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Paper 2/MyCode/Hydrogen_fuel_hub_planning/data/"/>
    </mc:Choice>
  </mc:AlternateContent>
  <xr:revisionPtr revIDLastSave="25" documentId="11_610D379F5B10D74B3B6554D04C5ED87656CB1CBB" xr6:coauthVersionLast="47" xr6:coauthVersionMax="47" xr10:uidLastSave="{DABB4685-55D8-4F21-BBF4-B7A10B75B956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3" i="1"/>
  <c r="E13" i="1"/>
  <c r="E17" i="1"/>
  <c r="E16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1" i="1"/>
  <c r="C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<sst xmlns="http://schemas.openxmlformats.org/spreadsheetml/2006/main" count="66" uniqueCount="66">
  <si>
    <t>P_E</t>
  </si>
  <si>
    <t>U_E</t>
  </si>
  <si>
    <t>D_E</t>
  </si>
  <si>
    <t>P_H2</t>
  </si>
  <si>
    <t>P_NH3</t>
  </si>
  <si>
    <t>P_PV</t>
  </si>
  <si>
    <t>U_PV</t>
  </si>
  <si>
    <t>D_PV</t>
  </si>
  <si>
    <t>Planning_P_PV</t>
  </si>
  <si>
    <t>b_Planning_P_PV</t>
  </si>
  <si>
    <t>soc_PV_to_storage</t>
  </si>
  <si>
    <t>P_PV_network</t>
  </si>
  <si>
    <t>P_PV_storage</t>
  </si>
  <si>
    <t>P_PV_EL</t>
  </si>
  <si>
    <t>soc_sto_E</t>
  </si>
  <si>
    <t>P_sto_E_ch</t>
  </si>
  <si>
    <t>P_sto_E_dis</t>
  </si>
  <si>
    <t>P_sto_E_ch_space</t>
  </si>
  <si>
    <t>P_sto_E_dis_space</t>
  </si>
  <si>
    <t>U_sto_E</t>
  </si>
  <si>
    <t>U_sto_E_ch</t>
  </si>
  <si>
    <t>U_sto_E_dis</t>
  </si>
  <si>
    <t>D_sto_E</t>
  </si>
  <si>
    <t>D_sto_E_ch</t>
  </si>
  <si>
    <t>D_sto_E_dis</t>
  </si>
  <si>
    <t>b_sto_E</t>
  </si>
  <si>
    <t>b_sto_E_space</t>
  </si>
  <si>
    <t>Planning_soc_sto_E</t>
  </si>
  <si>
    <t>Planning_P_sto_E</t>
  </si>
  <si>
    <t>b_Planning_P_sto_E</t>
  </si>
  <si>
    <t>P_storage_EL</t>
  </si>
  <si>
    <t>P_storage_network</t>
  </si>
  <si>
    <t>P_network_storage</t>
  </si>
  <si>
    <t>P_EL_E</t>
  </si>
  <si>
    <t>P_EL_H2</t>
  </si>
  <si>
    <t>P_EL_sto_H2</t>
  </si>
  <si>
    <t>P_EL_cooling</t>
  </si>
  <si>
    <t>P_EL_load</t>
  </si>
  <si>
    <t>U_EL_E</t>
  </si>
  <si>
    <t>D_EL_E</t>
  </si>
  <si>
    <t>U_EL_H2</t>
  </si>
  <si>
    <t>D_EL_H2</t>
  </si>
  <si>
    <t>U_EL_sto_H2</t>
  </si>
  <si>
    <t>D_EL_sto_H2</t>
  </si>
  <si>
    <t>U_EL_load</t>
  </si>
  <si>
    <t>D_EL_load</t>
  </si>
  <si>
    <t>Planning_P_EL_E</t>
  </si>
  <si>
    <t>b_Planning_P_EL_E</t>
  </si>
  <si>
    <t>P_network_EL</t>
  </si>
  <si>
    <t>P_FC_E</t>
  </si>
  <si>
    <t>P_sto_H2_FC</t>
  </si>
  <si>
    <t>U_sto_H2_FC</t>
  </si>
  <si>
    <t>D_sto_H2_FC</t>
  </si>
  <si>
    <t>U_FC_E</t>
  </si>
  <si>
    <t>D_FC_E</t>
  </si>
  <si>
    <t>Planning_P_FC_E</t>
  </si>
  <si>
    <t>b_Planning_P_FC_E</t>
  </si>
  <si>
    <t>soc_sto_H2</t>
  </si>
  <si>
    <t>P_sto_H2_ch</t>
  </si>
  <si>
    <t>P_sto_H2_dis</t>
  </si>
  <si>
    <t>P_sto_H2_market</t>
  </si>
  <si>
    <t>P_sto_H2_load</t>
  </si>
  <si>
    <t>Planning_soc_sto_H2</t>
  </si>
  <si>
    <t>Planning_P_sto_H2</t>
  </si>
  <si>
    <t>b_Planning_soc_sto_H2</t>
  </si>
  <si>
    <t>P_load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</si>
</sst>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4FFA4"/>
        <bgColor rgb="FFA4FFA4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93"/>
  <sheetViews>
    <sheetView tabSelected="1" workbookViewId="0">
      <selection activeCell="O9" sqref="O9"/>
    </sheetView>
  </sheetViews>
  <sheetFormatPr defaultRowHeight="14.35" x14ac:dyDescent="0.5"/>
  <sheetData>
    <row r="1" spans="1:67" ht="43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4" t="s">
        <v>49</v>
      </c>
      <c r="AZ1" s="5" t="s">
        <v>50</v>
      </c>
      <c r="BA1" s="5" t="s">
        <v>51</v>
      </c>
      <c r="BB1" s="5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2" t="s">
        <v>65</v>
      </c>
    </row>
    <row r="2" spans="1:67" x14ac:dyDescent="0.5">
      <c r="A2" s="1">
        <v>0</v>
      </c>
      <c r="B2">
        <v>0</v>
      </c>
      <c r="C2">
        <v>0</v>
      </c>
      <c r="D2">
        <v>0</v>
      </c>
      <c r="F2">
        <f>G2-L2</f>
        <v>0</v>
      </c>
      <c r="G2" s="6">
        <v>0</v>
      </c>
      <c r="H2" s="6">
        <v>0</v>
      </c>
      <c r="I2" s="6">
        <v>0</v>
      </c>
      <c r="J2" s="6">
        <v>100000</v>
      </c>
      <c r="K2" s="6">
        <v>1</v>
      </c>
      <c r="L2" s="6">
        <v>0</v>
      </c>
      <c r="M2" s="6">
        <v>0</v>
      </c>
      <c r="N2" s="6">
        <v>0</v>
      </c>
      <c r="O2" s="6"/>
      <c r="P2">
        <v>18000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30000</v>
      </c>
      <c r="AD2">
        <v>12825</v>
      </c>
      <c r="AE2">
        <v>1</v>
      </c>
      <c r="AF2" s="6">
        <v>0</v>
      </c>
      <c r="AG2">
        <v>0</v>
      </c>
      <c r="AH2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/>
      <c r="AU2" s="6"/>
      <c r="AV2" s="6">
        <v>6673.1</v>
      </c>
      <c r="AW2" s="6">
        <v>1</v>
      </c>
      <c r="AX2" s="6">
        <v>0</v>
      </c>
      <c r="AY2" s="7">
        <v>0</v>
      </c>
      <c r="AZ2" s="8">
        <v>0</v>
      </c>
      <c r="BA2" s="8">
        <v>0</v>
      </c>
      <c r="BB2" s="8">
        <v>0</v>
      </c>
      <c r="BC2" s="7">
        <v>0</v>
      </c>
      <c r="BD2" s="7">
        <v>0</v>
      </c>
      <c r="BE2" s="7">
        <v>0</v>
      </c>
      <c r="BF2" s="7">
        <v>0</v>
      </c>
      <c r="BG2" s="8">
        <v>1522.2</v>
      </c>
      <c r="BH2" s="8">
        <v>0</v>
      </c>
      <c r="BI2" s="8">
        <v>0</v>
      </c>
      <c r="BJ2" s="8"/>
      <c r="BK2" s="8">
        <v>0</v>
      </c>
      <c r="BL2" s="8">
        <v>2537</v>
      </c>
      <c r="BM2" s="8">
        <v>1000000</v>
      </c>
      <c r="BN2" s="8">
        <v>1</v>
      </c>
    </row>
    <row r="3" spans="1:67" x14ac:dyDescent="0.5">
      <c r="A3" s="1">
        <v>1</v>
      </c>
      <c r="B3">
        <v>0</v>
      </c>
      <c r="C3">
        <v>0</v>
      </c>
      <c r="D3">
        <v>0</v>
      </c>
      <c r="F3">
        <f t="shared" ref="F3:F66" si="0">G3-L3</f>
        <v>0</v>
      </c>
      <c r="G3" s="6">
        <v>0</v>
      </c>
      <c r="H3" s="6">
        <v>0</v>
      </c>
      <c r="I3" s="6">
        <v>0</v>
      </c>
      <c r="J3" s="6"/>
      <c r="K3" s="6"/>
      <c r="L3" s="6">
        <v>0</v>
      </c>
      <c r="M3" s="6">
        <v>0</v>
      </c>
      <c r="N3" s="6">
        <v>0</v>
      </c>
      <c r="O3" s="6"/>
      <c r="P3">
        <v>18000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F3" s="6">
        <v>0</v>
      </c>
      <c r="AG3">
        <v>0</v>
      </c>
      <c r="AH3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/>
      <c r="AU3" s="6"/>
      <c r="AV3" s="6"/>
      <c r="AW3" s="6"/>
      <c r="AX3" s="6">
        <v>0</v>
      </c>
      <c r="AY3" s="7">
        <v>0</v>
      </c>
      <c r="AZ3" s="8">
        <v>0</v>
      </c>
      <c r="BA3" s="8">
        <v>0</v>
      </c>
      <c r="BB3" s="8">
        <v>0</v>
      </c>
      <c r="BC3" s="7">
        <v>0</v>
      </c>
      <c r="BD3" s="7">
        <v>0</v>
      </c>
      <c r="BE3" s="7"/>
      <c r="BF3" s="7"/>
      <c r="BG3" s="8">
        <v>1522.2</v>
      </c>
      <c r="BH3" s="8">
        <v>0</v>
      </c>
      <c r="BI3" s="8">
        <v>0</v>
      </c>
      <c r="BJ3" s="8"/>
      <c r="BK3" s="8">
        <v>0</v>
      </c>
      <c r="BL3" s="8"/>
      <c r="BM3" s="8"/>
      <c r="BN3" s="8"/>
    </row>
    <row r="4" spans="1:67" x14ac:dyDescent="0.5">
      <c r="A4" s="1">
        <v>2</v>
      </c>
      <c r="B4">
        <v>0</v>
      </c>
      <c r="C4">
        <v>0</v>
      </c>
      <c r="D4">
        <v>0</v>
      </c>
      <c r="F4">
        <f t="shared" si="0"/>
        <v>0</v>
      </c>
      <c r="G4" s="6">
        <v>0</v>
      </c>
      <c r="H4" s="6">
        <v>0</v>
      </c>
      <c r="I4" s="6">
        <v>0</v>
      </c>
      <c r="J4" s="6"/>
      <c r="K4" s="6"/>
      <c r="L4" s="6">
        <v>0</v>
      </c>
      <c r="M4" s="6">
        <v>0</v>
      </c>
      <c r="N4" s="6">
        <v>0</v>
      </c>
      <c r="O4" s="6"/>
      <c r="P4">
        <v>18000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F4" s="6">
        <v>0</v>
      </c>
      <c r="AG4">
        <v>0</v>
      </c>
      <c r="AH4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/>
      <c r="AU4" s="6"/>
      <c r="AV4" s="6"/>
      <c r="AW4" s="6"/>
      <c r="AX4" s="6">
        <v>0</v>
      </c>
      <c r="AY4" s="7">
        <v>0</v>
      </c>
      <c r="AZ4" s="8">
        <v>0</v>
      </c>
      <c r="BA4" s="8">
        <v>0</v>
      </c>
      <c r="BB4" s="8">
        <v>0</v>
      </c>
      <c r="BC4" s="7">
        <v>0</v>
      </c>
      <c r="BD4" s="7">
        <v>0</v>
      </c>
      <c r="BE4" s="7"/>
      <c r="BF4" s="7"/>
      <c r="BG4" s="8">
        <v>1522.2</v>
      </c>
      <c r="BH4" s="8">
        <v>0</v>
      </c>
      <c r="BI4" s="8">
        <v>0</v>
      </c>
      <c r="BJ4" s="8"/>
      <c r="BK4" s="8">
        <v>0</v>
      </c>
      <c r="BL4" s="8"/>
      <c r="BM4" s="8"/>
      <c r="BN4" s="8"/>
    </row>
    <row r="5" spans="1:67" x14ac:dyDescent="0.5">
      <c r="A5" s="1">
        <v>3</v>
      </c>
      <c r="B5">
        <v>508.3</v>
      </c>
      <c r="C5">
        <v>0</v>
      </c>
      <c r="D5">
        <v>0</v>
      </c>
      <c r="F5">
        <f t="shared" si="0"/>
        <v>0</v>
      </c>
      <c r="G5" s="6">
        <v>0</v>
      </c>
      <c r="H5" s="6">
        <v>0</v>
      </c>
      <c r="I5" s="6">
        <v>0</v>
      </c>
      <c r="J5" s="6"/>
      <c r="K5" s="6"/>
      <c r="L5" s="6">
        <v>0</v>
      </c>
      <c r="M5" s="6">
        <v>0</v>
      </c>
      <c r="N5" s="6">
        <v>0</v>
      </c>
      <c r="O5" s="6"/>
      <c r="P5">
        <v>18000</v>
      </c>
      <c r="Q5">
        <v>508.3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F5" s="6">
        <v>0</v>
      </c>
      <c r="AG5">
        <v>0</v>
      </c>
      <c r="AH5">
        <v>508.3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/>
      <c r="AU5" s="6"/>
      <c r="AV5" s="6"/>
      <c r="AW5" s="6"/>
      <c r="AX5" s="6">
        <v>0</v>
      </c>
      <c r="AY5" s="7">
        <v>0</v>
      </c>
      <c r="AZ5" s="8">
        <v>0</v>
      </c>
      <c r="BA5" s="8">
        <v>0</v>
      </c>
      <c r="BB5" s="8">
        <v>0</v>
      </c>
      <c r="BC5" s="7">
        <v>0</v>
      </c>
      <c r="BD5" s="7">
        <v>0</v>
      </c>
      <c r="BE5" s="7"/>
      <c r="BF5" s="7"/>
      <c r="BG5" s="8">
        <v>1522.2</v>
      </c>
      <c r="BH5" s="8">
        <v>0</v>
      </c>
      <c r="BI5" s="8">
        <v>0</v>
      </c>
      <c r="BJ5" s="8"/>
      <c r="BK5" s="8">
        <v>0</v>
      </c>
      <c r="BL5" s="8"/>
      <c r="BM5" s="8"/>
      <c r="BN5" s="8"/>
    </row>
    <row r="6" spans="1:67" x14ac:dyDescent="0.5">
      <c r="A6" s="1">
        <v>4</v>
      </c>
      <c r="B6">
        <v>12825</v>
      </c>
      <c r="C6">
        <v>0</v>
      </c>
      <c r="D6">
        <v>0</v>
      </c>
      <c r="F6">
        <f t="shared" si="0"/>
        <v>0</v>
      </c>
      <c r="G6" s="6">
        <v>0</v>
      </c>
      <c r="H6" s="6">
        <v>0</v>
      </c>
      <c r="I6" s="6">
        <v>0</v>
      </c>
      <c r="J6" s="6"/>
      <c r="K6" s="6"/>
      <c r="L6" s="6">
        <v>0</v>
      </c>
      <c r="M6" s="6">
        <v>0</v>
      </c>
      <c r="N6" s="6">
        <v>0</v>
      </c>
      <c r="O6" s="6"/>
      <c r="P6">
        <v>18457.5</v>
      </c>
      <c r="Q6">
        <v>12825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F6" s="6">
        <v>0</v>
      </c>
      <c r="AG6">
        <v>0</v>
      </c>
      <c r="AH6">
        <v>12825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/>
      <c r="AU6" s="6"/>
      <c r="AV6" s="6"/>
      <c r="AW6" s="6"/>
      <c r="AX6" s="6">
        <v>0</v>
      </c>
      <c r="AY6" s="7">
        <v>0</v>
      </c>
      <c r="AZ6" s="8">
        <v>0</v>
      </c>
      <c r="BA6" s="8">
        <v>0</v>
      </c>
      <c r="BB6" s="8">
        <v>0</v>
      </c>
      <c r="BC6" s="7">
        <v>0</v>
      </c>
      <c r="BD6" s="7">
        <v>0</v>
      </c>
      <c r="BE6" s="7"/>
      <c r="BF6" s="7"/>
      <c r="BG6" s="8">
        <v>1522.2</v>
      </c>
      <c r="BH6" s="8">
        <v>0</v>
      </c>
      <c r="BI6" s="8">
        <v>0</v>
      </c>
      <c r="BJ6" s="8"/>
      <c r="BK6" s="8">
        <v>0</v>
      </c>
      <c r="BL6" s="8"/>
      <c r="BM6" s="8"/>
      <c r="BN6" s="8"/>
    </row>
    <row r="7" spans="1:67" x14ac:dyDescent="0.5">
      <c r="A7" s="1">
        <v>5</v>
      </c>
      <c r="B7">
        <v>0</v>
      </c>
      <c r="C7">
        <v>0</v>
      </c>
      <c r="D7">
        <v>0</v>
      </c>
      <c r="F7">
        <f t="shared" si="0"/>
        <v>0</v>
      </c>
      <c r="G7" s="6">
        <v>0</v>
      </c>
      <c r="H7" s="6">
        <v>0</v>
      </c>
      <c r="I7" s="6">
        <v>0</v>
      </c>
      <c r="J7" s="6"/>
      <c r="K7" s="6"/>
      <c r="L7" s="6">
        <v>0</v>
      </c>
      <c r="M7" s="6">
        <v>0</v>
      </c>
      <c r="N7" s="6">
        <v>0</v>
      </c>
      <c r="O7" s="6"/>
      <c r="P7">
        <v>30000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F7" s="6">
        <v>0</v>
      </c>
      <c r="AG7">
        <v>0</v>
      </c>
      <c r="AH7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/>
      <c r="AU7" s="6"/>
      <c r="AV7" s="6"/>
      <c r="AW7" s="6"/>
      <c r="AX7" s="6">
        <v>0</v>
      </c>
      <c r="AY7" s="7">
        <v>0</v>
      </c>
      <c r="AZ7" s="8">
        <v>0</v>
      </c>
      <c r="BA7" s="8">
        <v>0</v>
      </c>
      <c r="BB7" s="8">
        <v>0</v>
      </c>
      <c r="BC7" s="7">
        <v>0</v>
      </c>
      <c r="BD7" s="7">
        <v>0</v>
      </c>
      <c r="BE7" s="7"/>
      <c r="BF7" s="7"/>
      <c r="BG7" s="8">
        <v>1522.2</v>
      </c>
      <c r="BH7" s="8">
        <v>0</v>
      </c>
      <c r="BI7" s="8">
        <v>0</v>
      </c>
      <c r="BJ7" s="8"/>
      <c r="BK7" s="8">
        <v>0</v>
      </c>
      <c r="BL7" s="8"/>
      <c r="BM7" s="8"/>
      <c r="BN7" s="8"/>
    </row>
    <row r="8" spans="1:67" x14ac:dyDescent="0.5">
      <c r="A8" s="1">
        <v>6</v>
      </c>
      <c r="B8">
        <v>0</v>
      </c>
      <c r="C8">
        <v>0</v>
      </c>
      <c r="D8">
        <v>0</v>
      </c>
      <c r="F8">
        <f t="shared" si="0"/>
        <v>0</v>
      </c>
      <c r="G8" s="6">
        <v>0</v>
      </c>
      <c r="H8" s="6">
        <v>0</v>
      </c>
      <c r="I8" s="6">
        <v>0</v>
      </c>
      <c r="J8" s="6"/>
      <c r="K8" s="6"/>
      <c r="L8" s="6">
        <v>0</v>
      </c>
      <c r="M8" s="6">
        <v>0</v>
      </c>
      <c r="N8" s="6">
        <v>0</v>
      </c>
      <c r="O8" s="6"/>
      <c r="P8">
        <v>30000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F8" s="6">
        <v>0</v>
      </c>
      <c r="AG8">
        <v>0</v>
      </c>
      <c r="AH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/>
      <c r="AU8" s="6"/>
      <c r="AV8" s="6"/>
      <c r="AW8" s="6"/>
      <c r="AX8" s="6">
        <v>0</v>
      </c>
      <c r="AY8" s="7">
        <v>0</v>
      </c>
      <c r="AZ8" s="8">
        <v>0</v>
      </c>
      <c r="BA8" s="8">
        <v>0</v>
      </c>
      <c r="BB8" s="8">
        <v>0</v>
      </c>
      <c r="BC8" s="7">
        <v>0</v>
      </c>
      <c r="BD8" s="7">
        <v>0</v>
      </c>
      <c r="BE8" s="7"/>
      <c r="BF8" s="7"/>
      <c r="BG8" s="8">
        <v>1522.2</v>
      </c>
      <c r="BH8" s="8">
        <v>0</v>
      </c>
      <c r="BI8" s="8">
        <v>55.8</v>
      </c>
      <c r="BJ8" s="8"/>
      <c r="BK8" s="8">
        <v>55.8</v>
      </c>
      <c r="BL8" s="8"/>
      <c r="BM8" s="8"/>
      <c r="BN8" s="8"/>
    </row>
    <row r="9" spans="1:67" x14ac:dyDescent="0.5">
      <c r="A9" s="1">
        <v>7</v>
      </c>
      <c r="B9">
        <v>0</v>
      </c>
      <c r="C9">
        <v>0</v>
      </c>
      <c r="D9">
        <v>0</v>
      </c>
      <c r="F9">
        <f t="shared" si="0"/>
        <v>0</v>
      </c>
      <c r="G9" s="6">
        <v>0</v>
      </c>
      <c r="H9" s="6">
        <v>0</v>
      </c>
      <c r="I9" s="6">
        <v>0</v>
      </c>
      <c r="J9" s="6"/>
      <c r="K9" s="6"/>
      <c r="L9" s="6">
        <v>0</v>
      </c>
      <c r="M9" s="6">
        <v>0</v>
      </c>
      <c r="N9" s="6">
        <v>0</v>
      </c>
      <c r="O9" s="6"/>
      <c r="P9">
        <v>30000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F9" s="6">
        <v>0</v>
      </c>
      <c r="AG9">
        <v>0</v>
      </c>
      <c r="AH9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/>
      <c r="AU9" s="6"/>
      <c r="AV9" s="6"/>
      <c r="AW9" s="6"/>
      <c r="AX9" s="6">
        <v>0</v>
      </c>
      <c r="AY9" s="7">
        <v>0</v>
      </c>
      <c r="AZ9" s="8">
        <v>0</v>
      </c>
      <c r="BA9" s="8">
        <v>0</v>
      </c>
      <c r="BB9" s="8">
        <v>0</v>
      </c>
      <c r="BC9" s="7">
        <v>0</v>
      </c>
      <c r="BD9" s="7">
        <v>0</v>
      </c>
      <c r="BE9" s="7"/>
      <c r="BF9" s="7"/>
      <c r="BG9" s="8">
        <v>1466.4</v>
      </c>
      <c r="BH9" s="8">
        <v>0</v>
      </c>
      <c r="BI9" s="8">
        <v>52.3</v>
      </c>
      <c r="BJ9" s="8"/>
      <c r="BK9" s="8">
        <v>52.3</v>
      </c>
      <c r="BL9" s="8"/>
      <c r="BM9" s="8"/>
      <c r="BN9" s="8"/>
    </row>
    <row r="10" spans="1:67" x14ac:dyDescent="0.5">
      <c r="A10" s="1">
        <v>8</v>
      </c>
      <c r="B10">
        <v>-31733.7</v>
      </c>
      <c r="C10">
        <f>G10-R10</f>
        <v>6083.7000000000007</v>
      </c>
      <c r="D10">
        <v>0</v>
      </c>
      <c r="F10">
        <f t="shared" si="0"/>
        <v>0</v>
      </c>
      <c r="G10" s="6">
        <v>18908.7</v>
      </c>
      <c r="H10" s="6">
        <v>0</v>
      </c>
      <c r="I10" s="6">
        <v>0</v>
      </c>
      <c r="J10" s="6"/>
      <c r="K10" s="6"/>
      <c r="L10" s="6">
        <v>18908.7</v>
      </c>
      <c r="M10" s="6">
        <v>18908.7</v>
      </c>
      <c r="N10" s="6">
        <v>0</v>
      </c>
      <c r="O10" s="6"/>
      <c r="P10">
        <v>30000</v>
      </c>
      <c r="Q10">
        <v>0</v>
      </c>
      <c r="R10">
        <v>12825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F10" s="6">
        <v>0</v>
      </c>
      <c r="AG10">
        <v>12825</v>
      </c>
      <c r="AH10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/>
      <c r="AU10" s="6"/>
      <c r="AV10" s="6"/>
      <c r="AW10" s="6"/>
      <c r="AX10" s="6">
        <v>0</v>
      </c>
      <c r="AY10" s="7">
        <v>0</v>
      </c>
      <c r="AZ10" s="8">
        <v>0</v>
      </c>
      <c r="BA10" s="8">
        <v>0</v>
      </c>
      <c r="BB10" s="8">
        <v>0</v>
      </c>
      <c r="BC10" s="7">
        <v>0</v>
      </c>
      <c r="BD10" s="7">
        <v>0</v>
      </c>
      <c r="BE10" s="7"/>
      <c r="BF10" s="7"/>
      <c r="BG10" s="8">
        <v>1414.1</v>
      </c>
      <c r="BH10" s="8">
        <v>0</v>
      </c>
      <c r="BI10" s="8">
        <v>51.3</v>
      </c>
      <c r="BJ10" s="8"/>
      <c r="BK10" s="8">
        <v>51.3</v>
      </c>
      <c r="BL10" s="8"/>
      <c r="BM10" s="8"/>
      <c r="BN10" s="8"/>
    </row>
    <row r="11" spans="1:67" x14ac:dyDescent="0.5">
      <c r="A11" s="1">
        <v>9</v>
      </c>
      <c r="B11">
        <v>-44666.5</v>
      </c>
      <c r="C11">
        <v>0</v>
      </c>
      <c r="D11">
        <v>0</v>
      </c>
      <c r="F11">
        <f>G11-Q11</f>
        <v>31841.5</v>
      </c>
      <c r="G11" s="6">
        <v>31841.5</v>
      </c>
      <c r="H11" s="6">
        <v>0</v>
      </c>
      <c r="I11" s="6">
        <v>0</v>
      </c>
      <c r="J11" s="6"/>
      <c r="K11" s="6"/>
      <c r="L11" s="6">
        <v>50750.3</v>
      </c>
      <c r="M11" s="6">
        <v>31841.5</v>
      </c>
      <c r="N11" s="6">
        <v>0</v>
      </c>
      <c r="O11" s="6"/>
      <c r="P11">
        <v>15750</v>
      </c>
      <c r="Q11">
        <v>0</v>
      </c>
      <c r="R11">
        <v>12825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F11" s="6">
        <v>0</v>
      </c>
      <c r="AG11">
        <v>12825</v>
      </c>
      <c r="AH11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/>
      <c r="AU11" s="6"/>
      <c r="AV11" s="6"/>
      <c r="AW11" s="6"/>
      <c r="AX11" s="6">
        <v>0</v>
      </c>
      <c r="AY11" s="7">
        <v>0</v>
      </c>
      <c r="AZ11" s="8">
        <v>0</v>
      </c>
      <c r="BA11" s="8">
        <v>0</v>
      </c>
      <c r="BB11" s="8">
        <v>0</v>
      </c>
      <c r="BC11" s="7">
        <v>0</v>
      </c>
      <c r="BD11" s="7">
        <v>0</v>
      </c>
      <c r="BE11" s="7"/>
      <c r="BF11" s="7"/>
      <c r="BG11" s="8">
        <v>1362.8</v>
      </c>
      <c r="BH11" s="8">
        <v>0</v>
      </c>
      <c r="BI11" s="8">
        <v>42.3</v>
      </c>
      <c r="BJ11" s="8"/>
      <c r="BK11" s="8">
        <v>42.3</v>
      </c>
      <c r="BL11" s="8"/>
      <c r="BM11" s="8"/>
      <c r="BN11" s="8"/>
    </row>
    <row r="12" spans="1:67" x14ac:dyDescent="0.5">
      <c r="A12" s="1">
        <v>10</v>
      </c>
      <c r="B12">
        <v>-53824.2</v>
      </c>
      <c r="C12">
        <v>0</v>
      </c>
      <c r="D12">
        <v>0</v>
      </c>
      <c r="F12">
        <f t="shared" ref="F12:F75" si="1">G12-Q12</f>
        <v>53824.2</v>
      </c>
      <c r="G12" s="6">
        <v>53824.2</v>
      </c>
      <c r="H12" s="6">
        <v>0</v>
      </c>
      <c r="I12" s="6">
        <v>0</v>
      </c>
      <c r="J12" s="6"/>
      <c r="K12" s="6"/>
      <c r="L12" s="6">
        <v>104574.5</v>
      </c>
      <c r="M12" s="6">
        <v>53824.2</v>
      </c>
      <c r="N12" s="6">
        <v>0</v>
      </c>
      <c r="O12" s="6"/>
      <c r="P12">
        <v>1500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F12" s="6">
        <v>0</v>
      </c>
      <c r="AG12">
        <v>0</v>
      </c>
      <c r="AH12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/>
      <c r="AU12" s="6"/>
      <c r="AV12" s="6"/>
      <c r="AW12" s="6"/>
      <c r="AX12" s="6">
        <v>0</v>
      </c>
      <c r="AY12" s="7">
        <v>0</v>
      </c>
      <c r="AZ12" s="8">
        <v>0</v>
      </c>
      <c r="BA12" s="8">
        <v>0</v>
      </c>
      <c r="BB12" s="8">
        <v>0</v>
      </c>
      <c r="BC12" s="7">
        <v>0</v>
      </c>
      <c r="BD12" s="7">
        <v>0</v>
      </c>
      <c r="BE12" s="7"/>
      <c r="BF12" s="7"/>
      <c r="BG12" s="8">
        <v>1320.5</v>
      </c>
      <c r="BH12" s="8">
        <v>0</v>
      </c>
      <c r="BI12" s="8">
        <v>59</v>
      </c>
      <c r="BJ12" s="8"/>
      <c r="BK12" s="8">
        <v>59</v>
      </c>
      <c r="BL12" s="8"/>
      <c r="BM12" s="8"/>
      <c r="BN12" s="8"/>
    </row>
    <row r="13" spans="1:67" x14ac:dyDescent="0.5">
      <c r="A13" s="1">
        <v>11</v>
      </c>
      <c r="B13">
        <v>-49417.7</v>
      </c>
      <c r="C13">
        <v>0</v>
      </c>
      <c r="D13">
        <v>0</v>
      </c>
      <c r="E13">
        <f>G13+B13</f>
        <v>12825</v>
      </c>
      <c r="F13">
        <f t="shared" si="1"/>
        <v>49417.7</v>
      </c>
      <c r="G13" s="6">
        <v>62242.7</v>
      </c>
      <c r="H13" s="6">
        <v>0</v>
      </c>
      <c r="I13" s="6">
        <v>0</v>
      </c>
      <c r="J13" s="6"/>
      <c r="K13" s="6"/>
      <c r="L13" s="6">
        <v>166817.20000000001</v>
      </c>
      <c r="M13" s="6">
        <v>62242.7</v>
      </c>
      <c r="N13" s="6">
        <f>G13-M13+Q13</f>
        <v>12825</v>
      </c>
      <c r="O13" s="6"/>
      <c r="P13">
        <v>1500</v>
      </c>
      <c r="Q13">
        <v>12825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F13" s="6">
        <v>0</v>
      </c>
      <c r="AG13">
        <v>0</v>
      </c>
      <c r="AH13">
        <v>12825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/>
      <c r="AU13" s="6"/>
      <c r="AV13" s="6"/>
      <c r="AW13" s="6"/>
      <c r="AX13" s="6">
        <v>0</v>
      </c>
      <c r="AY13" s="7">
        <v>0</v>
      </c>
      <c r="AZ13" s="8">
        <v>0</v>
      </c>
      <c r="BA13" s="8">
        <v>0</v>
      </c>
      <c r="BB13" s="8">
        <v>0</v>
      </c>
      <c r="BC13" s="7">
        <v>0</v>
      </c>
      <c r="BD13" s="7">
        <v>0</v>
      </c>
      <c r="BE13" s="7"/>
      <c r="BF13" s="7"/>
      <c r="BG13" s="8">
        <v>1261.5</v>
      </c>
      <c r="BH13" s="8">
        <v>0</v>
      </c>
      <c r="BI13" s="8">
        <v>41.4</v>
      </c>
      <c r="BJ13" s="8"/>
      <c r="BK13" s="8">
        <v>41.4</v>
      </c>
      <c r="BL13" s="8"/>
      <c r="BM13" s="8"/>
      <c r="BN13" s="8"/>
    </row>
    <row r="14" spans="1:67" x14ac:dyDescent="0.5">
      <c r="A14" s="1">
        <v>12</v>
      </c>
      <c r="B14">
        <v>-71762.7</v>
      </c>
      <c r="C14">
        <v>0</v>
      </c>
      <c r="D14">
        <v>0</v>
      </c>
      <c r="F14">
        <f t="shared" si="1"/>
        <v>71762.7</v>
      </c>
      <c r="G14" s="6">
        <v>71762.7</v>
      </c>
      <c r="H14" s="6">
        <v>0</v>
      </c>
      <c r="I14" s="6">
        <v>0</v>
      </c>
      <c r="J14" s="6"/>
      <c r="K14" s="6"/>
      <c r="L14" s="6">
        <v>238579.9</v>
      </c>
      <c r="M14" s="6">
        <v>71762.7</v>
      </c>
      <c r="N14" s="6">
        <f t="shared" ref="N14:N77" si="2">G14-M14+Q14</f>
        <v>0</v>
      </c>
      <c r="O14" s="6"/>
      <c r="P14">
        <v>13042.5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F14" s="6">
        <v>0</v>
      </c>
      <c r="AG14">
        <v>0</v>
      </c>
      <c r="AH14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/>
      <c r="AU14" s="6"/>
      <c r="AV14" s="6"/>
      <c r="AW14" s="6"/>
      <c r="AX14" s="6">
        <v>0</v>
      </c>
      <c r="AY14" s="7">
        <v>0</v>
      </c>
      <c r="AZ14" s="8">
        <v>0</v>
      </c>
      <c r="BA14" s="8">
        <v>0</v>
      </c>
      <c r="BB14" s="8">
        <v>0</v>
      </c>
      <c r="BC14" s="7">
        <v>0</v>
      </c>
      <c r="BD14" s="7">
        <v>0</v>
      </c>
      <c r="BE14" s="7"/>
      <c r="BF14" s="7"/>
      <c r="BG14" s="8">
        <v>1220.0999999999999</v>
      </c>
      <c r="BH14" s="8">
        <v>0</v>
      </c>
      <c r="BI14" s="8">
        <v>44.1</v>
      </c>
      <c r="BJ14" s="8"/>
      <c r="BK14" s="8">
        <v>44.1</v>
      </c>
      <c r="BL14" s="8"/>
      <c r="BM14" s="8"/>
      <c r="BN14" s="8"/>
    </row>
    <row r="15" spans="1:67" x14ac:dyDescent="0.5">
      <c r="A15" s="1">
        <v>13</v>
      </c>
      <c r="B15">
        <v>-61779.3</v>
      </c>
      <c r="C15">
        <v>0</v>
      </c>
      <c r="D15">
        <v>0</v>
      </c>
      <c r="F15">
        <f t="shared" si="1"/>
        <v>61779.3</v>
      </c>
      <c r="G15" s="6">
        <v>61779.3</v>
      </c>
      <c r="H15" s="6">
        <v>0</v>
      </c>
      <c r="I15" s="6">
        <v>0</v>
      </c>
      <c r="J15" s="6"/>
      <c r="K15" s="6"/>
      <c r="L15" s="6">
        <v>300359.2</v>
      </c>
      <c r="M15" s="6">
        <v>61779.3</v>
      </c>
      <c r="N15" s="6">
        <f t="shared" si="2"/>
        <v>0</v>
      </c>
      <c r="O15" s="6"/>
      <c r="P15">
        <v>13042.5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F15" s="6">
        <v>0</v>
      </c>
      <c r="AG15">
        <v>0</v>
      </c>
      <c r="AH15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/>
      <c r="AU15" s="6"/>
      <c r="AV15" s="6"/>
      <c r="AW15" s="6"/>
      <c r="AX15" s="6">
        <v>0</v>
      </c>
      <c r="AY15" s="7">
        <v>0</v>
      </c>
      <c r="AZ15" s="8">
        <v>0</v>
      </c>
      <c r="BA15" s="8">
        <v>0</v>
      </c>
      <c r="BB15" s="8">
        <v>0</v>
      </c>
      <c r="BC15" s="7">
        <v>0</v>
      </c>
      <c r="BD15" s="7">
        <v>0</v>
      </c>
      <c r="BE15" s="7"/>
      <c r="BF15" s="7"/>
      <c r="BG15" s="8">
        <v>1176</v>
      </c>
      <c r="BH15" s="8">
        <v>0</v>
      </c>
      <c r="BI15" s="8">
        <v>68</v>
      </c>
      <c r="BJ15" s="8"/>
      <c r="BK15" s="8">
        <v>68</v>
      </c>
      <c r="BL15" s="8"/>
      <c r="BM15" s="8"/>
      <c r="BN15" s="8"/>
    </row>
    <row r="16" spans="1:67" x14ac:dyDescent="0.5">
      <c r="A16" s="1">
        <v>14</v>
      </c>
      <c r="B16">
        <v>-39587.599999999999</v>
      </c>
      <c r="C16">
        <v>0</v>
      </c>
      <c r="D16">
        <v>0</v>
      </c>
      <c r="E16">
        <f>G16+B16</f>
        <v>6016.7000000000044</v>
      </c>
      <c r="F16">
        <f t="shared" si="1"/>
        <v>39587.600000000006</v>
      </c>
      <c r="G16" s="6">
        <v>45604.3</v>
      </c>
      <c r="H16" s="6">
        <v>0</v>
      </c>
      <c r="I16" s="6">
        <v>0</v>
      </c>
      <c r="J16" s="6"/>
      <c r="K16" s="6"/>
      <c r="L16" s="6">
        <v>345963.4</v>
      </c>
      <c r="M16" s="6">
        <v>45604.3</v>
      </c>
      <c r="N16" s="6">
        <f t="shared" si="2"/>
        <v>6016.7</v>
      </c>
      <c r="O16" s="6"/>
      <c r="P16">
        <v>13042.5</v>
      </c>
      <c r="Q16">
        <v>6016.7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F16" s="6">
        <v>0</v>
      </c>
      <c r="AG16">
        <v>0</v>
      </c>
      <c r="AH16">
        <v>6016.7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/>
      <c r="AU16" s="6"/>
      <c r="AV16" s="6"/>
      <c r="AW16" s="6"/>
      <c r="AX16" s="6">
        <v>0</v>
      </c>
      <c r="AY16" s="7">
        <v>0</v>
      </c>
      <c r="AZ16" s="8">
        <v>0</v>
      </c>
      <c r="BA16" s="8">
        <v>0</v>
      </c>
      <c r="BB16" s="8">
        <v>0</v>
      </c>
      <c r="BC16" s="7">
        <v>0</v>
      </c>
      <c r="BD16" s="7">
        <v>0</v>
      </c>
      <c r="BE16" s="7"/>
      <c r="BF16" s="7"/>
      <c r="BG16" s="8">
        <v>1108</v>
      </c>
      <c r="BH16" s="8">
        <v>0</v>
      </c>
      <c r="BI16" s="8">
        <v>66.8</v>
      </c>
      <c r="BJ16" s="8"/>
      <c r="BK16" s="8">
        <v>66.8</v>
      </c>
      <c r="BL16" s="8"/>
      <c r="BM16" s="8"/>
      <c r="BN16" s="8"/>
    </row>
    <row r="17" spans="1:66" x14ac:dyDescent="0.5">
      <c r="A17" s="1">
        <v>15</v>
      </c>
      <c r="B17">
        <v>-7327.5</v>
      </c>
      <c r="C17">
        <v>0</v>
      </c>
      <c r="D17">
        <v>0</v>
      </c>
      <c r="E17">
        <f>G17+B17</f>
        <v>12825</v>
      </c>
      <c r="F17">
        <f t="shared" si="1"/>
        <v>7327.5</v>
      </c>
      <c r="G17" s="6">
        <v>20152.5</v>
      </c>
      <c r="H17" s="6">
        <v>0</v>
      </c>
      <c r="I17" s="6">
        <v>0</v>
      </c>
      <c r="J17" s="6"/>
      <c r="K17" s="6"/>
      <c r="L17" s="6">
        <v>366115.9</v>
      </c>
      <c r="M17" s="6">
        <v>20152.5</v>
      </c>
      <c r="N17" s="6">
        <f t="shared" si="2"/>
        <v>12825</v>
      </c>
      <c r="O17" s="6"/>
      <c r="P17">
        <v>18457.5</v>
      </c>
      <c r="Q17">
        <v>12825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F17" s="6">
        <v>0</v>
      </c>
      <c r="AG17">
        <v>0</v>
      </c>
      <c r="AH17">
        <v>12825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/>
      <c r="AU17" s="6"/>
      <c r="AV17" s="6"/>
      <c r="AW17" s="6"/>
      <c r="AX17" s="6">
        <v>0</v>
      </c>
      <c r="AY17" s="7">
        <v>0</v>
      </c>
      <c r="AZ17" s="8">
        <v>0</v>
      </c>
      <c r="BA17" s="8">
        <v>0</v>
      </c>
      <c r="BB17" s="8">
        <v>0</v>
      </c>
      <c r="BC17" s="7">
        <v>0</v>
      </c>
      <c r="BD17" s="7">
        <v>0</v>
      </c>
      <c r="BE17" s="7"/>
      <c r="BF17" s="7"/>
      <c r="BG17" s="8">
        <v>1041.2</v>
      </c>
      <c r="BH17" s="8">
        <v>0</v>
      </c>
      <c r="BI17" s="8">
        <v>65</v>
      </c>
      <c r="BJ17" s="8"/>
      <c r="BK17" s="8">
        <v>65</v>
      </c>
      <c r="BL17" s="8"/>
      <c r="BM17" s="8"/>
      <c r="BN17" s="8"/>
    </row>
    <row r="18" spans="1:66" x14ac:dyDescent="0.5">
      <c r="A18" s="1">
        <v>16</v>
      </c>
      <c r="B18">
        <v>-11385.7</v>
      </c>
      <c r="C18">
        <v>0</v>
      </c>
      <c r="D18">
        <v>0</v>
      </c>
      <c r="F18">
        <f t="shared" si="1"/>
        <v>11385.7</v>
      </c>
      <c r="G18" s="6">
        <v>11385.7</v>
      </c>
      <c r="H18" s="6">
        <v>0</v>
      </c>
      <c r="I18" s="6">
        <v>0</v>
      </c>
      <c r="J18" s="6"/>
      <c r="K18" s="6"/>
      <c r="L18" s="6">
        <v>377501.6</v>
      </c>
      <c r="M18" s="6">
        <v>11385.7</v>
      </c>
      <c r="N18" s="6">
        <f t="shared" si="2"/>
        <v>0</v>
      </c>
      <c r="O18" s="6"/>
      <c r="P18">
        <v>30000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F18" s="6">
        <v>0</v>
      </c>
      <c r="AG18">
        <v>0</v>
      </c>
      <c r="AH1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/>
      <c r="AU18" s="6"/>
      <c r="AV18" s="6"/>
      <c r="AW18" s="6"/>
      <c r="AX18" s="6">
        <v>0</v>
      </c>
      <c r="AY18" s="7">
        <v>0</v>
      </c>
      <c r="AZ18" s="8">
        <v>0</v>
      </c>
      <c r="BA18" s="8">
        <v>0</v>
      </c>
      <c r="BB18" s="8">
        <v>0</v>
      </c>
      <c r="BC18" s="7">
        <v>0</v>
      </c>
      <c r="BD18" s="7">
        <v>0</v>
      </c>
      <c r="BE18" s="7"/>
      <c r="BF18" s="7"/>
      <c r="BG18" s="8">
        <v>976.3</v>
      </c>
      <c r="BH18" s="8">
        <v>0</v>
      </c>
      <c r="BI18" s="8">
        <v>75.2</v>
      </c>
      <c r="BJ18" s="8"/>
      <c r="BK18" s="8">
        <v>75.2</v>
      </c>
      <c r="BL18" s="8"/>
      <c r="BM18" s="8"/>
      <c r="BN18" s="8"/>
    </row>
    <row r="19" spans="1:66" x14ac:dyDescent="0.5">
      <c r="A19" s="1">
        <v>17</v>
      </c>
      <c r="B19">
        <v>-8048.9</v>
      </c>
      <c r="C19">
        <v>0</v>
      </c>
      <c r="D19">
        <v>0</v>
      </c>
      <c r="F19">
        <f t="shared" si="1"/>
        <v>8048.9</v>
      </c>
      <c r="G19" s="6">
        <v>8048.9</v>
      </c>
      <c r="H19" s="6">
        <v>0</v>
      </c>
      <c r="I19" s="6">
        <v>0</v>
      </c>
      <c r="J19" s="6"/>
      <c r="K19" s="6"/>
      <c r="L19" s="6">
        <v>385550.4</v>
      </c>
      <c r="M19" s="6">
        <v>8048.9</v>
      </c>
      <c r="N19" s="6">
        <f t="shared" si="2"/>
        <v>0</v>
      </c>
      <c r="O19" s="6"/>
      <c r="P19">
        <v>30000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F19" s="6">
        <v>0</v>
      </c>
      <c r="AG19">
        <v>0</v>
      </c>
      <c r="AH19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/>
      <c r="AU19" s="6"/>
      <c r="AV19" s="6"/>
      <c r="AW19" s="6"/>
      <c r="AX19" s="6">
        <v>0</v>
      </c>
      <c r="AY19" s="7">
        <v>0</v>
      </c>
      <c r="AZ19" s="8">
        <v>0</v>
      </c>
      <c r="BA19" s="8">
        <v>0</v>
      </c>
      <c r="BB19" s="8">
        <v>0</v>
      </c>
      <c r="BC19" s="7">
        <v>0</v>
      </c>
      <c r="BD19" s="7">
        <v>0</v>
      </c>
      <c r="BE19" s="7"/>
      <c r="BF19" s="7"/>
      <c r="BG19" s="8">
        <v>901.1</v>
      </c>
      <c r="BH19" s="8">
        <v>0</v>
      </c>
      <c r="BI19" s="8">
        <v>66.099999999999994</v>
      </c>
      <c r="BJ19" s="8"/>
      <c r="BK19" s="8">
        <v>66.099999999999994</v>
      </c>
      <c r="BL19" s="8"/>
      <c r="BM19" s="8"/>
      <c r="BN19" s="8"/>
    </row>
    <row r="20" spans="1:66" x14ac:dyDescent="0.5">
      <c r="A20" s="1">
        <v>18</v>
      </c>
      <c r="B20">
        <v>-12825</v>
      </c>
      <c r="C20">
        <v>0</v>
      </c>
      <c r="D20">
        <v>0</v>
      </c>
      <c r="F20">
        <f t="shared" si="1"/>
        <v>0</v>
      </c>
      <c r="G20" s="6">
        <v>0</v>
      </c>
      <c r="H20" s="6">
        <v>0</v>
      </c>
      <c r="I20" s="6">
        <v>0</v>
      </c>
      <c r="J20" s="6"/>
      <c r="K20" s="6"/>
      <c r="L20" s="6">
        <v>385550.4</v>
      </c>
      <c r="M20" s="6">
        <v>0</v>
      </c>
      <c r="N20" s="6">
        <f t="shared" si="2"/>
        <v>0</v>
      </c>
      <c r="O20" s="6"/>
      <c r="P20">
        <v>30000</v>
      </c>
      <c r="Q20">
        <v>0</v>
      </c>
      <c r="R20">
        <v>12825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F20" s="6">
        <v>0</v>
      </c>
      <c r="AG20">
        <v>12825</v>
      </c>
      <c r="AH20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/>
      <c r="AU20" s="6"/>
      <c r="AV20" s="6"/>
      <c r="AW20" s="6"/>
      <c r="AX20" s="6">
        <v>0</v>
      </c>
      <c r="AY20" s="7">
        <v>0</v>
      </c>
      <c r="AZ20" s="8">
        <v>0</v>
      </c>
      <c r="BA20" s="8">
        <v>0</v>
      </c>
      <c r="BB20" s="8">
        <v>0</v>
      </c>
      <c r="BC20" s="7">
        <v>0</v>
      </c>
      <c r="BD20" s="7">
        <v>0</v>
      </c>
      <c r="BE20" s="7"/>
      <c r="BF20" s="7"/>
      <c r="BG20" s="8">
        <v>835</v>
      </c>
      <c r="BH20" s="8">
        <v>0</v>
      </c>
      <c r="BI20" s="8">
        <v>45</v>
      </c>
      <c r="BJ20" s="8"/>
      <c r="BK20" s="8">
        <v>45</v>
      </c>
      <c r="BL20" s="8"/>
      <c r="BM20" s="8"/>
      <c r="BN20" s="8"/>
    </row>
    <row r="21" spans="1:66" x14ac:dyDescent="0.5">
      <c r="A21" s="1">
        <v>19</v>
      </c>
      <c r="B21">
        <v>-12825</v>
      </c>
      <c r="C21">
        <v>0</v>
      </c>
      <c r="D21">
        <v>0</v>
      </c>
      <c r="F21">
        <f t="shared" si="1"/>
        <v>0</v>
      </c>
      <c r="G21" s="6">
        <v>0</v>
      </c>
      <c r="H21" s="6">
        <v>0</v>
      </c>
      <c r="I21" s="6">
        <v>0</v>
      </c>
      <c r="J21" s="6"/>
      <c r="K21" s="6"/>
      <c r="L21" s="6">
        <v>385550.4</v>
      </c>
      <c r="M21" s="6">
        <v>0</v>
      </c>
      <c r="N21" s="6">
        <f t="shared" si="2"/>
        <v>0</v>
      </c>
      <c r="O21" s="6"/>
      <c r="P21">
        <v>15750</v>
      </c>
      <c r="Q21">
        <v>0</v>
      </c>
      <c r="R21">
        <v>12825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F21" s="6">
        <v>0</v>
      </c>
      <c r="AG21">
        <v>12825</v>
      </c>
      <c r="AH21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/>
      <c r="AU21" s="6"/>
      <c r="AV21" s="6"/>
      <c r="AW21" s="6"/>
      <c r="AX21" s="6">
        <v>0</v>
      </c>
      <c r="AY21" s="7">
        <v>0</v>
      </c>
      <c r="AZ21" s="8">
        <v>0</v>
      </c>
      <c r="BA21" s="8">
        <v>0</v>
      </c>
      <c r="BB21" s="8">
        <v>0</v>
      </c>
      <c r="BC21" s="7">
        <v>0</v>
      </c>
      <c r="BD21" s="7">
        <v>0</v>
      </c>
      <c r="BE21" s="7"/>
      <c r="BF21" s="7"/>
      <c r="BG21" s="8">
        <v>790</v>
      </c>
      <c r="BH21" s="8">
        <v>0</v>
      </c>
      <c r="BI21" s="8">
        <v>29.9</v>
      </c>
      <c r="BJ21" s="8"/>
      <c r="BK21" s="8">
        <v>29.9</v>
      </c>
      <c r="BL21" s="8"/>
      <c r="BM21" s="8"/>
      <c r="BN21" s="8"/>
    </row>
    <row r="22" spans="1:66" x14ac:dyDescent="0.5">
      <c r="A22" s="1">
        <v>20</v>
      </c>
      <c r="B22">
        <v>0</v>
      </c>
      <c r="C22">
        <v>0</v>
      </c>
      <c r="D22">
        <v>0</v>
      </c>
      <c r="F22">
        <f t="shared" si="1"/>
        <v>0</v>
      </c>
      <c r="G22" s="6">
        <v>0</v>
      </c>
      <c r="H22" s="6">
        <v>0</v>
      </c>
      <c r="I22" s="6">
        <v>0</v>
      </c>
      <c r="J22" s="6"/>
      <c r="K22" s="6"/>
      <c r="L22" s="6">
        <v>385550.4</v>
      </c>
      <c r="M22" s="6">
        <v>0</v>
      </c>
      <c r="N22" s="6">
        <f t="shared" si="2"/>
        <v>0</v>
      </c>
      <c r="O22" s="6"/>
      <c r="P22">
        <v>1500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F22" s="6">
        <v>0</v>
      </c>
      <c r="AG22">
        <v>0</v>
      </c>
      <c r="AH22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/>
      <c r="AU22" s="6"/>
      <c r="AV22" s="6"/>
      <c r="AW22" s="6"/>
      <c r="AX22" s="6">
        <v>0</v>
      </c>
      <c r="AY22" s="7">
        <v>0</v>
      </c>
      <c r="AZ22" s="8">
        <v>0</v>
      </c>
      <c r="BA22" s="8">
        <v>0</v>
      </c>
      <c r="BB22" s="8">
        <v>0</v>
      </c>
      <c r="BC22" s="7">
        <v>0</v>
      </c>
      <c r="BD22" s="7">
        <v>0</v>
      </c>
      <c r="BE22" s="7"/>
      <c r="BF22" s="7"/>
      <c r="BG22" s="8">
        <v>760.1</v>
      </c>
      <c r="BH22" s="8">
        <v>0</v>
      </c>
      <c r="BI22" s="8">
        <v>33.799999999999997</v>
      </c>
      <c r="BJ22" s="8"/>
      <c r="BK22" s="8">
        <v>33.799999999999997</v>
      </c>
      <c r="BL22" s="8"/>
      <c r="BM22" s="8"/>
      <c r="BN22" s="8"/>
    </row>
    <row r="23" spans="1:66" x14ac:dyDescent="0.5">
      <c r="A23" s="1">
        <v>21</v>
      </c>
      <c r="B23">
        <v>0</v>
      </c>
      <c r="C23">
        <v>0</v>
      </c>
      <c r="D23">
        <v>0</v>
      </c>
      <c r="F23">
        <f t="shared" si="1"/>
        <v>0</v>
      </c>
      <c r="G23" s="6">
        <v>0</v>
      </c>
      <c r="H23" s="6">
        <v>0</v>
      </c>
      <c r="I23" s="6">
        <v>0</v>
      </c>
      <c r="J23" s="6"/>
      <c r="K23" s="6"/>
      <c r="L23" s="6">
        <v>385550.4</v>
      </c>
      <c r="M23" s="6">
        <v>0</v>
      </c>
      <c r="N23" s="6">
        <f t="shared" si="2"/>
        <v>0</v>
      </c>
      <c r="O23" s="6"/>
      <c r="P23">
        <v>1500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F23" s="6">
        <v>0</v>
      </c>
      <c r="AG23">
        <v>0</v>
      </c>
      <c r="AH23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/>
      <c r="AU23" s="6"/>
      <c r="AV23" s="6"/>
      <c r="AW23" s="6"/>
      <c r="AX23" s="6">
        <v>0</v>
      </c>
      <c r="AY23" s="7">
        <v>0</v>
      </c>
      <c r="AZ23" s="8">
        <v>0</v>
      </c>
      <c r="BA23" s="8">
        <v>0</v>
      </c>
      <c r="BB23" s="8">
        <v>0</v>
      </c>
      <c r="BC23" s="7">
        <v>0</v>
      </c>
      <c r="BD23" s="7">
        <v>0</v>
      </c>
      <c r="BE23" s="7"/>
      <c r="BF23" s="7"/>
      <c r="BG23" s="8">
        <v>726.3</v>
      </c>
      <c r="BH23" s="8">
        <v>0</v>
      </c>
      <c r="BI23" s="8">
        <v>17.2</v>
      </c>
      <c r="BJ23" s="8"/>
      <c r="BK23" s="8">
        <v>17.2</v>
      </c>
      <c r="BL23" s="8"/>
      <c r="BM23" s="8"/>
      <c r="BN23" s="8"/>
    </row>
    <row r="24" spans="1:66" x14ac:dyDescent="0.5">
      <c r="A24" s="1">
        <v>22</v>
      </c>
      <c r="B24">
        <v>0</v>
      </c>
      <c r="C24">
        <v>0</v>
      </c>
      <c r="D24">
        <v>0</v>
      </c>
      <c r="F24">
        <f t="shared" si="1"/>
        <v>0</v>
      </c>
      <c r="G24" s="6">
        <v>0</v>
      </c>
      <c r="H24" s="6">
        <v>0</v>
      </c>
      <c r="I24" s="6">
        <v>0</v>
      </c>
      <c r="J24" s="6"/>
      <c r="K24" s="6"/>
      <c r="L24" s="6">
        <v>385550.4</v>
      </c>
      <c r="M24" s="6">
        <v>0</v>
      </c>
      <c r="N24" s="6">
        <f t="shared" si="2"/>
        <v>0</v>
      </c>
      <c r="O24" s="6"/>
      <c r="P24">
        <v>1500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F24" s="6">
        <v>0</v>
      </c>
      <c r="AG24">
        <v>0</v>
      </c>
      <c r="AH24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/>
      <c r="AU24" s="6"/>
      <c r="AV24" s="6"/>
      <c r="AW24" s="6"/>
      <c r="AX24" s="6">
        <v>0</v>
      </c>
      <c r="AY24" s="7">
        <v>0</v>
      </c>
      <c r="AZ24" s="8">
        <v>0</v>
      </c>
      <c r="BA24" s="8">
        <v>0</v>
      </c>
      <c r="BB24" s="8">
        <v>0</v>
      </c>
      <c r="BC24" s="7">
        <v>0</v>
      </c>
      <c r="BD24" s="7">
        <v>0</v>
      </c>
      <c r="BE24" s="7"/>
      <c r="BF24" s="7"/>
      <c r="BG24" s="8">
        <v>709.1</v>
      </c>
      <c r="BH24" s="8">
        <v>0</v>
      </c>
      <c r="BI24" s="8">
        <v>0</v>
      </c>
      <c r="BJ24" s="8"/>
      <c r="BK24" s="8">
        <v>0</v>
      </c>
      <c r="BL24" s="8"/>
      <c r="BM24" s="8"/>
      <c r="BN24" s="8"/>
    </row>
    <row r="25" spans="1:66" x14ac:dyDescent="0.5">
      <c r="A25" s="1">
        <v>23</v>
      </c>
      <c r="B25">
        <v>0</v>
      </c>
      <c r="C25">
        <v>0</v>
      </c>
      <c r="D25">
        <v>0</v>
      </c>
      <c r="F25">
        <f t="shared" si="1"/>
        <v>0</v>
      </c>
      <c r="G25" s="6">
        <v>0</v>
      </c>
      <c r="H25" s="6">
        <v>0</v>
      </c>
      <c r="I25" s="6">
        <v>0</v>
      </c>
      <c r="J25" s="6"/>
      <c r="K25" s="6"/>
      <c r="L25" s="6">
        <v>385550.4</v>
      </c>
      <c r="M25" s="6">
        <v>0</v>
      </c>
      <c r="N25" s="6">
        <f t="shared" si="2"/>
        <v>0</v>
      </c>
      <c r="O25" s="6"/>
      <c r="P25">
        <v>1500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F25" s="6">
        <v>0</v>
      </c>
      <c r="AG25">
        <v>0</v>
      </c>
      <c r="AH25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/>
      <c r="AU25" s="6"/>
      <c r="AV25" s="6"/>
      <c r="AW25" s="6"/>
      <c r="AX25" s="6">
        <v>0</v>
      </c>
      <c r="AY25" s="7">
        <v>0</v>
      </c>
      <c r="AZ25" s="8">
        <v>0</v>
      </c>
      <c r="BA25" s="8">
        <v>0</v>
      </c>
      <c r="BB25" s="8">
        <v>0</v>
      </c>
      <c r="BC25" s="7">
        <v>0</v>
      </c>
      <c r="BD25" s="7">
        <v>0</v>
      </c>
      <c r="BE25" s="7"/>
      <c r="BF25" s="7"/>
      <c r="BG25" s="8">
        <v>709.1</v>
      </c>
      <c r="BH25" s="8">
        <v>0</v>
      </c>
      <c r="BI25" s="8">
        <v>0</v>
      </c>
      <c r="BJ25" s="8"/>
      <c r="BK25" s="8">
        <v>0</v>
      </c>
      <c r="BL25" s="8"/>
      <c r="BM25" s="8"/>
      <c r="BN25" s="8"/>
    </row>
    <row r="26" spans="1:66" x14ac:dyDescent="0.5">
      <c r="A26" s="1">
        <v>24</v>
      </c>
      <c r="B26">
        <v>0</v>
      </c>
      <c r="C26">
        <v>0</v>
      </c>
      <c r="D26">
        <v>0</v>
      </c>
      <c r="F26">
        <f t="shared" si="1"/>
        <v>0</v>
      </c>
      <c r="G26" s="6">
        <v>0</v>
      </c>
      <c r="H26" s="6">
        <v>0</v>
      </c>
      <c r="I26" s="6">
        <v>0</v>
      </c>
      <c r="J26" s="6"/>
      <c r="K26" s="6"/>
      <c r="L26" s="6">
        <v>385550.4</v>
      </c>
      <c r="M26" s="6">
        <v>0</v>
      </c>
      <c r="N26" s="6">
        <f t="shared" si="2"/>
        <v>0</v>
      </c>
      <c r="O26" s="6"/>
      <c r="P26">
        <v>1500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F26" s="6">
        <v>0</v>
      </c>
      <c r="AG26">
        <v>0</v>
      </c>
      <c r="AH2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/>
      <c r="AU26" s="6"/>
      <c r="AV26" s="6"/>
      <c r="AW26" s="6"/>
      <c r="AX26" s="6">
        <v>0</v>
      </c>
      <c r="AY26" s="7">
        <v>0</v>
      </c>
      <c r="AZ26" s="8">
        <v>0</v>
      </c>
      <c r="BA26" s="8">
        <v>0</v>
      </c>
      <c r="BB26" s="8">
        <v>0</v>
      </c>
      <c r="BC26" s="7">
        <v>0</v>
      </c>
      <c r="BD26" s="7">
        <v>0</v>
      </c>
      <c r="BE26" s="7"/>
      <c r="BF26" s="7"/>
      <c r="BG26" s="8">
        <v>709.1</v>
      </c>
      <c r="BH26" s="8">
        <v>0</v>
      </c>
      <c r="BI26" s="8">
        <v>0</v>
      </c>
      <c r="BJ26" s="8"/>
      <c r="BK26" s="8">
        <v>0</v>
      </c>
      <c r="BL26" s="8"/>
      <c r="BM26" s="8"/>
      <c r="BN26" s="8"/>
    </row>
    <row r="27" spans="1:66" x14ac:dyDescent="0.5">
      <c r="A27" s="1">
        <v>25</v>
      </c>
      <c r="B27">
        <v>6673.1</v>
      </c>
      <c r="C27">
        <v>0</v>
      </c>
      <c r="D27">
        <v>0</v>
      </c>
      <c r="F27">
        <f t="shared" si="1"/>
        <v>0</v>
      </c>
      <c r="G27" s="6">
        <v>0</v>
      </c>
      <c r="H27" s="6">
        <v>0</v>
      </c>
      <c r="I27" s="6">
        <v>0</v>
      </c>
      <c r="J27" s="6"/>
      <c r="K27" s="6"/>
      <c r="L27" s="6">
        <v>378877.4</v>
      </c>
      <c r="M27" s="6">
        <v>0</v>
      </c>
      <c r="N27" s="6">
        <f t="shared" si="2"/>
        <v>0</v>
      </c>
      <c r="O27" s="6"/>
      <c r="P27">
        <v>1500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F27" s="6">
        <v>0</v>
      </c>
      <c r="AG27">
        <v>0</v>
      </c>
      <c r="AH27">
        <v>0</v>
      </c>
      <c r="AI27" s="6">
        <v>6673.1</v>
      </c>
      <c r="AJ27" s="6">
        <v>131.9</v>
      </c>
      <c r="AK27" s="6">
        <v>131.9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/>
      <c r="AU27" s="6"/>
      <c r="AV27" s="6"/>
      <c r="AW27" s="6"/>
      <c r="AX27" s="6">
        <v>6673.1</v>
      </c>
      <c r="AY27" s="7">
        <v>0</v>
      </c>
      <c r="AZ27" s="8">
        <v>0</v>
      </c>
      <c r="BA27" s="8">
        <v>0</v>
      </c>
      <c r="BB27" s="8">
        <v>0</v>
      </c>
      <c r="BC27" s="7">
        <v>0</v>
      </c>
      <c r="BD27" s="7">
        <v>0</v>
      </c>
      <c r="BE27" s="7"/>
      <c r="BF27" s="7"/>
      <c r="BG27" s="8">
        <v>709.1</v>
      </c>
      <c r="BH27" s="8">
        <v>131.9</v>
      </c>
      <c r="BI27" s="8">
        <v>0</v>
      </c>
      <c r="BJ27" s="8"/>
      <c r="BK27" s="8">
        <v>0</v>
      </c>
      <c r="BL27" s="8"/>
      <c r="BM27" s="8"/>
      <c r="BN27" s="8"/>
    </row>
    <row r="28" spans="1:66" x14ac:dyDescent="0.5">
      <c r="A28" s="1">
        <v>26</v>
      </c>
      <c r="B28">
        <v>6673.1</v>
      </c>
      <c r="C28">
        <v>0</v>
      </c>
      <c r="D28">
        <v>0</v>
      </c>
      <c r="F28">
        <f t="shared" si="1"/>
        <v>0</v>
      </c>
      <c r="G28" s="6">
        <v>0</v>
      </c>
      <c r="H28" s="6">
        <v>0</v>
      </c>
      <c r="I28" s="6">
        <v>0</v>
      </c>
      <c r="J28" s="6"/>
      <c r="K28" s="6"/>
      <c r="L28" s="6">
        <v>372204.3</v>
      </c>
      <c r="M28" s="6">
        <v>0</v>
      </c>
      <c r="N28" s="6">
        <f t="shared" si="2"/>
        <v>0</v>
      </c>
      <c r="O28" s="6"/>
      <c r="P28">
        <v>1500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F28" s="6">
        <v>0</v>
      </c>
      <c r="AG28">
        <v>0</v>
      </c>
      <c r="AH28">
        <v>0</v>
      </c>
      <c r="AI28" s="6">
        <v>6673.1</v>
      </c>
      <c r="AJ28" s="6">
        <v>131.9</v>
      </c>
      <c r="AK28" s="6">
        <v>131.9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/>
      <c r="AU28" s="6"/>
      <c r="AV28" s="6"/>
      <c r="AW28" s="6"/>
      <c r="AX28" s="6">
        <v>6673.1</v>
      </c>
      <c r="AY28" s="7">
        <v>0</v>
      </c>
      <c r="AZ28" s="8">
        <v>0</v>
      </c>
      <c r="BA28" s="8">
        <v>0</v>
      </c>
      <c r="BB28" s="8">
        <v>0</v>
      </c>
      <c r="BC28" s="7">
        <v>0</v>
      </c>
      <c r="BD28" s="7">
        <v>0</v>
      </c>
      <c r="BE28" s="7"/>
      <c r="BF28" s="7"/>
      <c r="BG28" s="8">
        <v>841</v>
      </c>
      <c r="BH28" s="8">
        <v>131.9</v>
      </c>
      <c r="BI28" s="8">
        <v>0</v>
      </c>
      <c r="BJ28" s="8"/>
      <c r="BK28" s="8">
        <v>0</v>
      </c>
      <c r="BL28" s="8"/>
      <c r="BM28" s="8"/>
      <c r="BN28" s="8"/>
    </row>
    <row r="29" spans="1:66" x14ac:dyDescent="0.5">
      <c r="A29" s="1">
        <v>27</v>
      </c>
      <c r="B29">
        <v>6673.1</v>
      </c>
      <c r="C29">
        <v>0</v>
      </c>
      <c r="D29">
        <v>0</v>
      </c>
      <c r="F29">
        <f t="shared" si="1"/>
        <v>0</v>
      </c>
      <c r="G29" s="6">
        <v>0</v>
      </c>
      <c r="H29" s="6">
        <v>0</v>
      </c>
      <c r="I29" s="6">
        <v>0</v>
      </c>
      <c r="J29" s="6"/>
      <c r="K29" s="6"/>
      <c r="L29" s="6">
        <v>365531.2</v>
      </c>
      <c r="M29" s="6">
        <v>0</v>
      </c>
      <c r="N29" s="6">
        <f t="shared" si="2"/>
        <v>0</v>
      </c>
      <c r="O29" s="6"/>
      <c r="P29">
        <v>1500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F29" s="6">
        <v>0</v>
      </c>
      <c r="AG29">
        <v>0</v>
      </c>
      <c r="AH29">
        <v>0</v>
      </c>
      <c r="AI29" s="6">
        <v>6673.1</v>
      </c>
      <c r="AJ29" s="6">
        <v>131.9</v>
      </c>
      <c r="AK29" s="6">
        <v>131.9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/>
      <c r="AU29" s="6"/>
      <c r="AV29" s="6"/>
      <c r="AW29" s="6"/>
      <c r="AX29" s="6">
        <v>6673.1</v>
      </c>
      <c r="AY29" s="7">
        <v>0</v>
      </c>
      <c r="AZ29" s="8">
        <v>0</v>
      </c>
      <c r="BA29" s="8">
        <v>0</v>
      </c>
      <c r="BB29" s="8">
        <v>0</v>
      </c>
      <c r="BC29" s="7">
        <v>0</v>
      </c>
      <c r="BD29" s="7">
        <v>0</v>
      </c>
      <c r="BE29" s="7"/>
      <c r="BF29" s="7"/>
      <c r="BG29" s="8">
        <v>973</v>
      </c>
      <c r="BH29" s="8">
        <v>131.9</v>
      </c>
      <c r="BI29" s="8">
        <v>0</v>
      </c>
      <c r="BJ29" s="8"/>
      <c r="BK29" s="8">
        <v>0</v>
      </c>
      <c r="BL29" s="8"/>
      <c r="BM29" s="8"/>
      <c r="BN29" s="8"/>
    </row>
    <row r="30" spans="1:66" x14ac:dyDescent="0.5">
      <c r="A30" s="1">
        <v>28</v>
      </c>
      <c r="B30">
        <v>6673.1</v>
      </c>
      <c r="C30">
        <v>0</v>
      </c>
      <c r="D30">
        <v>0</v>
      </c>
      <c r="F30">
        <f t="shared" si="1"/>
        <v>0</v>
      </c>
      <c r="G30" s="6">
        <v>0</v>
      </c>
      <c r="H30" s="6">
        <v>0</v>
      </c>
      <c r="I30" s="6">
        <v>0</v>
      </c>
      <c r="J30" s="6"/>
      <c r="K30" s="6"/>
      <c r="L30" s="6">
        <v>358858.2</v>
      </c>
      <c r="M30" s="6">
        <v>0</v>
      </c>
      <c r="N30" s="6">
        <f t="shared" si="2"/>
        <v>0</v>
      </c>
      <c r="O30" s="6"/>
      <c r="P30">
        <v>1500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F30" s="6">
        <v>0</v>
      </c>
      <c r="AG30">
        <v>0</v>
      </c>
      <c r="AH30">
        <v>0</v>
      </c>
      <c r="AI30" s="6">
        <v>6673.1</v>
      </c>
      <c r="AJ30" s="6">
        <v>131.9</v>
      </c>
      <c r="AK30" s="6">
        <v>131.9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/>
      <c r="AU30" s="6"/>
      <c r="AV30" s="6"/>
      <c r="AW30" s="6"/>
      <c r="AX30" s="6">
        <v>6673.1</v>
      </c>
      <c r="AY30" s="7">
        <v>0</v>
      </c>
      <c r="AZ30" s="8">
        <v>0</v>
      </c>
      <c r="BA30" s="8">
        <v>0</v>
      </c>
      <c r="BB30" s="8">
        <v>0</v>
      </c>
      <c r="BC30" s="7">
        <v>0</v>
      </c>
      <c r="BD30" s="7">
        <v>0</v>
      </c>
      <c r="BE30" s="7"/>
      <c r="BF30" s="7"/>
      <c r="BG30" s="8">
        <v>1104.9000000000001</v>
      </c>
      <c r="BH30" s="8">
        <v>131.9</v>
      </c>
      <c r="BI30" s="8">
        <v>0</v>
      </c>
      <c r="BJ30" s="8"/>
      <c r="BK30" s="8">
        <v>0</v>
      </c>
      <c r="BL30" s="8"/>
      <c r="BM30" s="8"/>
      <c r="BN30" s="8"/>
    </row>
    <row r="31" spans="1:66" x14ac:dyDescent="0.5">
      <c r="A31" s="1">
        <v>29</v>
      </c>
      <c r="B31">
        <v>19498.099999999999</v>
      </c>
      <c r="C31">
        <v>0</v>
      </c>
      <c r="D31">
        <v>0</v>
      </c>
      <c r="F31">
        <f t="shared" si="1"/>
        <v>-12825</v>
      </c>
      <c r="G31" s="6">
        <v>0</v>
      </c>
      <c r="H31" s="6">
        <v>0</v>
      </c>
      <c r="I31" s="6">
        <v>0</v>
      </c>
      <c r="J31" s="6"/>
      <c r="K31" s="6"/>
      <c r="L31" s="6">
        <v>352185.1</v>
      </c>
      <c r="M31" s="6">
        <v>0</v>
      </c>
      <c r="N31" s="6">
        <f t="shared" si="2"/>
        <v>12825</v>
      </c>
      <c r="O31" s="6"/>
      <c r="P31">
        <v>1500</v>
      </c>
      <c r="Q31">
        <v>12825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F31" s="6">
        <v>0</v>
      </c>
      <c r="AG31">
        <v>0</v>
      </c>
      <c r="AH31">
        <v>12825</v>
      </c>
      <c r="AI31" s="6">
        <v>6673.1</v>
      </c>
      <c r="AJ31" s="6">
        <v>131.9</v>
      </c>
      <c r="AK31" s="6">
        <v>131.9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/>
      <c r="AU31" s="6"/>
      <c r="AV31" s="6"/>
      <c r="AW31" s="6"/>
      <c r="AX31" s="6">
        <v>6673.1</v>
      </c>
      <c r="AY31" s="7">
        <v>0</v>
      </c>
      <c r="AZ31" s="8">
        <v>0</v>
      </c>
      <c r="BA31" s="8">
        <v>0</v>
      </c>
      <c r="BB31" s="8">
        <v>0</v>
      </c>
      <c r="BC31" s="7">
        <v>0</v>
      </c>
      <c r="BD31" s="7">
        <v>0</v>
      </c>
      <c r="BE31" s="7"/>
      <c r="BF31" s="7"/>
      <c r="BG31" s="8">
        <v>1236.9000000000001</v>
      </c>
      <c r="BH31" s="8">
        <v>131.9</v>
      </c>
      <c r="BI31" s="8">
        <v>0</v>
      </c>
      <c r="BJ31" s="8"/>
      <c r="BK31" s="8">
        <v>0</v>
      </c>
      <c r="BL31" s="8"/>
      <c r="BM31" s="8"/>
      <c r="BN31" s="8"/>
    </row>
    <row r="32" spans="1:66" x14ac:dyDescent="0.5">
      <c r="A32" s="1">
        <v>30</v>
      </c>
      <c r="B32">
        <v>6673.1</v>
      </c>
      <c r="C32">
        <v>0</v>
      </c>
      <c r="D32">
        <v>0</v>
      </c>
      <c r="F32">
        <f t="shared" si="1"/>
        <v>0</v>
      </c>
      <c r="G32" s="6">
        <v>0</v>
      </c>
      <c r="H32" s="6">
        <v>0</v>
      </c>
      <c r="I32" s="6">
        <v>0</v>
      </c>
      <c r="J32" s="6"/>
      <c r="K32" s="6"/>
      <c r="L32" s="6">
        <v>345512</v>
      </c>
      <c r="M32" s="6">
        <v>0</v>
      </c>
      <c r="N32" s="6">
        <f t="shared" si="2"/>
        <v>0</v>
      </c>
      <c r="O32" s="6"/>
      <c r="P32">
        <v>13042.5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F32" s="6">
        <v>0</v>
      </c>
      <c r="AG32">
        <v>0</v>
      </c>
      <c r="AH32">
        <v>0</v>
      </c>
      <c r="AI32" s="6">
        <v>6673.1</v>
      </c>
      <c r="AJ32" s="6">
        <v>131.9</v>
      </c>
      <c r="AK32" s="6">
        <v>105.5</v>
      </c>
      <c r="AL32" s="6">
        <v>0</v>
      </c>
      <c r="AM32" s="6">
        <v>26.5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/>
      <c r="AU32" s="6"/>
      <c r="AV32" s="6"/>
      <c r="AW32" s="6"/>
      <c r="AX32" s="6">
        <v>6673.1</v>
      </c>
      <c r="AY32" s="7">
        <v>0</v>
      </c>
      <c r="AZ32" s="8">
        <v>0</v>
      </c>
      <c r="BA32" s="8">
        <v>0</v>
      </c>
      <c r="BB32" s="8">
        <v>0</v>
      </c>
      <c r="BC32" s="7">
        <v>0</v>
      </c>
      <c r="BD32" s="7">
        <v>0</v>
      </c>
      <c r="BE32" s="7"/>
      <c r="BF32" s="7"/>
      <c r="BG32" s="8">
        <v>1368.8</v>
      </c>
      <c r="BH32" s="8">
        <v>105.5</v>
      </c>
      <c r="BI32" s="8">
        <v>0</v>
      </c>
      <c r="BJ32" s="8"/>
      <c r="BK32" s="8">
        <v>0</v>
      </c>
      <c r="BL32" s="8"/>
      <c r="BM32" s="8"/>
      <c r="BN32" s="8"/>
    </row>
    <row r="33" spans="1:66" x14ac:dyDescent="0.5">
      <c r="A33" s="1">
        <v>31</v>
      </c>
      <c r="B33">
        <v>9681.4</v>
      </c>
      <c r="C33">
        <v>0</v>
      </c>
      <c r="D33">
        <v>0</v>
      </c>
      <c r="F33">
        <f t="shared" si="1"/>
        <v>-3008.3</v>
      </c>
      <c r="G33" s="6">
        <v>0</v>
      </c>
      <c r="H33" s="6">
        <v>0</v>
      </c>
      <c r="I33" s="6">
        <v>0</v>
      </c>
      <c r="J33" s="6"/>
      <c r="K33" s="6"/>
      <c r="L33" s="6">
        <v>338839</v>
      </c>
      <c r="M33" s="6">
        <v>0</v>
      </c>
      <c r="N33" s="6">
        <f t="shared" si="2"/>
        <v>3008.3</v>
      </c>
      <c r="O33" s="6"/>
      <c r="P33">
        <v>13042.5</v>
      </c>
      <c r="Q33">
        <v>3008.3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F33" s="6">
        <v>0</v>
      </c>
      <c r="AG33">
        <v>0</v>
      </c>
      <c r="AH33">
        <v>3008.3</v>
      </c>
      <c r="AI33" s="6">
        <v>6673.1</v>
      </c>
      <c r="AJ33" s="6">
        <v>131.9</v>
      </c>
      <c r="AK33" s="6">
        <v>80</v>
      </c>
      <c r="AL33" s="6">
        <v>0</v>
      </c>
      <c r="AM33" s="6">
        <v>51.9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/>
      <c r="AU33" s="6"/>
      <c r="AV33" s="6"/>
      <c r="AW33" s="6"/>
      <c r="AX33" s="6">
        <v>6673.1</v>
      </c>
      <c r="AY33" s="7">
        <v>0</v>
      </c>
      <c r="AZ33" s="8">
        <v>0</v>
      </c>
      <c r="BA33" s="8">
        <v>0</v>
      </c>
      <c r="BB33" s="8">
        <v>0</v>
      </c>
      <c r="BC33" s="7">
        <v>0</v>
      </c>
      <c r="BD33" s="7">
        <v>0</v>
      </c>
      <c r="BE33" s="7"/>
      <c r="BF33" s="7"/>
      <c r="BG33" s="8">
        <v>1474.3</v>
      </c>
      <c r="BH33" s="8">
        <v>80</v>
      </c>
      <c r="BI33" s="8">
        <v>0</v>
      </c>
      <c r="BJ33" s="8"/>
      <c r="BK33" s="8">
        <v>0</v>
      </c>
      <c r="BL33" s="8"/>
      <c r="BM33" s="8"/>
      <c r="BN33" s="8"/>
    </row>
    <row r="34" spans="1:66" x14ac:dyDescent="0.5">
      <c r="A34" s="1">
        <v>32</v>
      </c>
      <c r="B34">
        <v>3993.5</v>
      </c>
      <c r="C34">
        <v>0</v>
      </c>
      <c r="D34">
        <v>0</v>
      </c>
      <c r="F34">
        <f t="shared" si="1"/>
        <v>2679.6</v>
      </c>
      <c r="G34" s="6">
        <v>2679.6</v>
      </c>
      <c r="H34" s="6">
        <v>0</v>
      </c>
      <c r="I34" s="6">
        <v>0</v>
      </c>
      <c r="J34" s="6"/>
      <c r="K34" s="6"/>
      <c r="L34" s="6">
        <v>334845.5</v>
      </c>
      <c r="M34" s="6">
        <v>2679.6</v>
      </c>
      <c r="N34" s="6">
        <f t="shared" si="2"/>
        <v>0</v>
      </c>
      <c r="O34" s="6"/>
      <c r="P34">
        <v>15750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F34" s="6">
        <v>0</v>
      </c>
      <c r="AG34">
        <v>0</v>
      </c>
      <c r="AH34">
        <v>0</v>
      </c>
      <c r="AI34" s="6">
        <v>6673.1</v>
      </c>
      <c r="AJ34" s="6">
        <v>131.9</v>
      </c>
      <c r="AK34" s="6">
        <v>69.099999999999994</v>
      </c>
      <c r="AL34" s="6">
        <v>0</v>
      </c>
      <c r="AM34" s="6">
        <v>62.8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/>
      <c r="AU34" s="6"/>
      <c r="AV34" s="6"/>
      <c r="AW34" s="6"/>
      <c r="AX34" s="6">
        <v>6673.1</v>
      </c>
      <c r="AY34" s="7">
        <v>0</v>
      </c>
      <c r="AZ34" s="8">
        <v>0</v>
      </c>
      <c r="BA34" s="8">
        <v>0</v>
      </c>
      <c r="BB34" s="8">
        <v>0</v>
      </c>
      <c r="BC34" s="7">
        <v>0</v>
      </c>
      <c r="BD34" s="7">
        <v>0</v>
      </c>
      <c r="BE34" s="7"/>
      <c r="BF34" s="7"/>
      <c r="BG34" s="8">
        <v>1554.3</v>
      </c>
      <c r="BH34" s="8">
        <v>69.099999999999994</v>
      </c>
      <c r="BI34" s="8">
        <v>0</v>
      </c>
      <c r="BJ34" s="8"/>
      <c r="BK34" s="8">
        <v>0</v>
      </c>
      <c r="BL34" s="8"/>
      <c r="BM34" s="8"/>
      <c r="BN34" s="8"/>
    </row>
    <row r="35" spans="1:66" x14ac:dyDescent="0.5">
      <c r="A35" s="1">
        <v>33</v>
      </c>
      <c r="B35">
        <v>-11450.4</v>
      </c>
      <c r="C35">
        <v>0</v>
      </c>
      <c r="D35">
        <v>0</v>
      </c>
      <c r="F35">
        <f t="shared" si="1"/>
        <v>5298.5</v>
      </c>
      <c r="G35" s="6">
        <v>5298.5</v>
      </c>
      <c r="H35" s="6">
        <v>0</v>
      </c>
      <c r="I35" s="6">
        <v>0</v>
      </c>
      <c r="J35" s="6"/>
      <c r="K35" s="6"/>
      <c r="L35" s="6">
        <v>333470.90000000002</v>
      </c>
      <c r="M35" s="6">
        <v>5298.5</v>
      </c>
      <c r="N35" s="6">
        <f t="shared" si="2"/>
        <v>0</v>
      </c>
      <c r="O35" s="6"/>
      <c r="P35">
        <v>15750</v>
      </c>
      <c r="Q35">
        <v>0</v>
      </c>
      <c r="R35">
        <v>12825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F35" s="6">
        <v>0</v>
      </c>
      <c r="AG35">
        <v>12825</v>
      </c>
      <c r="AH35">
        <v>0</v>
      </c>
      <c r="AI35" s="6">
        <v>6673.1</v>
      </c>
      <c r="AJ35" s="6">
        <v>131.9</v>
      </c>
      <c r="AK35" s="6">
        <v>57.5</v>
      </c>
      <c r="AL35" s="6">
        <v>0</v>
      </c>
      <c r="AM35" s="6">
        <v>74.400000000000006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/>
      <c r="AU35" s="6"/>
      <c r="AV35" s="6"/>
      <c r="AW35" s="6"/>
      <c r="AX35" s="6">
        <v>6673.1</v>
      </c>
      <c r="AY35" s="7">
        <v>0</v>
      </c>
      <c r="AZ35" s="8">
        <v>0</v>
      </c>
      <c r="BA35" s="8">
        <v>0</v>
      </c>
      <c r="BB35" s="8">
        <v>0</v>
      </c>
      <c r="BC35" s="7">
        <v>0</v>
      </c>
      <c r="BD35" s="7">
        <v>0</v>
      </c>
      <c r="BE35" s="7"/>
      <c r="BF35" s="7"/>
      <c r="BG35" s="8">
        <v>1623.4</v>
      </c>
      <c r="BH35" s="8">
        <v>57.5</v>
      </c>
      <c r="BI35" s="8">
        <v>0</v>
      </c>
      <c r="BJ35" s="8"/>
      <c r="BK35" s="8">
        <v>0</v>
      </c>
      <c r="BL35" s="8"/>
      <c r="BM35" s="8"/>
      <c r="BN35" s="8"/>
    </row>
    <row r="36" spans="1:66" x14ac:dyDescent="0.5">
      <c r="A36" s="1">
        <v>34</v>
      </c>
      <c r="B36">
        <v>-7149.4</v>
      </c>
      <c r="C36">
        <v>0</v>
      </c>
      <c r="D36">
        <v>0</v>
      </c>
      <c r="F36">
        <f t="shared" si="1"/>
        <v>13822.4</v>
      </c>
      <c r="G36" s="6">
        <v>13822.4</v>
      </c>
      <c r="H36" s="6">
        <v>0</v>
      </c>
      <c r="I36" s="6">
        <v>0</v>
      </c>
      <c r="J36" s="6"/>
      <c r="K36" s="6"/>
      <c r="L36" s="6">
        <v>340620.3</v>
      </c>
      <c r="M36" s="6">
        <v>13822.4</v>
      </c>
      <c r="N36" s="6">
        <f t="shared" si="2"/>
        <v>0</v>
      </c>
      <c r="O36" s="6"/>
      <c r="P36">
        <v>1500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F36" s="6">
        <v>0</v>
      </c>
      <c r="AG36">
        <v>0</v>
      </c>
      <c r="AH36">
        <v>0</v>
      </c>
      <c r="AI36" s="6">
        <v>6673.1</v>
      </c>
      <c r="AJ36" s="6">
        <v>131.9</v>
      </c>
      <c r="AK36" s="6">
        <v>29.1</v>
      </c>
      <c r="AL36" s="6">
        <v>0</v>
      </c>
      <c r="AM36" s="6">
        <v>102.8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/>
      <c r="AU36" s="6"/>
      <c r="AV36" s="6"/>
      <c r="AW36" s="6"/>
      <c r="AX36" s="6">
        <v>6673.1</v>
      </c>
      <c r="AY36" s="7">
        <v>0</v>
      </c>
      <c r="AZ36" s="8">
        <v>0</v>
      </c>
      <c r="BA36" s="8">
        <v>0</v>
      </c>
      <c r="BB36" s="8">
        <v>0</v>
      </c>
      <c r="BC36" s="7">
        <v>0</v>
      </c>
      <c r="BD36" s="7">
        <v>0</v>
      </c>
      <c r="BE36" s="7"/>
      <c r="BF36" s="7"/>
      <c r="BG36" s="8">
        <v>1680.9</v>
      </c>
      <c r="BH36" s="8">
        <v>29.1</v>
      </c>
      <c r="BI36" s="8">
        <v>0</v>
      </c>
      <c r="BJ36" s="8"/>
      <c r="BK36" s="8">
        <v>0</v>
      </c>
      <c r="BL36" s="8"/>
      <c r="BM36" s="8"/>
      <c r="BN36" s="8"/>
    </row>
    <row r="37" spans="1:66" x14ac:dyDescent="0.5">
      <c r="A37" s="1">
        <v>35</v>
      </c>
      <c r="B37">
        <v>-60722.1</v>
      </c>
      <c r="C37">
        <v>0</v>
      </c>
      <c r="D37">
        <v>0</v>
      </c>
      <c r="F37">
        <f t="shared" si="1"/>
        <v>67395.100000000006</v>
      </c>
      <c r="G37" s="6">
        <v>67395.100000000006</v>
      </c>
      <c r="H37" s="6">
        <v>0</v>
      </c>
      <c r="I37" s="6">
        <v>0</v>
      </c>
      <c r="J37" s="6"/>
      <c r="K37" s="6"/>
      <c r="L37" s="6">
        <v>401342.3</v>
      </c>
      <c r="M37" s="6">
        <v>67395.100000000006</v>
      </c>
      <c r="N37" s="6">
        <f t="shared" si="2"/>
        <v>0</v>
      </c>
      <c r="O37" s="6"/>
      <c r="P37">
        <v>1500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F37" s="6">
        <v>0</v>
      </c>
      <c r="AG37">
        <v>0</v>
      </c>
      <c r="AH37">
        <v>0</v>
      </c>
      <c r="AI37" s="6">
        <v>6673.1</v>
      </c>
      <c r="AJ37" s="6">
        <v>131.9</v>
      </c>
      <c r="AK37" s="6">
        <v>25.6</v>
      </c>
      <c r="AL37" s="6">
        <v>0</v>
      </c>
      <c r="AM37" s="6">
        <v>106.4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/>
      <c r="AU37" s="6"/>
      <c r="AV37" s="6"/>
      <c r="AW37" s="6"/>
      <c r="AX37" s="6">
        <v>6673.1</v>
      </c>
      <c r="AY37" s="7">
        <v>0</v>
      </c>
      <c r="AZ37" s="8">
        <v>0</v>
      </c>
      <c r="BA37" s="8">
        <v>0</v>
      </c>
      <c r="BB37" s="8">
        <v>0</v>
      </c>
      <c r="BC37" s="7">
        <v>0</v>
      </c>
      <c r="BD37" s="7">
        <v>0</v>
      </c>
      <c r="BE37" s="7"/>
      <c r="BF37" s="7"/>
      <c r="BG37" s="8">
        <v>1710.1</v>
      </c>
      <c r="BH37" s="8">
        <v>25.6</v>
      </c>
      <c r="BI37" s="8">
        <v>0</v>
      </c>
      <c r="BJ37" s="8"/>
      <c r="BK37" s="8">
        <v>0</v>
      </c>
      <c r="BL37" s="8"/>
      <c r="BM37" s="8"/>
      <c r="BN37" s="8"/>
    </row>
    <row r="38" spans="1:66" x14ac:dyDescent="0.5">
      <c r="A38" s="1">
        <v>36</v>
      </c>
      <c r="B38">
        <v>-65010</v>
      </c>
      <c r="C38">
        <v>0</v>
      </c>
      <c r="D38">
        <v>0</v>
      </c>
      <c r="F38">
        <f t="shared" si="1"/>
        <v>71683.100000000006</v>
      </c>
      <c r="G38" s="6">
        <v>71683.100000000006</v>
      </c>
      <c r="H38" s="6">
        <v>0</v>
      </c>
      <c r="I38" s="6">
        <v>0</v>
      </c>
      <c r="J38" s="6"/>
      <c r="K38" s="6"/>
      <c r="L38" s="6">
        <v>466352.4</v>
      </c>
      <c r="M38" s="6">
        <v>71683.100000000006</v>
      </c>
      <c r="N38" s="6">
        <f t="shared" si="2"/>
        <v>0</v>
      </c>
      <c r="O38" s="6"/>
      <c r="P38">
        <v>1500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F38" s="6">
        <v>0</v>
      </c>
      <c r="AG38">
        <v>0</v>
      </c>
      <c r="AH38">
        <v>0</v>
      </c>
      <c r="AI38" s="6">
        <v>6673.1</v>
      </c>
      <c r="AJ38" s="6">
        <v>131.9</v>
      </c>
      <c r="AK38" s="6">
        <v>26.1</v>
      </c>
      <c r="AL38" s="6">
        <v>0</v>
      </c>
      <c r="AM38" s="6">
        <v>105.9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/>
      <c r="AU38" s="6"/>
      <c r="AV38" s="6"/>
      <c r="AW38" s="6"/>
      <c r="AX38" s="6">
        <v>6673.1</v>
      </c>
      <c r="AY38" s="7">
        <v>0</v>
      </c>
      <c r="AZ38" s="8">
        <v>0</v>
      </c>
      <c r="BA38" s="8">
        <v>0</v>
      </c>
      <c r="BB38" s="8">
        <v>0</v>
      </c>
      <c r="BC38" s="7">
        <v>0</v>
      </c>
      <c r="BD38" s="7">
        <v>0</v>
      </c>
      <c r="BE38" s="7"/>
      <c r="BF38" s="7"/>
      <c r="BG38" s="8">
        <v>1735.6</v>
      </c>
      <c r="BH38" s="8">
        <v>26.1</v>
      </c>
      <c r="BI38" s="8">
        <v>0</v>
      </c>
      <c r="BJ38" s="8"/>
      <c r="BK38" s="8">
        <v>0</v>
      </c>
      <c r="BL38" s="8"/>
      <c r="BM38" s="8"/>
      <c r="BN38" s="8"/>
    </row>
    <row r="39" spans="1:66" x14ac:dyDescent="0.5">
      <c r="A39" s="1">
        <v>37</v>
      </c>
      <c r="B39">
        <v>1776.1</v>
      </c>
      <c r="C39">
        <v>0</v>
      </c>
      <c r="D39">
        <v>0</v>
      </c>
      <c r="F39">
        <f t="shared" si="1"/>
        <v>4897</v>
      </c>
      <c r="G39" s="6">
        <v>4897</v>
      </c>
      <c r="H39" s="6">
        <v>0</v>
      </c>
      <c r="I39" s="6">
        <v>0</v>
      </c>
      <c r="J39" s="6"/>
      <c r="K39" s="6"/>
      <c r="L39" s="6">
        <v>464576.3</v>
      </c>
      <c r="M39" s="6">
        <v>4897</v>
      </c>
      <c r="N39" s="6">
        <f t="shared" si="2"/>
        <v>0</v>
      </c>
      <c r="O39" s="6"/>
      <c r="P39">
        <v>1500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F39" s="6">
        <v>0</v>
      </c>
      <c r="AG39">
        <v>0</v>
      </c>
      <c r="AH39">
        <v>0</v>
      </c>
      <c r="AI39" s="6">
        <v>6673.1</v>
      </c>
      <c r="AJ39" s="6">
        <v>131.9</v>
      </c>
      <c r="AK39" s="6">
        <v>28.8</v>
      </c>
      <c r="AL39" s="6">
        <v>0</v>
      </c>
      <c r="AM39" s="6">
        <v>103.1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/>
      <c r="AU39" s="6"/>
      <c r="AV39" s="6"/>
      <c r="AW39" s="6"/>
      <c r="AX39" s="6">
        <v>6673.1</v>
      </c>
      <c r="AY39" s="7">
        <v>0</v>
      </c>
      <c r="AZ39" s="8">
        <v>0</v>
      </c>
      <c r="BA39" s="8">
        <v>0</v>
      </c>
      <c r="BB39" s="8">
        <v>0</v>
      </c>
      <c r="BC39" s="7">
        <v>0</v>
      </c>
      <c r="BD39" s="7">
        <v>0</v>
      </c>
      <c r="BE39" s="7"/>
      <c r="BF39" s="7"/>
      <c r="BG39" s="8">
        <v>1761.7</v>
      </c>
      <c r="BH39" s="8">
        <v>28.8</v>
      </c>
      <c r="BI39" s="8">
        <v>0</v>
      </c>
      <c r="BJ39" s="8"/>
      <c r="BK39" s="8">
        <v>0</v>
      </c>
      <c r="BL39" s="8"/>
      <c r="BM39" s="8"/>
      <c r="BN39" s="8"/>
    </row>
    <row r="40" spans="1:66" x14ac:dyDescent="0.5">
      <c r="A40" s="1">
        <v>38</v>
      </c>
      <c r="B40">
        <v>8749.1</v>
      </c>
      <c r="C40">
        <v>0</v>
      </c>
      <c r="D40">
        <v>0</v>
      </c>
      <c r="F40">
        <f t="shared" si="1"/>
        <v>-2076</v>
      </c>
      <c r="G40" s="6">
        <v>10749</v>
      </c>
      <c r="H40" s="6">
        <v>0</v>
      </c>
      <c r="I40" s="6">
        <v>0</v>
      </c>
      <c r="J40" s="6"/>
      <c r="K40" s="6"/>
      <c r="L40" s="6">
        <v>468652.2</v>
      </c>
      <c r="M40" s="6">
        <v>0</v>
      </c>
      <c r="N40" s="6">
        <f t="shared" si="2"/>
        <v>23574</v>
      </c>
      <c r="O40" s="6"/>
      <c r="P40">
        <v>1500</v>
      </c>
      <c r="Q40">
        <v>12825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F40" s="6">
        <v>0</v>
      </c>
      <c r="AG40">
        <v>0</v>
      </c>
      <c r="AH40">
        <v>2076</v>
      </c>
      <c r="AI40" s="6">
        <v>6673.1</v>
      </c>
      <c r="AJ40" s="6">
        <v>131.9</v>
      </c>
      <c r="AK40" s="6">
        <v>44</v>
      </c>
      <c r="AL40" s="6">
        <v>0</v>
      </c>
      <c r="AM40" s="6">
        <v>87.9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/>
      <c r="AU40" s="6"/>
      <c r="AV40" s="6"/>
      <c r="AW40" s="6"/>
      <c r="AX40" s="6">
        <v>6673.1</v>
      </c>
      <c r="AY40" s="7">
        <v>0</v>
      </c>
      <c r="AZ40" s="8">
        <v>0</v>
      </c>
      <c r="BA40" s="8">
        <v>0</v>
      </c>
      <c r="BB40" s="8">
        <v>0</v>
      </c>
      <c r="BC40" s="7">
        <v>0</v>
      </c>
      <c r="BD40" s="7">
        <v>0</v>
      </c>
      <c r="BE40" s="7"/>
      <c r="BF40" s="7"/>
      <c r="BG40" s="8">
        <v>1790.5</v>
      </c>
      <c r="BH40" s="8">
        <v>44</v>
      </c>
      <c r="BI40" s="8">
        <v>0</v>
      </c>
      <c r="BJ40" s="8"/>
      <c r="BK40" s="8">
        <v>0</v>
      </c>
      <c r="BL40" s="8"/>
      <c r="BM40" s="8"/>
      <c r="BN40" s="8"/>
    </row>
    <row r="41" spans="1:66" x14ac:dyDescent="0.5">
      <c r="A41" s="1">
        <v>39</v>
      </c>
      <c r="B41">
        <v>-5708.4</v>
      </c>
      <c r="C41">
        <v>0</v>
      </c>
      <c r="D41">
        <v>0</v>
      </c>
      <c r="F41">
        <f t="shared" si="1"/>
        <v>12381.5</v>
      </c>
      <c r="G41" s="6">
        <v>25206.5</v>
      </c>
      <c r="H41" s="6">
        <v>0</v>
      </c>
      <c r="I41" s="6">
        <v>0</v>
      </c>
      <c r="J41" s="6"/>
      <c r="K41" s="6"/>
      <c r="L41" s="6">
        <v>487185.6</v>
      </c>
      <c r="M41" s="6">
        <v>12381.5</v>
      </c>
      <c r="N41" s="6">
        <f t="shared" si="2"/>
        <v>25650</v>
      </c>
      <c r="O41" s="6"/>
      <c r="P41">
        <v>13042.5</v>
      </c>
      <c r="Q41">
        <v>12825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F41" s="6">
        <v>0</v>
      </c>
      <c r="AG41">
        <v>0</v>
      </c>
      <c r="AH41">
        <v>0</v>
      </c>
      <c r="AI41" s="6">
        <v>6673.1</v>
      </c>
      <c r="AJ41" s="6">
        <v>131.9</v>
      </c>
      <c r="AK41" s="6">
        <v>58</v>
      </c>
      <c r="AL41" s="6">
        <v>0</v>
      </c>
      <c r="AM41" s="6">
        <v>73.900000000000006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/>
      <c r="AU41" s="6"/>
      <c r="AV41" s="6"/>
      <c r="AW41" s="6"/>
      <c r="AX41" s="6">
        <v>6673.1</v>
      </c>
      <c r="AY41" s="7">
        <v>0</v>
      </c>
      <c r="AZ41" s="8">
        <v>0</v>
      </c>
      <c r="BA41" s="8">
        <v>0</v>
      </c>
      <c r="BB41" s="8">
        <v>0</v>
      </c>
      <c r="BC41" s="7">
        <v>0</v>
      </c>
      <c r="BD41" s="7">
        <v>0</v>
      </c>
      <c r="BE41" s="7"/>
      <c r="BF41" s="7"/>
      <c r="BG41" s="8">
        <v>1834.5</v>
      </c>
      <c r="BH41" s="8">
        <v>58</v>
      </c>
      <c r="BI41" s="8">
        <v>0</v>
      </c>
      <c r="BJ41" s="8"/>
      <c r="BK41" s="8">
        <v>0</v>
      </c>
      <c r="BL41" s="8"/>
      <c r="BM41" s="8"/>
      <c r="BN41" s="8"/>
    </row>
    <row r="42" spans="1:66" x14ac:dyDescent="0.5">
      <c r="A42" s="1">
        <v>40</v>
      </c>
      <c r="B42">
        <v>9575.4</v>
      </c>
      <c r="C42">
        <v>0</v>
      </c>
      <c r="D42">
        <v>0</v>
      </c>
      <c r="F42">
        <f t="shared" si="1"/>
        <v>-2902.2999999999997</v>
      </c>
      <c r="G42" s="6">
        <v>3114.4</v>
      </c>
      <c r="H42" s="6">
        <v>0</v>
      </c>
      <c r="I42" s="6">
        <v>0</v>
      </c>
      <c r="J42" s="6"/>
      <c r="K42" s="6"/>
      <c r="L42" s="6">
        <v>483626.9</v>
      </c>
      <c r="M42" s="6">
        <v>0</v>
      </c>
      <c r="N42" s="6">
        <f t="shared" si="2"/>
        <v>9131.1</v>
      </c>
      <c r="O42" s="6"/>
      <c r="P42">
        <v>24585</v>
      </c>
      <c r="Q42">
        <v>6016.7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F42" s="6">
        <v>0</v>
      </c>
      <c r="AG42">
        <v>0</v>
      </c>
      <c r="AH42">
        <v>2902.3</v>
      </c>
      <c r="AI42" s="6">
        <v>6673.1</v>
      </c>
      <c r="AJ42" s="6">
        <v>131.9</v>
      </c>
      <c r="AK42" s="6">
        <v>67.099999999999994</v>
      </c>
      <c r="AL42" s="6">
        <v>0</v>
      </c>
      <c r="AM42" s="6">
        <v>64.900000000000006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/>
      <c r="AU42" s="6"/>
      <c r="AV42" s="6"/>
      <c r="AW42" s="6"/>
      <c r="AX42" s="6">
        <v>6673.1</v>
      </c>
      <c r="AY42" s="7">
        <v>0</v>
      </c>
      <c r="AZ42" s="8">
        <v>0</v>
      </c>
      <c r="BA42" s="8">
        <v>0</v>
      </c>
      <c r="BB42" s="8">
        <v>0</v>
      </c>
      <c r="BC42" s="7">
        <v>0</v>
      </c>
      <c r="BD42" s="7">
        <v>0</v>
      </c>
      <c r="BE42" s="7"/>
      <c r="BF42" s="7"/>
      <c r="BG42" s="8">
        <v>1892.6</v>
      </c>
      <c r="BH42" s="8">
        <v>67.099999999999994</v>
      </c>
      <c r="BI42" s="8">
        <v>0</v>
      </c>
      <c r="BJ42" s="8"/>
      <c r="BK42" s="8">
        <v>0</v>
      </c>
      <c r="BL42" s="8"/>
      <c r="BM42" s="8"/>
      <c r="BN42" s="8"/>
    </row>
    <row r="43" spans="1:66" x14ac:dyDescent="0.5">
      <c r="A43" s="1">
        <v>41</v>
      </c>
      <c r="B43">
        <v>5651.8</v>
      </c>
      <c r="C43">
        <v>0</v>
      </c>
      <c r="D43">
        <v>0</v>
      </c>
      <c r="F43">
        <f t="shared" si="1"/>
        <v>1021.3</v>
      </c>
      <c r="G43" s="6">
        <v>1021.3</v>
      </c>
      <c r="H43" s="6">
        <v>0</v>
      </c>
      <c r="I43" s="6">
        <v>0</v>
      </c>
      <c r="J43" s="6"/>
      <c r="K43" s="6"/>
      <c r="L43" s="6">
        <v>477975.1</v>
      </c>
      <c r="M43" s="6">
        <v>1021.3</v>
      </c>
      <c r="N43" s="6">
        <f t="shared" si="2"/>
        <v>0</v>
      </c>
      <c r="O43" s="6"/>
      <c r="P43">
        <v>30000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F43" s="6">
        <v>0</v>
      </c>
      <c r="AG43">
        <v>0</v>
      </c>
      <c r="AH43">
        <v>0</v>
      </c>
      <c r="AI43" s="6">
        <v>6673.1</v>
      </c>
      <c r="AJ43" s="6">
        <v>131.9</v>
      </c>
      <c r="AK43" s="6">
        <v>73.900000000000006</v>
      </c>
      <c r="AL43" s="6">
        <v>0</v>
      </c>
      <c r="AM43" s="6">
        <v>58.1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/>
      <c r="AU43" s="6"/>
      <c r="AV43" s="6"/>
      <c r="AW43" s="6"/>
      <c r="AX43" s="6">
        <v>6673.1</v>
      </c>
      <c r="AY43" s="7">
        <v>0</v>
      </c>
      <c r="AZ43" s="8">
        <v>0</v>
      </c>
      <c r="BA43" s="8">
        <v>0</v>
      </c>
      <c r="BB43" s="8">
        <v>0</v>
      </c>
      <c r="BC43" s="7">
        <v>0</v>
      </c>
      <c r="BD43" s="7">
        <v>0</v>
      </c>
      <c r="BE43" s="7"/>
      <c r="BF43" s="7"/>
      <c r="BG43" s="8">
        <v>1959.7</v>
      </c>
      <c r="BH43" s="8">
        <v>73.900000000000006</v>
      </c>
      <c r="BI43" s="8">
        <v>0</v>
      </c>
      <c r="BJ43" s="8"/>
      <c r="BK43" s="8">
        <v>0</v>
      </c>
      <c r="BL43" s="8"/>
      <c r="BM43" s="8"/>
      <c r="BN43" s="8"/>
    </row>
    <row r="44" spans="1:66" x14ac:dyDescent="0.5">
      <c r="A44" s="1">
        <v>42</v>
      </c>
      <c r="B44">
        <v>5004.6000000000004</v>
      </c>
      <c r="C44">
        <v>0</v>
      </c>
      <c r="D44">
        <v>0</v>
      </c>
      <c r="F44">
        <f t="shared" si="1"/>
        <v>1668.4</v>
      </c>
      <c r="G44" s="6">
        <v>1668.4</v>
      </c>
      <c r="H44" s="6">
        <v>0</v>
      </c>
      <c r="I44" s="6">
        <v>0</v>
      </c>
      <c r="J44" s="6"/>
      <c r="K44" s="6"/>
      <c r="L44" s="6">
        <v>472970.4</v>
      </c>
      <c r="M44" s="6">
        <v>1668.4</v>
      </c>
      <c r="N44" s="6">
        <f t="shared" si="2"/>
        <v>0</v>
      </c>
      <c r="O44" s="6"/>
      <c r="P44">
        <v>30000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F44" s="6">
        <v>0</v>
      </c>
      <c r="AG44">
        <v>0</v>
      </c>
      <c r="AH44">
        <v>0</v>
      </c>
      <c r="AI44" s="6">
        <v>6673.1</v>
      </c>
      <c r="AJ44" s="6">
        <v>131.9</v>
      </c>
      <c r="AK44" s="6">
        <v>68.5</v>
      </c>
      <c r="AL44" s="6">
        <v>0</v>
      </c>
      <c r="AM44" s="6">
        <v>63.5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/>
      <c r="AU44" s="6"/>
      <c r="AV44" s="6"/>
      <c r="AW44" s="6"/>
      <c r="AX44" s="6">
        <v>6673.1</v>
      </c>
      <c r="AY44" s="7">
        <v>0</v>
      </c>
      <c r="AZ44" s="8">
        <v>0</v>
      </c>
      <c r="BA44" s="8">
        <v>0</v>
      </c>
      <c r="BB44" s="8">
        <v>0</v>
      </c>
      <c r="BC44" s="7">
        <v>0</v>
      </c>
      <c r="BD44" s="7">
        <v>0</v>
      </c>
      <c r="BE44" s="7"/>
      <c r="BF44" s="7"/>
      <c r="BG44" s="8">
        <v>2033.5</v>
      </c>
      <c r="BH44" s="8">
        <v>68.5</v>
      </c>
      <c r="BI44" s="8">
        <v>0</v>
      </c>
      <c r="BJ44" s="8"/>
      <c r="BK44" s="8">
        <v>0</v>
      </c>
      <c r="BL44" s="8"/>
      <c r="BM44" s="8"/>
      <c r="BN44" s="8"/>
    </row>
    <row r="45" spans="1:66" x14ac:dyDescent="0.5">
      <c r="A45" s="1">
        <v>43</v>
      </c>
      <c r="B45">
        <v>-1278.4000000000001</v>
      </c>
      <c r="C45">
        <v>0</v>
      </c>
      <c r="D45">
        <v>0</v>
      </c>
      <c r="F45">
        <f t="shared" si="1"/>
        <v>0</v>
      </c>
      <c r="G45" s="6">
        <v>0</v>
      </c>
      <c r="H45" s="6">
        <v>0</v>
      </c>
      <c r="I45" s="6">
        <v>0</v>
      </c>
      <c r="J45" s="6"/>
      <c r="K45" s="6"/>
      <c r="L45" s="6">
        <v>466297.4</v>
      </c>
      <c r="M45" s="6">
        <v>0</v>
      </c>
      <c r="N45" s="6">
        <f t="shared" si="2"/>
        <v>0</v>
      </c>
      <c r="O45" s="6"/>
      <c r="P45">
        <v>30000</v>
      </c>
      <c r="Q45">
        <v>0</v>
      </c>
      <c r="R45">
        <v>7951.5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F45" s="6">
        <v>0</v>
      </c>
      <c r="AG45">
        <v>7951.5</v>
      </c>
      <c r="AH45">
        <v>0</v>
      </c>
      <c r="AI45" s="6">
        <v>6673.1</v>
      </c>
      <c r="AJ45" s="6">
        <v>131.9</v>
      </c>
      <c r="AK45" s="6">
        <v>87.2</v>
      </c>
      <c r="AL45" s="6">
        <v>0</v>
      </c>
      <c r="AM45" s="6">
        <v>44.8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/>
      <c r="AU45" s="6"/>
      <c r="AV45" s="6"/>
      <c r="AW45" s="6"/>
      <c r="AX45" s="6">
        <v>6673.1</v>
      </c>
      <c r="AY45" s="7">
        <v>0</v>
      </c>
      <c r="AZ45" s="8">
        <v>0</v>
      </c>
      <c r="BA45" s="8">
        <v>0</v>
      </c>
      <c r="BB45" s="8">
        <v>0</v>
      </c>
      <c r="BC45" s="7">
        <v>0</v>
      </c>
      <c r="BD45" s="7">
        <v>0</v>
      </c>
      <c r="BE45" s="7"/>
      <c r="BF45" s="7"/>
      <c r="BG45" s="8">
        <v>2102</v>
      </c>
      <c r="BH45" s="8">
        <v>87.2</v>
      </c>
      <c r="BI45" s="8">
        <v>0</v>
      </c>
      <c r="BJ45" s="8"/>
      <c r="BK45" s="8">
        <v>0</v>
      </c>
      <c r="BL45" s="8"/>
      <c r="BM45" s="8"/>
      <c r="BN45" s="8"/>
    </row>
    <row r="46" spans="1:66" x14ac:dyDescent="0.5">
      <c r="A46" s="1">
        <v>44</v>
      </c>
      <c r="B46">
        <v>-12825</v>
      </c>
      <c r="C46">
        <v>0</v>
      </c>
      <c r="D46">
        <v>0</v>
      </c>
      <c r="F46">
        <f t="shared" si="1"/>
        <v>0</v>
      </c>
      <c r="G46" s="6">
        <v>0</v>
      </c>
      <c r="H46" s="6">
        <v>0</v>
      </c>
      <c r="I46" s="6">
        <v>0</v>
      </c>
      <c r="J46" s="6"/>
      <c r="K46" s="6"/>
      <c r="L46" s="6">
        <v>466297.4</v>
      </c>
      <c r="M46" s="6">
        <v>0</v>
      </c>
      <c r="N46" s="6">
        <f t="shared" si="2"/>
        <v>0</v>
      </c>
      <c r="O46" s="6"/>
      <c r="P46">
        <v>21165</v>
      </c>
      <c r="Q46">
        <v>0</v>
      </c>
      <c r="R46">
        <v>12825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F46" s="6">
        <v>0</v>
      </c>
      <c r="AG46">
        <v>12825</v>
      </c>
      <c r="AH4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/>
      <c r="AU46" s="6"/>
      <c r="AV46" s="6"/>
      <c r="AW46" s="6"/>
      <c r="AX46" s="6">
        <v>0</v>
      </c>
      <c r="AY46" s="7">
        <v>0</v>
      </c>
      <c r="AZ46" s="8">
        <v>0</v>
      </c>
      <c r="BA46" s="8">
        <v>0</v>
      </c>
      <c r="BB46" s="8">
        <v>0</v>
      </c>
      <c r="BC46" s="7">
        <v>0</v>
      </c>
      <c r="BD46" s="7">
        <v>0</v>
      </c>
      <c r="BE46" s="7"/>
      <c r="BF46" s="7"/>
      <c r="BG46" s="8">
        <v>2189.1999999999998</v>
      </c>
      <c r="BH46" s="8">
        <v>0</v>
      </c>
      <c r="BI46" s="8">
        <v>24</v>
      </c>
      <c r="BJ46" s="8"/>
      <c r="BK46" s="8">
        <v>24</v>
      </c>
      <c r="BL46" s="8"/>
      <c r="BM46" s="8"/>
      <c r="BN46" s="8"/>
    </row>
    <row r="47" spans="1:66" x14ac:dyDescent="0.5">
      <c r="A47" s="1">
        <v>45</v>
      </c>
      <c r="B47">
        <v>6673.1</v>
      </c>
      <c r="C47">
        <v>0</v>
      </c>
      <c r="D47">
        <v>0</v>
      </c>
      <c r="F47">
        <f t="shared" si="1"/>
        <v>0</v>
      </c>
      <c r="G47" s="6">
        <v>0</v>
      </c>
      <c r="H47" s="6">
        <v>0</v>
      </c>
      <c r="I47" s="6">
        <v>0</v>
      </c>
      <c r="J47" s="6"/>
      <c r="K47" s="6"/>
      <c r="L47" s="6">
        <v>459624.3</v>
      </c>
      <c r="M47" s="6">
        <v>0</v>
      </c>
      <c r="N47" s="6">
        <f t="shared" si="2"/>
        <v>0</v>
      </c>
      <c r="O47" s="6"/>
      <c r="P47">
        <v>6915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F47" s="6">
        <v>0</v>
      </c>
      <c r="AG47">
        <v>0</v>
      </c>
      <c r="AH47">
        <v>0</v>
      </c>
      <c r="AI47" s="6">
        <v>6673.1</v>
      </c>
      <c r="AJ47" s="6">
        <v>131.9</v>
      </c>
      <c r="AK47" s="6">
        <v>108</v>
      </c>
      <c r="AL47" s="6">
        <v>0</v>
      </c>
      <c r="AM47" s="6">
        <v>24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/>
      <c r="AU47" s="6"/>
      <c r="AV47" s="6"/>
      <c r="AW47" s="6"/>
      <c r="AX47" s="6">
        <v>6673.1</v>
      </c>
      <c r="AY47" s="7">
        <v>0</v>
      </c>
      <c r="AZ47" s="8">
        <v>0</v>
      </c>
      <c r="BA47" s="8">
        <v>0</v>
      </c>
      <c r="BB47" s="8">
        <v>0</v>
      </c>
      <c r="BC47" s="7">
        <v>0</v>
      </c>
      <c r="BD47" s="7">
        <v>0</v>
      </c>
      <c r="BE47" s="7"/>
      <c r="BF47" s="7"/>
      <c r="BG47" s="8">
        <v>2165.1</v>
      </c>
      <c r="BH47" s="8">
        <v>108</v>
      </c>
      <c r="BI47" s="8">
        <v>0</v>
      </c>
      <c r="BJ47" s="8"/>
      <c r="BK47" s="8">
        <v>0</v>
      </c>
      <c r="BL47" s="8"/>
      <c r="BM47" s="8"/>
      <c r="BN47" s="8"/>
    </row>
    <row r="48" spans="1:66" x14ac:dyDescent="0.5">
      <c r="A48" s="1">
        <v>46</v>
      </c>
      <c r="B48">
        <v>19498.099999999999</v>
      </c>
      <c r="C48">
        <v>0</v>
      </c>
      <c r="D48">
        <v>0</v>
      </c>
      <c r="F48">
        <f t="shared" si="1"/>
        <v>-12825</v>
      </c>
      <c r="G48" s="6">
        <v>0</v>
      </c>
      <c r="H48" s="6">
        <v>0</v>
      </c>
      <c r="I48" s="6">
        <v>0</v>
      </c>
      <c r="J48" s="6"/>
      <c r="K48" s="6"/>
      <c r="L48" s="6">
        <v>452951.2</v>
      </c>
      <c r="M48" s="6">
        <v>0</v>
      </c>
      <c r="N48" s="6">
        <f t="shared" si="2"/>
        <v>12825</v>
      </c>
      <c r="O48" s="6"/>
      <c r="P48">
        <v>6915</v>
      </c>
      <c r="Q48">
        <v>12825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F48" s="6">
        <v>0</v>
      </c>
      <c r="AG48">
        <v>0</v>
      </c>
      <c r="AH48">
        <v>12825</v>
      </c>
      <c r="AI48" s="6">
        <v>6673.1</v>
      </c>
      <c r="AJ48" s="6">
        <v>131.9</v>
      </c>
      <c r="AK48" s="6">
        <v>131.9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/>
      <c r="AU48" s="6"/>
      <c r="AV48" s="6"/>
      <c r="AW48" s="6"/>
      <c r="AX48" s="6">
        <v>6673.1</v>
      </c>
      <c r="AY48" s="7">
        <v>0</v>
      </c>
      <c r="AZ48" s="8">
        <v>0</v>
      </c>
      <c r="BA48" s="8">
        <v>0</v>
      </c>
      <c r="BB48" s="8">
        <v>0</v>
      </c>
      <c r="BC48" s="7">
        <v>0</v>
      </c>
      <c r="BD48" s="7">
        <v>0</v>
      </c>
      <c r="BE48" s="7"/>
      <c r="BF48" s="7"/>
      <c r="BG48" s="8">
        <v>2273.1</v>
      </c>
      <c r="BH48" s="8">
        <v>131.9</v>
      </c>
      <c r="BI48" s="8">
        <v>0</v>
      </c>
      <c r="BJ48" s="8"/>
      <c r="BK48" s="8">
        <v>0</v>
      </c>
      <c r="BL48" s="8"/>
      <c r="BM48" s="8"/>
      <c r="BN48" s="8"/>
    </row>
    <row r="49" spans="1:66" x14ac:dyDescent="0.5">
      <c r="A49" s="1">
        <v>47</v>
      </c>
      <c r="B49">
        <v>19498.099999999999</v>
      </c>
      <c r="C49">
        <v>0</v>
      </c>
      <c r="D49">
        <v>0</v>
      </c>
      <c r="F49">
        <f t="shared" si="1"/>
        <v>-12825</v>
      </c>
      <c r="G49" s="6">
        <v>0</v>
      </c>
      <c r="H49" s="6">
        <v>0</v>
      </c>
      <c r="I49" s="6">
        <v>0</v>
      </c>
      <c r="J49" s="6"/>
      <c r="K49" s="6"/>
      <c r="L49" s="6">
        <v>446278.2</v>
      </c>
      <c r="M49" s="6">
        <v>0</v>
      </c>
      <c r="N49" s="6">
        <f t="shared" si="2"/>
        <v>12825</v>
      </c>
      <c r="O49" s="6"/>
      <c r="P49">
        <v>18457.5</v>
      </c>
      <c r="Q49">
        <v>12825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F49" s="6">
        <v>0</v>
      </c>
      <c r="AG49">
        <v>0</v>
      </c>
      <c r="AH49">
        <v>12825</v>
      </c>
      <c r="AI49" s="6">
        <v>6673.1</v>
      </c>
      <c r="AJ49" s="6">
        <v>131.9</v>
      </c>
      <c r="AK49" s="6">
        <v>131.9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/>
      <c r="AU49" s="6"/>
      <c r="AV49" s="6"/>
      <c r="AW49" s="6"/>
      <c r="AX49" s="6">
        <v>6673.1</v>
      </c>
      <c r="AY49" s="7">
        <v>0</v>
      </c>
      <c r="AZ49" s="8">
        <v>0</v>
      </c>
      <c r="BA49" s="8">
        <v>0</v>
      </c>
      <c r="BB49" s="8">
        <v>0</v>
      </c>
      <c r="BC49" s="7">
        <v>0</v>
      </c>
      <c r="BD49" s="7">
        <v>0</v>
      </c>
      <c r="BE49" s="7"/>
      <c r="BF49" s="7"/>
      <c r="BG49" s="8">
        <v>2405</v>
      </c>
      <c r="BH49" s="8">
        <v>131.9</v>
      </c>
      <c r="BI49" s="8">
        <v>0</v>
      </c>
      <c r="BJ49" s="8"/>
      <c r="BK49" s="8">
        <v>0</v>
      </c>
      <c r="BL49" s="8"/>
      <c r="BM49" s="8"/>
      <c r="BN49" s="8"/>
    </row>
    <row r="50" spans="1:66" x14ac:dyDescent="0.5">
      <c r="A50" s="1">
        <v>48</v>
      </c>
      <c r="B50">
        <v>0</v>
      </c>
      <c r="C50">
        <v>0</v>
      </c>
      <c r="D50">
        <v>0</v>
      </c>
      <c r="F50">
        <f t="shared" si="1"/>
        <v>0</v>
      </c>
      <c r="G50" s="6">
        <v>0</v>
      </c>
      <c r="H50" s="6">
        <v>0</v>
      </c>
      <c r="I50" s="6">
        <v>0</v>
      </c>
      <c r="J50" s="6"/>
      <c r="K50" s="6"/>
      <c r="L50" s="6">
        <v>446278.2</v>
      </c>
      <c r="M50" s="6">
        <v>0</v>
      </c>
      <c r="N50" s="6">
        <f t="shared" si="2"/>
        <v>0</v>
      </c>
      <c r="O50" s="6"/>
      <c r="P50">
        <v>30000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F50" s="6">
        <v>0</v>
      </c>
      <c r="AG50">
        <v>0</v>
      </c>
      <c r="AH50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/>
      <c r="AU50" s="6"/>
      <c r="AV50" s="6"/>
      <c r="AW50" s="6"/>
      <c r="AX50" s="6">
        <v>0</v>
      </c>
      <c r="AY50" s="7">
        <v>0</v>
      </c>
      <c r="AZ50" s="8">
        <v>0</v>
      </c>
      <c r="BA50" s="8">
        <v>0</v>
      </c>
      <c r="BB50" s="8">
        <v>0</v>
      </c>
      <c r="BC50" s="7">
        <v>0</v>
      </c>
      <c r="BD50" s="7">
        <v>0</v>
      </c>
      <c r="BE50" s="7"/>
      <c r="BF50" s="7"/>
      <c r="BG50" s="8">
        <v>2537</v>
      </c>
      <c r="BH50" s="8">
        <v>0</v>
      </c>
      <c r="BI50" s="8">
        <v>0</v>
      </c>
      <c r="BJ50" s="8"/>
      <c r="BK50" s="8">
        <v>0</v>
      </c>
      <c r="BL50" s="8"/>
      <c r="BM50" s="8"/>
      <c r="BN50" s="8"/>
    </row>
    <row r="51" spans="1:66" x14ac:dyDescent="0.5">
      <c r="A51" s="1">
        <v>49</v>
      </c>
      <c r="B51">
        <v>0</v>
      </c>
      <c r="C51">
        <v>0</v>
      </c>
      <c r="D51">
        <v>0</v>
      </c>
      <c r="F51">
        <f t="shared" si="1"/>
        <v>0</v>
      </c>
      <c r="G51" s="6">
        <v>0</v>
      </c>
      <c r="H51" s="6">
        <v>0</v>
      </c>
      <c r="I51" s="6">
        <v>0</v>
      </c>
      <c r="J51" s="6"/>
      <c r="K51" s="6"/>
      <c r="L51" s="6">
        <v>446278.2</v>
      </c>
      <c r="M51" s="6">
        <v>0</v>
      </c>
      <c r="N51" s="6">
        <f t="shared" si="2"/>
        <v>0</v>
      </c>
      <c r="O51" s="6"/>
      <c r="P51">
        <v>30000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F51" s="6">
        <v>0</v>
      </c>
      <c r="AG51">
        <v>0</v>
      </c>
      <c r="AH51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/>
      <c r="AU51" s="6"/>
      <c r="AV51" s="6"/>
      <c r="AW51" s="6"/>
      <c r="AX51" s="6">
        <v>0</v>
      </c>
      <c r="AY51" s="7">
        <v>0</v>
      </c>
      <c r="AZ51" s="8">
        <v>0</v>
      </c>
      <c r="BA51" s="8">
        <v>0</v>
      </c>
      <c r="BB51" s="8">
        <v>0</v>
      </c>
      <c r="BC51" s="7">
        <v>0</v>
      </c>
      <c r="BD51" s="7">
        <v>0</v>
      </c>
      <c r="BE51" s="7"/>
      <c r="BF51" s="7"/>
      <c r="BG51" s="8">
        <v>2537</v>
      </c>
      <c r="BH51" s="8">
        <v>0</v>
      </c>
      <c r="BI51" s="8">
        <v>0</v>
      </c>
      <c r="BJ51" s="8"/>
      <c r="BK51" s="8">
        <v>0</v>
      </c>
      <c r="BL51" s="8"/>
      <c r="BM51" s="8"/>
      <c r="BN51" s="8"/>
    </row>
    <row r="52" spans="1:66" x14ac:dyDescent="0.5">
      <c r="A52" s="1">
        <v>50</v>
      </c>
      <c r="B52">
        <v>0</v>
      </c>
      <c r="C52">
        <v>0</v>
      </c>
      <c r="D52">
        <v>0</v>
      </c>
      <c r="F52">
        <f t="shared" si="1"/>
        <v>0</v>
      </c>
      <c r="G52" s="6">
        <v>0</v>
      </c>
      <c r="H52" s="6">
        <v>0</v>
      </c>
      <c r="I52" s="6">
        <v>0</v>
      </c>
      <c r="J52" s="6"/>
      <c r="K52" s="6"/>
      <c r="L52" s="6">
        <v>446278.2</v>
      </c>
      <c r="M52" s="6">
        <v>0</v>
      </c>
      <c r="N52" s="6">
        <f t="shared" si="2"/>
        <v>0</v>
      </c>
      <c r="O52" s="6"/>
      <c r="P52">
        <v>30000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F52" s="6">
        <v>0</v>
      </c>
      <c r="AG52">
        <v>0</v>
      </c>
      <c r="AH52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/>
      <c r="AU52" s="6"/>
      <c r="AV52" s="6"/>
      <c r="AW52" s="6"/>
      <c r="AX52" s="6">
        <v>0</v>
      </c>
      <c r="AY52" s="7">
        <v>0</v>
      </c>
      <c r="AZ52" s="8">
        <v>0</v>
      </c>
      <c r="BA52" s="8">
        <v>0</v>
      </c>
      <c r="BB52" s="8">
        <v>0</v>
      </c>
      <c r="BC52" s="7">
        <v>0</v>
      </c>
      <c r="BD52" s="7">
        <v>0</v>
      </c>
      <c r="BE52" s="7"/>
      <c r="BF52" s="7"/>
      <c r="BG52" s="8">
        <v>2537</v>
      </c>
      <c r="BH52" s="8">
        <v>0</v>
      </c>
      <c r="BI52" s="8">
        <v>0</v>
      </c>
      <c r="BJ52" s="8"/>
      <c r="BK52" s="8">
        <v>0</v>
      </c>
      <c r="BL52" s="8"/>
      <c r="BM52" s="8"/>
      <c r="BN52" s="8"/>
    </row>
    <row r="53" spans="1:66" x14ac:dyDescent="0.5">
      <c r="A53" s="1">
        <v>51</v>
      </c>
      <c r="B53">
        <v>0</v>
      </c>
      <c r="C53">
        <v>0</v>
      </c>
      <c r="D53">
        <v>0</v>
      </c>
      <c r="F53">
        <f t="shared" si="1"/>
        <v>0</v>
      </c>
      <c r="G53" s="6">
        <v>0</v>
      </c>
      <c r="H53" s="6">
        <v>0</v>
      </c>
      <c r="I53" s="6">
        <v>0</v>
      </c>
      <c r="J53" s="6"/>
      <c r="K53" s="6"/>
      <c r="L53" s="6">
        <v>446278.2</v>
      </c>
      <c r="M53" s="6">
        <v>0</v>
      </c>
      <c r="N53" s="6">
        <f t="shared" si="2"/>
        <v>0</v>
      </c>
      <c r="O53" s="6"/>
      <c r="P53">
        <v>30000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F53" s="6">
        <v>0</v>
      </c>
      <c r="AG53">
        <v>0</v>
      </c>
      <c r="AH53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/>
      <c r="AU53" s="6"/>
      <c r="AV53" s="6"/>
      <c r="AW53" s="6"/>
      <c r="AX53" s="6">
        <v>0</v>
      </c>
      <c r="AY53" s="7">
        <v>0</v>
      </c>
      <c r="AZ53" s="8">
        <v>0</v>
      </c>
      <c r="BA53" s="8">
        <v>0</v>
      </c>
      <c r="BB53" s="8">
        <v>0</v>
      </c>
      <c r="BC53" s="7">
        <v>0</v>
      </c>
      <c r="BD53" s="7">
        <v>0</v>
      </c>
      <c r="BE53" s="7"/>
      <c r="BF53" s="7"/>
      <c r="BG53" s="8">
        <v>2537</v>
      </c>
      <c r="BH53" s="8">
        <v>0</v>
      </c>
      <c r="BI53" s="8">
        <v>0</v>
      </c>
      <c r="BJ53" s="8"/>
      <c r="BK53" s="8">
        <v>0</v>
      </c>
      <c r="BL53" s="8"/>
      <c r="BM53" s="8"/>
      <c r="BN53" s="8"/>
    </row>
    <row r="54" spans="1:66" x14ac:dyDescent="0.5">
      <c r="A54" s="1">
        <v>52</v>
      </c>
      <c r="B54">
        <v>0</v>
      </c>
      <c r="C54">
        <v>0</v>
      </c>
      <c r="D54">
        <v>0</v>
      </c>
      <c r="F54">
        <f t="shared" si="1"/>
        <v>0</v>
      </c>
      <c r="G54" s="6">
        <v>0</v>
      </c>
      <c r="H54" s="6">
        <v>0</v>
      </c>
      <c r="I54" s="6">
        <v>0</v>
      </c>
      <c r="J54" s="6"/>
      <c r="K54" s="6"/>
      <c r="L54" s="6">
        <v>446278.2</v>
      </c>
      <c r="M54" s="6">
        <v>0</v>
      </c>
      <c r="N54" s="6">
        <f t="shared" si="2"/>
        <v>0</v>
      </c>
      <c r="O54" s="6"/>
      <c r="P54">
        <v>30000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F54" s="6">
        <v>0</v>
      </c>
      <c r="AG54">
        <v>0</v>
      </c>
      <c r="AH54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/>
      <c r="AU54" s="6"/>
      <c r="AV54" s="6"/>
      <c r="AW54" s="6"/>
      <c r="AX54" s="6">
        <v>0</v>
      </c>
      <c r="AY54" s="7">
        <v>0</v>
      </c>
      <c r="AZ54" s="8">
        <v>0</v>
      </c>
      <c r="BA54" s="8">
        <v>0</v>
      </c>
      <c r="BB54" s="8">
        <v>0</v>
      </c>
      <c r="BC54" s="7">
        <v>0</v>
      </c>
      <c r="BD54" s="7">
        <v>0</v>
      </c>
      <c r="BE54" s="7"/>
      <c r="BF54" s="7"/>
      <c r="BG54" s="8">
        <v>2537</v>
      </c>
      <c r="BH54" s="8">
        <v>0</v>
      </c>
      <c r="BI54" s="8">
        <v>0</v>
      </c>
      <c r="BJ54" s="8"/>
      <c r="BK54" s="8">
        <v>0</v>
      </c>
      <c r="BL54" s="8"/>
      <c r="BM54" s="8"/>
      <c r="BN54" s="8"/>
    </row>
    <row r="55" spans="1:66" x14ac:dyDescent="0.5">
      <c r="A55" s="1">
        <v>53</v>
      </c>
      <c r="B55">
        <v>0</v>
      </c>
      <c r="C55">
        <v>0</v>
      </c>
      <c r="D55">
        <v>0</v>
      </c>
      <c r="F55">
        <f t="shared" si="1"/>
        <v>0</v>
      </c>
      <c r="G55" s="6">
        <v>0</v>
      </c>
      <c r="H55" s="6">
        <v>0</v>
      </c>
      <c r="I55" s="6">
        <v>0</v>
      </c>
      <c r="J55" s="6"/>
      <c r="K55" s="6"/>
      <c r="L55" s="6">
        <v>446278.2</v>
      </c>
      <c r="M55" s="6">
        <v>0</v>
      </c>
      <c r="N55" s="6">
        <f t="shared" si="2"/>
        <v>0</v>
      </c>
      <c r="O55" s="6"/>
      <c r="P55">
        <v>30000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F55" s="6">
        <v>0</v>
      </c>
      <c r="AG55">
        <v>0</v>
      </c>
      <c r="AH55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/>
      <c r="AU55" s="6"/>
      <c r="AV55" s="6"/>
      <c r="AW55" s="6"/>
      <c r="AX55" s="6">
        <v>0</v>
      </c>
      <c r="AY55" s="7">
        <v>0</v>
      </c>
      <c r="AZ55" s="8">
        <v>0</v>
      </c>
      <c r="BA55" s="8">
        <v>0</v>
      </c>
      <c r="BB55" s="8">
        <v>0</v>
      </c>
      <c r="BC55" s="7">
        <v>0</v>
      </c>
      <c r="BD55" s="7">
        <v>0</v>
      </c>
      <c r="BE55" s="7"/>
      <c r="BF55" s="7"/>
      <c r="BG55" s="8">
        <v>2537</v>
      </c>
      <c r="BH55" s="8">
        <v>0</v>
      </c>
      <c r="BI55" s="8">
        <v>0</v>
      </c>
      <c r="BJ55" s="8"/>
      <c r="BK55" s="8">
        <v>0</v>
      </c>
      <c r="BL55" s="8"/>
      <c r="BM55" s="8"/>
      <c r="BN55" s="8"/>
    </row>
    <row r="56" spans="1:66" x14ac:dyDescent="0.5">
      <c r="A56" s="1">
        <v>54</v>
      </c>
      <c r="B56">
        <v>-252.8</v>
      </c>
      <c r="C56">
        <v>0</v>
      </c>
      <c r="D56">
        <v>0</v>
      </c>
      <c r="F56">
        <f t="shared" si="1"/>
        <v>252.8</v>
      </c>
      <c r="G56" s="6">
        <v>252.8</v>
      </c>
      <c r="H56" s="6">
        <v>0</v>
      </c>
      <c r="I56" s="6">
        <v>0</v>
      </c>
      <c r="J56" s="6"/>
      <c r="K56" s="6"/>
      <c r="L56" s="6">
        <v>446531</v>
      </c>
      <c r="M56" s="6">
        <v>252.8</v>
      </c>
      <c r="N56" s="6">
        <f t="shared" si="2"/>
        <v>0</v>
      </c>
      <c r="O56" s="6"/>
      <c r="P56">
        <v>30000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F56" s="6">
        <v>0</v>
      </c>
      <c r="AG56">
        <v>0</v>
      </c>
      <c r="AH5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/>
      <c r="AU56" s="6"/>
      <c r="AV56" s="6"/>
      <c r="AW56" s="6"/>
      <c r="AX56" s="6">
        <v>0</v>
      </c>
      <c r="AY56" s="7">
        <v>0</v>
      </c>
      <c r="AZ56" s="8">
        <v>0</v>
      </c>
      <c r="BA56" s="8">
        <v>0</v>
      </c>
      <c r="BB56" s="8">
        <v>0</v>
      </c>
      <c r="BC56" s="7">
        <v>0</v>
      </c>
      <c r="BD56" s="7">
        <v>0</v>
      </c>
      <c r="BE56" s="7"/>
      <c r="BF56" s="7"/>
      <c r="BG56" s="8">
        <v>2537</v>
      </c>
      <c r="BH56" s="8">
        <v>0</v>
      </c>
      <c r="BI56" s="8">
        <v>35.5</v>
      </c>
      <c r="BJ56" s="8"/>
      <c r="BK56" s="8">
        <v>35.5</v>
      </c>
      <c r="BL56" s="8"/>
      <c r="BM56" s="8"/>
      <c r="BN56" s="8"/>
    </row>
    <row r="57" spans="1:66" x14ac:dyDescent="0.5">
      <c r="A57" s="1">
        <v>55</v>
      </c>
      <c r="B57">
        <v>-29135.1</v>
      </c>
      <c r="C57">
        <v>0</v>
      </c>
      <c r="D57">
        <v>0</v>
      </c>
      <c r="F57">
        <f t="shared" si="1"/>
        <v>16310.1</v>
      </c>
      <c r="G57" s="6">
        <v>16310.1</v>
      </c>
      <c r="H57" s="6">
        <v>0</v>
      </c>
      <c r="I57" s="6">
        <v>0</v>
      </c>
      <c r="J57" s="6"/>
      <c r="K57" s="6"/>
      <c r="L57" s="6">
        <v>462841</v>
      </c>
      <c r="M57" s="6">
        <v>16310.1</v>
      </c>
      <c r="N57" s="6">
        <f t="shared" si="2"/>
        <v>0</v>
      </c>
      <c r="O57" s="6"/>
      <c r="P57">
        <v>30000</v>
      </c>
      <c r="Q57">
        <v>0</v>
      </c>
      <c r="R57">
        <v>12825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F57" s="6">
        <v>0</v>
      </c>
      <c r="AG57">
        <v>12825</v>
      </c>
      <c r="AH57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/>
      <c r="AU57" s="6"/>
      <c r="AV57" s="6"/>
      <c r="AW57" s="6"/>
      <c r="AX57" s="6">
        <v>0</v>
      </c>
      <c r="AY57" s="7">
        <v>0</v>
      </c>
      <c r="AZ57" s="8">
        <v>0</v>
      </c>
      <c r="BA57" s="8">
        <v>0</v>
      </c>
      <c r="BB57" s="8">
        <v>0</v>
      </c>
      <c r="BC57" s="7">
        <v>0</v>
      </c>
      <c r="BD57" s="7">
        <v>0</v>
      </c>
      <c r="BE57" s="7"/>
      <c r="BF57" s="7"/>
      <c r="BG57" s="8">
        <v>2501.4</v>
      </c>
      <c r="BH57" s="8">
        <v>0</v>
      </c>
      <c r="BI57" s="8">
        <v>59</v>
      </c>
      <c r="BJ57" s="8"/>
      <c r="BK57" s="8">
        <v>59</v>
      </c>
      <c r="BL57" s="8"/>
      <c r="BM57" s="8"/>
      <c r="BN57" s="8"/>
    </row>
    <row r="58" spans="1:66" x14ac:dyDescent="0.5">
      <c r="A58" s="1">
        <v>56</v>
      </c>
      <c r="B58">
        <v>-24402.799999999999</v>
      </c>
      <c r="C58">
        <v>0</v>
      </c>
      <c r="D58">
        <v>0</v>
      </c>
      <c r="F58">
        <f t="shared" si="1"/>
        <v>11577.8</v>
      </c>
      <c r="G58" s="6">
        <v>11577.8</v>
      </c>
      <c r="H58" s="6">
        <v>0</v>
      </c>
      <c r="I58" s="6">
        <v>0</v>
      </c>
      <c r="J58" s="6"/>
      <c r="K58" s="6"/>
      <c r="L58" s="6">
        <v>474418.8</v>
      </c>
      <c r="M58" s="6">
        <v>11577.8</v>
      </c>
      <c r="N58" s="6">
        <f t="shared" si="2"/>
        <v>0</v>
      </c>
      <c r="O58" s="6"/>
      <c r="P58">
        <v>15750</v>
      </c>
      <c r="Q58">
        <v>0</v>
      </c>
      <c r="R58">
        <v>12825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F58" s="6">
        <v>0</v>
      </c>
      <c r="AG58">
        <v>12825</v>
      </c>
      <c r="AH5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/>
      <c r="AU58" s="6"/>
      <c r="AV58" s="6"/>
      <c r="AW58" s="6"/>
      <c r="AX58" s="6">
        <v>0</v>
      </c>
      <c r="AY58" s="7">
        <v>0</v>
      </c>
      <c r="AZ58" s="8">
        <v>0</v>
      </c>
      <c r="BA58" s="8">
        <v>0</v>
      </c>
      <c r="BB58" s="8">
        <v>0</v>
      </c>
      <c r="BC58" s="7">
        <v>0</v>
      </c>
      <c r="BD58" s="7">
        <v>0</v>
      </c>
      <c r="BE58" s="7"/>
      <c r="BF58" s="7"/>
      <c r="BG58" s="8">
        <v>2442.4</v>
      </c>
      <c r="BH58" s="8">
        <v>0</v>
      </c>
      <c r="BI58" s="8">
        <v>54</v>
      </c>
      <c r="BJ58" s="8"/>
      <c r="BK58" s="8">
        <v>54</v>
      </c>
      <c r="BL58" s="8"/>
      <c r="BM58" s="8"/>
      <c r="BN58" s="8"/>
    </row>
    <row r="59" spans="1:66" x14ac:dyDescent="0.5">
      <c r="A59" s="1">
        <v>57</v>
      </c>
      <c r="B59">
        <v>-19054.7</v>
      </c>
      <c r="C59">
        <v>0</v>
      </c>
      <c r="D59">
        <v>0</v>
      </c>
      <c r="F59">
        <f t="shared" si="1"/>
        <v>19054.7</v>
      </c>
      <c r="G59" s="6">
        <v>19054.7</v>
      </c>
      <c r="H59" s="6">
        <v>0</v>
      </c>
      <c r="I59" s="6">
        <v>0</v>
      </c>
      <c r="J59" s="6"/>
      <c r="K59" s="6"/>
      <c r="L59" s="6">
        <v>493473.5</v>
      </c>
      <c r="M59" s="6">
        <v>19054.7</v>
      </c>
      <c r="N59" s="6">
        <f t="shared" si="2"/>
        <v>0</v>
      </c>
      <c r="O59" s="6"/>
      <c r="P59">
        <v>1500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F59" s="6">
        <v>0</v>
      </c>
      <c r="AG59">
        <v>0</v>
      </c>
      <c r="AH59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/>
      <c r="AU59" s="6"/>
      <c r="AV59" s="6"/>
      <c r="AW59" s="6"/>
      <c r="AX59" s="6">
        <v>0</v>
      </c>
      <c r="AY59" s="7">
        <v>0</v>
      </c>
      <c r="AZ59" s="8">
        <v>0</v>
      </c>
      <c r="BA59" s="8">
        <v>0</v>
      </c>
      <c r="BB59" s="8">
        <v>0</v>
      </c>
      <c r="BC59" s="7">
        <v>0</v>
      </c>
      <c r="BD59" s="7">
        <v>0</v>
      </c>
      <c r="BE59" s="7"/>
      <c r="BF59" s="7"/>
      <c r="BG59" s="8">
        <v>2388.4</v>
      </c>
      <c r="BH59" s="8">
        <v>0</v>
      </c>
      <c r="BI59" s="8">
        <v>61.1</v>
      </c>
      <c r="BJ59" s="8"/>
      <c r="BK59" s="8">
        <v>61.1</v>
      </c>
      <c r="BL59" s="8"/>
      <c r="BM59" s="8"/>
      <c r="BN59" s="8"/>
    </row>
    <row r="60" spans="1:66" x14ac:dyDescent="0.5">
      <c r="A60" s="1">
        <v>58</v>
      </c>
      <c r="B60">
        <v>-80778.899999999994</v>
      </c>
      <c r="C60">
        <v>0</v>
      </c>
      <c r="D60">
        <v>0</v>
      </c>
      <c r="F60">
        <f t="shared" si="1"/>
        <v>80778.899999999994</v>
      </c>
      <c r="G60" s="6">
        <v>80778.899999999994</v>
      </c>
      <c r="H60" s="6">
        <v>0</v>
      </c>
      <c r="I60" s="6">
        <v>0</v>
      </c>
      <c r="J60" s="6"/>
      <c r="K60" s="6"/>
      <c r="L60" s="6">
        <v>574252.4</v>
      </c>
      <c r="M60" s="6">
        <v>80778.899999999994</v>
      </c>
      <c r="N60" s="6">
        <f t="shared" si="2"/>
        <v>0</v>
      </c>
      <c r="O60" s="6"/>
      <c r="P60">
        <v>1500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F60" s="6">
        <v>0</v>
      </c>
      <c r="AG60">
        <v>0</v>
      </c>
      <c r="AH60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/>
      <c r="AU60" s="6"/>
      <c r="AV60" s="6"/>
      <c r="AW60" s="6"/>
      <c r="AX60" s="6">
        <v>0</v>
      </c>
      <c r="AY60" s="7">
        <v>0</v>
      </c>
      <c r="AZ60" s="8">
        <v>0</v>
      </c>
      <c r="BA60" s="8">
        <v>0</v>
      </c>
      <c r="BB60" s="8">
        <v>0</v>
      </c>
      <c r="BC60" s="7">
        <v>0</v>
      </c>
      <c r="BD60" s="7">
        <v>0</v>
      </c>
      <c r="BE60" s="7"/>
      <c r="BF60" s="7"/>
      <c r="BG60" s="8">
        <v>2327.4</v>
      </c>
      <c r="BH60" s="8">
        <v>0</v>
      </c>
      <c r="BI60" s="8">
        <v>61.6</v>
      </c>
      <c r="BJ60" s="8"/>
      <c r="BK60" s="8">
        <v>61.6</v>
      </c>
      <c r="BL60" s="8"/>
      <c r="BM60" s="8"/>
      <c r="BN60" s="8"/>
    </row>
    <row r="61" spans="1:66" x14ac:dyDescent="0.5">
      <c r="A61" s="1">
        <v>59</v>
      </c>
      <c r="B61">
        <v>-94437.1</v>
      </c>
      <c r="C61">
        <v>0</v>
      </c>
      <c r="D61">
        <v>0</v>
      </c>
      <c r="F61">
        <f t="shared" si="1"/>
        <v>94437.1</v>
      </c>
      <c r="G61" s="6">
        <v>94437.1</v>
      </c>
      <c r="H61" s="6">
        <v>0</v>
      </c>
      <c r="I61" s="6">
        <v>0</v>
      </c>
      <c r="J61" s="6"/>
      <c r="K61" s="6"/>
      <c r="L61" s="6">
        <v>668689.6</v>
      </c>
      <c r="M61" s="6">
        <v>94437.1</v>
      </c>
      <c r="N61" s="6">
        <f t="shared" si="2"/>
        <v>0</v>
      </c>
      <c r="O61" s="6"/>
      <c r="P61">
        <v>1500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F61" s="6">
        <v>0</v>
      </c>
      <c r="AG61">
        <v>0</v>
      </c>
      <c r="AH61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/>
      <c r="AU61" s="6"/>
      <c r="AV61" s="6"/>
      <c r="AW61" s="6"/>
      <c r="AX61" s="6">
        <v>0</v>
      </c>
      <c r="AY61" s="7">
        <v>0</v>
      </c>
      <c r="AZ61" s="8">
        <v>0</v>
      </c>
      <c r="BA61" s="8">
        <v>0</v>
      </c>
      <c r="BB61" s="8">
        <v>0</v>
      </c>
      <c r="BC61" s="7">
        <v>0</v>
      </c>
      <c r="BD61" s="7">
        <v>0</v>
      </c>
      <c r="BE61" s="7"/>
      <c r="BF61" s="7"/>
      <c r="BG61" s="8">
        <v>2265.8000000000002</v>
      </c>
      <c r="BH61" s="8">
        <v>0</v>
      </c>
      <c r="BI61" s="8">
        <v>55.8</v>
      </c>
      <c r="BJ61" s="8"/>
      <c r="BK61" s="8">
        <v>55.8</v>
      </c>
      <c r="BL61" s="8"/>
      <c r="BM61" s="8"/>
      <c r="BN61" s="8"/>
    </row>
    <row r="62" spans="1:66" x14ac:dyDescent="0.5">
      <c r="A62" s="1">
        <v>60</v>
      </c>
      <c r="B62">
        <v>-95054.7</v>
      </c>
      <c r="C62">
        <v>0</v>
      </c>
      <c r="D62">
        <v>0</v>
      </c>
      <c r="F62">
        <f t="shared" si="1"/>
        <v>98354.8</v>
      </c>
      <c r="G62" s="6">
        <v>98354.8</v>
      </c>
      <c r="H62" s="6">
        <v>0</v>
      </c>
      <c r="I62" s="6">
        <v>0</v>
      </c>
      <c r="J62" s="6"/>
      <c r="K62" s="6"/>
      <c r="L62" s="6">
        <v>763744.3</v>
      </c>
      <c r="M62" s="6">
        <v>98354.8</v>
      </c>
      <c r="N62" s="6">
        <f t="shared" si="2"/>
        <v>0</v>
      </c>
      <c r="O62" s="6"/>
      <c r="P62">
        <v>1500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F62" s="6">
        <v>0</v>
      </c>
      <c r="AG62">
        <v>0</v>
      </c>
      <c r="AH62">
        <v>0</v>
      </c>
      <c r="AI62" s="6">
        <v>3300.1</v>
      </c>
      <c r="AJ62" s="6">
        <v>65.3</v>
      </c>
      <c r="AK62" s="6">
        <v>0</v>
      </c>
      <c r="AL62" s="6">
        <v>0</v>
      </c>
      <c r="AM62" s="6">
        <v>65.3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/>
      <c r="AU62" s="6"/>
      <c r="AV62" s="6"/>
      <c r="AW62" s="6"/>
      <c r="AX62" s="6">
        <v>3300.1</v>
      </c>
      <c r="AY62" s="7">
        <v>0</v>
      </c>
      <c r="AZ62" s="8">
        <v>0</v>
      </c>
      <c r="BA62" s="8">
        <v>0</v>
      </c>
      <c r="BB62" s="8">
        <v>0</v>
      </c>
      <c r="BC62" s="7">
        <v>0</v>
      </c>
      <c r="BD62" s="7">
        <v>0</v>
      </c>
      <c r="BE62" s="7"/>
      <c r="BF62" s="7"/>
      <c r="BG62" s="8">
        <v>2210.1</v>
      </c>
      <c r="BH62" s="8">
        <v>0</v>
      </c>
      <c r="BI62" s="8">
        <v>3.9</v>
      </c>
      <c r="BJ62" s="8"/>
      <c r="BK62" s="8">
        <v>3.9</v>
      </c>
      <c r="BL62" s="8"/>
      <c r="BM62" s="8"/>
      <c r="BN62" s="8"/>
    </row>
    <row r="63" spans="1:66" x14ac:dyDescent="0.5">
      <c r="A63" s="1">
        <v>61</v>
      </c>
      <c r="B63">
        <v>-93326.9</v>
      </c>
      <c r="C63">
        <v>0</v>
      </c>
      <c r="D63">
        <v>0</v>
      </c>
      <c r="F63">
        <f t="shared" si="1"/>
        <v>100000</v>
      </c>
      <c r="G63" s="6">
        <v>100000</v>
      </c>
      <c r="H63" s="6">
        <v>0</v>
      </c>
      <c r="I63" s="6">
        <v>0</v>
      </c>
      <c r="J63" s="6"/>
      <c r="K63" s="6"/>
      <c r="L63" s="6">
        <v>857071.2</v>
      </c>
      <c r="M63" s="6">
        <v>100000</v>
      </c>
      <c r="N63" s="6">
        <f t="shared" si="2"/>
        <v>0</v>
      </c>
      <c r="O63" s="6"/>
      <c r="P63">
        <v>1500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F63" s="6">
        <v>0</v>
      </c>
      <c r="AG63">
        <v>0</v>
      </c>
      <c r="AH63">
        <v>0</v>
      </c>
      <c r="AI63" s="6">
        <v>6673.1</v>
      </c>
      <c r="AJ63" s="6">
        <v>131.9</v>
      </c>
      <c r="AK63" s="6">
        <v>85.3</v>
      </c>
      <c r="AL63" s="6">
        <v>0</v>
      </c>
      <c r="AM63" s="6">
        <v>46.7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/>
      <c r="AU63" s="6"/>
      <c r="AV63" s="6"/>
      <c r="AW63" s="6"/>
      <c r="AX63" s="6">
        <v>6673.1</v>
      </c>
      <c r="AY63" s="7">
        <v>0</v>
      </c>
      <c r="AZ63" s="8">
        <v>0</v>
      </c>
      <c r="BA63" s="8">
        <v>0</v>
      </c>
      <c r="BB63" s="8">
        <v>0</v>
      </c>
      <c r="BC63" s="7">
        <v>0</v>
      </c>
      <c r="BD63" s="7">
        <v>0</v>
      </c>
      <c r="BE63" s="7"/>
      <c r="BF63" s="7"/>
      <c r="BG63" s="8">
        <v>2206.1</v>
      </c>
      <c r="BH63" s="8">
        <v>85.3</v>
      </c>
      <c r="BI63" s="8">
        <v>0</v>
      </c>
      <c r="BJ63" s="8"/>
      <c r="BK63" s="8">
        <v>0</v>
      </c>
      <c r="BL63" s="8"/>
      <c r="BM63" s="8"/>
      <c r="BN63" s="8"/>
    </row>
    <row r="64" spans="1:66" x14ac:dyDescent="0.5">
      <c r="A64" s="1">
        <v>62</v>
      </c>
      <c r="B64">
        <v>-86511</v>
      </c>
      <c r="C64">
        <v>0</v>
      </c>
      <c r="D64">
        <v>0</v>
      </c>
      <c r="F64">
        <f t="shared" si="1"/>
        <v>93184</v>
      </c>
      <c r="G64" s="6">
        <v>93184</v>
      </c>
      <c r="H64" s="6">
        <v>0</v>
      </c>
      <c r="I64" s="6">
        <v>0</v>
      </c>
      <c r="J64" s="6"/>
      <c r="K64" s="6"/>
      <c r="L64" s="6">
        <v>943582.2</v>
      </c>
      <c r="M64" s="6">
        <v>93184</v>
      </c>
      <c r="N64" s="6">
        <f t="shared" si="2"/>
        <v>0</v>
      </c>
      <c r="O64" s="6"/>
      <c r="P64">
        <v>1500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F64" s="6">
        <v>0</v>
      </c>
      <c r="AG64">
        <v>0</v>
      </c>
      <c r="AH64">
        <v>0</v>
      </c>
      <c r="AI64" s="6">
        <v>6673.1</v>
      </c>
      <c r="AJ64" s="6">
        <v>131.9</v>
      </c>
      <c r="AK64" s="6">
        <v>66.400000000000006</v>
      </c>
      <c r="AL64" s="6">
        <v>0</v>
      </c>
      <c r="AM64" s="6">
        <v>65.5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/>
      <c r="AU64" s="6"/>
      <c r="AV64" s="6"/>
      <c r="AW64" s="6"/>
      <c r="AX64" s="6">
        <v>6673.1</v>
      </c>
      <c r="AY64" s="7">
        <v>0</v>
      </c>
      <c r="AZ64" s="8">
        <v>0</v>
      </c>
      <c r="BA64" s="8">
        <v>0</v>
      </c>
      <c r="BB64" s="8">
        <v>0</v>
      </c>
      <c r="BC64" s="7">
        <v>0</v>
      </c>
      <c r="BD64" s="7">
        <v>0</v>
      </c>
      <c r="BE64" s="7"/>
      <c r="BF64" s="7"/>
      <c r="BG64" s="8">
        <v>2291.4</v>
      </c>
      <c r="BH64" s="8">
        <v>66.400000000000006</v>
      </c>
      <c r="BI64" s="8">
        <v>0</v>
      </c>
      <c r="BJ64" s="8"/>
      <c r="BK64" s="8">
        <v>0</v>
      </c>
      <c r="BL64" s="8"/>
      <c r="BM64" s="8"/>
      <c r="BN64" s="8"/>
    </row>
    <row r="65" spans="1:66" x14ac:dyDescent="0.5">
      <c r="A65" s="1">
        <v>63</v>
      </c>
      <c r="B65">
        <v>-73918.5</v>
      </c>
      <c r="C65">
        <v>0</v>
      </c>
      <c r="D65">
        <v>0</v>
      </c>
      <c r="F65">
        <f t="shared" si="1"/>
        <v>80591.600000000006</v>
      </c>
      <c r="G65" s="6">
        <v>86608.3</v>
      </c>
      <c r="H65" s="6">
        <v>0</v>
      </c>
      <c r="I65" s="6">
        <v>0</v>
      </c>
      <c r="J65" s="6"/>
      <c r="K65" s="6"/>
      <c r="L65" s="6">
        <v>1023517.4</v>
      </c>
      <c r="M65" s="6">
        <v>86608.3</v>
      </c>
      <c r="N65" s="6">
        <f t="shared" si="2"/>
        <v>6016.7</v>
      </c>
      <c r="O65" s="6"/>
      <c r="P65">
        <v>1500</v>
      </c>
      <c r="Q65">
        <v>6016.7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F65" s="6">
        <v>0</v>
      </c>
      <c r="AG65">
        <v>0</v>
      </c>
      <c r="AH65">
        <v>6016.7</v>
      </c>
      <c r="AI65" s="6">
        <v>6673.1</v>
      </c>
      <c r="AJ65" s="6">
        <v>131.9</v>
      </c>
      <c r="AK65" s="6">
        <v>59.4</v>
      </c>
      <c r="AL65" s="6">
        <v>0</v>
      </c>
      <c r="AM65" s="6">
        <v>72.5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/>
      <c r="AU65" s="6"/>
      <c r="AV65" s="6"/>
      <c r="AW65" s="6"/>
      <c r="AX65" s="6">
        <v>6673.1</v>
      </c>
      <c r="AY65" s="7">
        <v>0</v>
      </c>
      <c r="AZ65" s="8">
        <v>0</v>
      </c>
      <c r="BA65" s="8">
        <v>0</v>
      </c>
      <c r="BB65" s="8">
        <v>0</v>
      </c>
      <c r="BC65" s="7">
        <v>0</v>
      </c>
      <c r="BD65" s="7">
        <v>0</v>
      </c>
      <c r="BE65" s="7"/>
      <c r="BF65" s="7"/>
      <c r="BG65" s="8">
        <v>2357.8000000000002</v>
      </c>
      <c r="BH65" s="8">
        <v>59.4</v>
      </c>
      <c r="BI65" s="8">
        <v>0</v>
      </c>
      <c r="BJ65" s="8"/>
      <c r="BK65" s="8">
        <v>0</v>
      </c>
      <c r="BL65" s="8"/>
      <c r="BM65" s="8"/>
      <c r="BN65" s="8"/>
    </row>
    <row r="66" spans="1:66" x14ac:dyDescent="0.5">
      <c r="A66" s="1">
        <v>64</v>
      </c>
      <c r="B66">
        <v>-48588.3</v>
      </c>
      <c r="C66">
        <v>0</v>
      </c>
      <c r="D66">
        <v>0</v>
      </c>
      <c r="F66">
        <f t="shared" si="1"/>
        <v>55261.399999999994</v>
      </c>
      <c r="G66" s="6">
        <v>68086.399999999994</v>
      </c>
      <c r="H66" s="6">
        <v>0</v>
      </c>
      <c r="I66" s="6">
        <v>0</v>
      </c>
      <c r="J66" s="6"/>
      <c r="K66" s="6"/>
      <c r="L66" s="6">
        <v>1084930.7</v>
      </c>
      <c r="M66" s="6">
        <v>68086.399999999994</v>
      </c>
      <c r="N66" s="6">
        <f t="shared" si="2"/>
        <v>12825</v>
      </c>
      <c r="O66" s="6"/>
      <c r="P66">
        <v>6915</v>
      </c>
      <c r="Q66">
        <v>12825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F66" s="6">
        <v>0</v>
      </c>
      <c r="AG66">
        <v>0</v>
      </c>
      <c r="AH66">
        <v>12825</v>
      </c>
      <c r="AI66" s="6">
        <v>6673.1</v>
      </c>
      <c r="AJ66" s="6">
        <v>131.9</v>
      </c>
      <c r="AK66" s="6">
        <v>59.4</v>
      </c>
      <c r="AL66" s="6">
        <v>0</v>
      </c>
      <c r="AM66" s="6">
        <v>72.599999999999994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/>
      <c r="AU66" s="6"/>
      <c r="AV66" s="6"/>
      <c r="AW66" s="6"/>
      <c r="AX66" s="6">
        <v>6673.1</v>
      </c>
      <c r="AY66" s="7">
        <v>0</v>
      </c>
      <c r="AZ66" s="8">
        <v>0</v>
      </c>
      <c r="BA66" s="8">
        <v>0</v>
      </c>
      <c r="BB66" s="8">
        <v>0</v>
      </c>
      <c r="BC66" s="7">
        <v>0</v>
      </c>
      <c r="BD66" s="7">
        <v>0</v>
      </c>
      <c r="BE66" s="7"/>
      <c r="BF66" s="7"/>
      <c r="BG66" s="8">
        <v>2417.3000000000002</v>
      </c>
      <c r="BH66" s="8">
        <v>59.4</v>
      </c>
      <c r="BI66" s="8">
        <v>0</v>
      </c>
      <c r="BJ66" s="8"/>
      <c r="BK66" s="8">
        <v>0</v>
      </c>
      <c r="BL66" s="8"/>
      <c r="BM66" s="8"/>
      <c r="BN66" s="8"/>
    </row>
    <row r="67" spans="1:66" x14ac:dyDescent="0.5">
      <c r="A67" s="1">
        <v>65</v>
      </c>
      <c r="B67">
        <v>-24770.6</v>
      </c>
      <c r="C67">
        <v>0</v>
      </c>
      <c r="D67">
        <v>0</v>
      </c>
      <c r="F67">
        <f t="shared" si="1"/>
        <v>31443.699999999997</v>
      </c>
      <c r="G67" s="6">
        <v>44268.7</v>
      </c>
      <c r="H67" s="6">
        <v>0</v>
      </c>
      <c r="I67" s="6">
        <v>0</v>
      </c>
      <c r="J67" s="6"/>
      <c r="K67" s="6"/>
      <c r="L67" s="6">
        <v>1122526.3999999999</v>
      </c>
      <c r="M67" s="6">
        <v>44268.7</v>
      </c>
      <c r="N67" s="6">
        <f t="shared" si="2"/>
        <v>12825</v>
      </c>
      <c r="O67" s="6"/>
      <c r="P67">
        <v>18457.5</v>
      </c>
      <c r="Q67">
        <v>12825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F67" s="6">
        <v>0</v>
      </c>
      <c r="AG67">
        <v>0</v>
      </c>
      <c r="AH67">
        <v>12825</v>
      </c>
      <c r="AI67" s="6">
        <v>6673.1</v>
      </c>
      <c r="AJ67" s="6">
        <v>131.9</v>
      </c>
      <c r="AK67" s="6">
        <v>60.3</v>
      </c>
      <c r="AL67" s="6">
        <v>0</v>
      </c>
      <c r="AM67" s="6">
        <v>71.599999999999994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/>
      <c r="AU67" s="6"/>
      <c r="AV67" s="6"/>
      <c r="AW67" s="6"/>
      <c r="AX67" s="6">
        <v>6673.1</v>
      </c>
      <c r="AY67" s="7">
        <v>0</v>
      </c>
      <c r="AZ67" s="8">
        <v>0</v>
      </c>
      <c r="BA67" s="8">
        <v>0</v>
      </c>
      <c r="BB67" s="8">
        <v>0</v>
      </c>
      <c r="BC67" s="7">
        <v>0</v>
      </c>
      <c r="BD67" s="7">
        <v>0</v>
      </c>
      <c r="BE67" s="7"/>
      <c r="BF67" s="7"/>
      <c r="BG67" s="8">
        <v>2476.6</v>
      </c>
      <c r="BH67" s="8">
        <v>60.3</v>
      </c>
      <c r="BI67" s="8">
        <v>0</v>
      </c>
      <c r="BJ67" s="8"/>
      <c r="BK67" s="8">
        <v>0</v>
      </c>
      <c r="BL67" s="8"/>
      <c r="BM67" s="8"/>
      <c r="BN67" s="8"/>
    </row>
    <row r="68" spans="1:66" x14ac:dyDescent="0.5">
      <c r="A68" s="1">
        <v>66</v>
      </c>
      <c r="B68">
        <v>-28851.4</v>
      </c>
      <c r="C68">
        <v>0</v>
      </c>
      <c r="D68">
        <v>0</v>
      </c>
      <c r="F68">
        <f t="shared" si="1"/>
        <v>31730.3</v>
      </c>
      <c r="G68" s="6">
        <v>31730.3</v>
      </c>
      <c r="H68" s="6">
        <v>0</v>
      </c>
      <c r="I68" s="6">
        <v>0</v>
      </c>
      <c r="J68" s="6"/>
      <c r="K68" s="6"/>
      <c r="L68" s="6">
        <v>1151377.7</v>
      </c>
      <c r="M68" s="6">
        <v>31730.3</v>
      </c>
      <c r="N68" s="6">
        <f t="shared" si="2"/>
        <v>0</v>
      </c>
      <c r="O68" s="6"/>
      <c r="P68">
        <v>30000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F68" s="6">
        <v>0</v>
      </c>
      <c r="AG68">
        <v>0</v>
      </c>
      <c r="AH68">
        <v>0</v>
      </c>
      <c r="AI68" s="6">
        <v>2878.9</v>
      </c>
      <c r="AJ68" s="6">
        <v>56.9</v>
      </c>
      <c r="AK68" s="6">
        <v>0</v>
      </c>
      <c r="AL68" s="6">
        <v>0</v>
      </c>
      <c r="AM68" s="6">
        <v>56.9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/>
      <c r="AU68" s="6"/>
      <c r="AV68" s="6"/>
      <c r="AW68" s="6"/>
      <c r="AX68" s="6">
        <v>2878.9</v>
      </c>
      <c r="AY68" s="7">
        <v>0</v>
      </c>
      <c r="AZ68" s="8">
        <v>0</v>
      </c>
      <c r="BA68" s="8">
        <v>0</v>
      </c>
      <c r="BB68" s="8">
        <v>0</v>
      </c>
      <c r="BC68" s="7">
        <v>0</v>
      </c>
      <c r="BD68" s="7">
        <v>0</v>
      </c>
      <c r="BE68" s="7"/>
      <c r="BF68" s="7"/>
      <c r="BG68" s="8">
        <v>2537</v>
      </c>
      <c r="BH68" s="8">
        <v>0</v>
      </c>
      <c r="BI68" s="8">
        <v>0</v>
      </c>
      <c r="BJ68" s="8"/>
      <c r="BK68" s="8">
        <v>0</v>
      </c>
      <c r="BL68" s="8"/>
      <c r="BM68" s="8"/>
      <c r="BN68" s="8"/>
    </row>
    <row r="69" spans="1:66" x14ac:dyDescent="0.5">
      <c r="A69" s="1">
        <v>67</v>
      </c>
      <c r="B69">
        <v>-7573.6</v>
      </c>
      <c r="C69">
        <v>0</v>
      </c>
      <c r="D69">
        <v>0</v>
      </c>
      <c r="F69">
        <f t="shared" si="1"/>
        <v>7573.6</v>
      </c>
      <c r="G69" s="6">
        <v>7573.6</v>
      </c>
      <c r="H69" s="6">
        <v>0</v>
      </c>
      <c r="I69" s="6">
        <v>0</v>
      </c>
      <c r="J69" s="6"/>
      <c r="K69" s="6"/>
      <c r="L69" s="6">
        <v>1158951.3</v>
      </c>
      <c r="M69" s="6">
        <v>7573.6</v>
      </c>
      <c r="N69" s="6">
        <f t="shared" si="2"/>
        <v>0</v>
      </c>
      <c r="O69" s="6"/>
      <c r="P69">
        <v>30000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F69" s="6">
        <v>0</v>
      </c>
      <c r="AG69">
        <v>0</v>
      </c>
      <c r="AH69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/>
      <c r="AU69" s="6"/>
      <c r="AV69" s="6"/>
      <c r="AW69" s="6"/>
      <c r="AX69" s="6">
        <v>0</v>
      </c>
      <c r="AY69" s="7">
        <v>0</v>
      </c>
      <c r="AZ69" s="8">
        <v>0</v>
      </c>
      <c r="BA69" s="8">
        <v>0</v>
      </c>
      <c r="BB69" s="8">
        <v>0</v>
      </c>
      <c r="BC69" s="7">
        <v>0</v>
      </c>
      <c r="BD69" s="7">
        <v>0</v>
      </c>
      <c r="BE69" s="7"/>
      <c r="BF69" s="7"/>
      <c r="BG69" s="8">
        <v>2537</v>
      </c>
      <c r="BH69" s="8">
        <v>0</v>
      </c>
      <c r="BI69" s="8">
        <v>31.3</v>
      </c>
      <c r="BJ69" s="8"/>
      <c r="BK69" s="8">
        <v>31.3</v>
      </c>
      <c r="BL69" s="8"/>
      <c r="BM69" s="8"/>
      <c r="BN69" s="8"/>
    </row>
    <row r="70" spans="1:66" x14ac:dyDescent="0.5">
      <c r="A70" s="1">
        <v>68</v>
      </c>
      <c r="B70">
        <v>-12825</v>
      </c>
      <c r="C70">
        <v>0</v>
      </c>
      <c r="D70">
        <v>0</v>
      </c>
      <c r="F70">
        <f t="shared" si="1"/>
        <v>0</v>
      </c>
      <c r="G70" s="6">
        <v>0</v>
      </c>
      <c r="H70" s="6">
        <v>0</v>
      </c>
      <c r="I70" s="6">
        <v>0</v>
      </c>
      <c r="J70" s="6"/>
      <c r="K70" s="6"/>
      <c r="L70" s="6">
        <v>1158951.3</v>
      </c>
      <c r="M70" s="6">
        <v>0</v>
      </c>
      <c r="N70" s="6">
        <f t="shared" si="2"/>
        <v>0</v>
      </c>
      <c r="O70" s="6"/>
      <c r="P70">
        <v>30000</v>
      </c>
      <c r="Q70">
        <v>0</v>
      </c>
      <c r="R70">
        <v>12825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F70" s="6">
        <v>0</v>
      </c>
      <c r="AG70">
        <v>12825</v>
      </c>
      <c r="AH70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/>
      <c r="AU70" s="6"/>
      <c r="AV70" s="6"/>
      <c r="AW70" s="6"/>
      <c r="AX70" s="6">
        <v>0</v>
      </c>
      <c r="AY70" s="7">
        <v>0</v>
      </c>
      <c r="AZ70" s="8">
        <v>0</v>
      </c>
      <c r="BA70" s="8">
        <v>0</v>
      </c>
      <c r="BB70" s="8">
        <v>0</v>
      </c>
      <c r="BC70" s="7">
        <v>0</v>
      </c>
      <c r="BD70" s="7">
        <v>0</v>
      </c>
      <c r="BE70" s="7"/>
      <c r="BF70" s="7"/>
      <c r="BG70" s="8">
        <v>2505.6999999999998</v>
      </c>
      <c r="BH70" s="8">
        <v>0</v>
      </c>
      <c r="BI70" s="8">
        <v>22.7</v>
      </c>
      <c r="BJ70" s="8"/>
      <c r="BK70" s="8">
        <v>22.7</v>
      </c>
      <c r="BL70" s="8"/>
      <c r="BM70" s="8"/>
      <c r="BN70" s="8"/>
    </row>
    <row r="71" spans="1:66" x14ac:dyDescent="0.5">
      <c r="A71" s="1">
        <v>69</v>
      </c>
      <c r="B71">
        <v>-12825</v>
      </c>
      <c r="C71">
        <v>0</v>
      </c>
      <c r="D71">
        <v>0</v>
      </c>
      <c r="F71">
        <f t="shared" si="1"/>
        <v>0</v>
      </c>
      <c r="G71" s="6">
        <v>0</v>
      </c>
      <c r="H71" s="6">
        <v>0</v>
      </c>
      <c r="I71" s="6">
        <v>0</v>
      </c>
      <c r="J71" s="6"/>
      <c r="K71" s="6"/>
      <c r="L71" s="6">
        <v>1158951.3</v>
      </c>
      <c r="M71" s="6">
        <v>0</v>
      </c>
      <c r="N71" s="6">
        <f t="shared" si="2"/>
        <v>0</v>
      </c>
      <c r="O71" s="6"/>
      <c r="P71">
        <v>15750</v>
      </c>
      <c r="Q71">
        <v>0</v>
      </c>
      <c r="R71">
        <v>12825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F71" s="6">
        <v>0</v>
      </c>
      <c r="AG71">
        <v>12825</v>
      </c>
      <c r="AH71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/>
      <c r="AU71" s="6"/>
      <c r="AV71" s="6"/>
      <c r="AW71" s="6"/>
      <c r="AX71" s="6">
        <v>0</v>
      </c>
      <c r="AY71" s="7">
        <v>0</v>
      </c>
      <c r="AZ71" s="8">
        <v>0</v>
      </c>
      <c r="BA71" s="8">
        <v>0</v>
      </c>
      <c r="BB71" s="8">
        <v>0</v>
      </c>
      <c r="BC71" s="7">
        <v>0</v>
      </c>
      <c r="BD71" s="7">
        <v>0</v>
      </c>
      <c r="BE71" s="7"/>
      <c r="BF71" s="7"/>
      <c r="BG71" s="8">
        <v>2483</v>
      </c>
      <c r="BH71" s="8">
        <v>0</v>
      </c>
      <c r="BI71" s="8">
        <v>17.399999999999999</v>
      </c>
      <c r="BJ71" s="8"/>
      <c r="BK71" s="8">
        <v>17.399999999999999</v>
      </c>
      <c r="BL71" s="8"/>
      <c r="BM71" s="8"/>
      <c r="BN71" s="8"/>
    </row>
    <row r="72" spans="1:66" x14ac:dyDescent="0.5">
      <c r="A72" s="1">
        <v>70</v>
      </c>
      <c r="B72">
        <v>0</v>
      </c>
      <c r="C72">
        <v>0</v>
      </c>
      <c r="D72">
        <v>0</v>
      </c>
      <c r="F72">
        <f t="shared" si="1"/>
        <v>0</v>
      </c>
      <c r="G72" s="6">
        <v>0</v>
      </c>
      <c r="H72" s="6">
        <v>0</v>
      </c>
      <c r="I72" s="6">
        <v>0</v>
      </c>
      <c r="J72" s="6"/>
      <c r="K72" s="6"/>
      <c r="L72" s="6">
        <v>1158951.3</v>
      </c>
      <c r="M72" s="6">
        <v>0</v>
      </c>
      <c r="N72" s="6">
        <f t="shared" si="2"/>
        <v>0</v>
      </c>
      <c r="O72" s="6"/>
      <c r="P72">
        <v>1500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F72" s="6">
        <v>0</v>
      </c>
      <c r="AG72">
        <v>0</v>
      </c>
      <c r="AH72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/>
      <c r="AU72" s="6"/>
      <c r="AV72" s="6"/>
      <c r="AW72" s="6"/>
      <c r="AX72" s="6">
        <v>0</v>
      </c>
      <c r="AY72" s="7">
        <v>0</v>
      </c>
      <c r="AZ72" s="8">
        <v>0</v>
      </c>
      <c r="BA72" s="8">
        <v>0</v>
      </c>
      <c r="BB72" s="8">
        <v>0</v>
      </c>
      <c r="BC72" s="7">
        <v>0</v>
      </c>
      <c r="BD72" s="7">
        <v>0</v>
      </c>
      <c r="BE72" s="7"/>
      <c r="BF72" s="7"/>
      <c r="BG72" s="8">
        <v>2465.6</v>
      </c>
      <c r="BH72" s="8">
        <v>0</v>
      </c>
      <c r="BI72" s="8">
        <v>0</v>
      </c>
      <c r="BJ72" s="8"/>
      <c r="BK72" s="8">
        <v>0</v>
      </c>
      <c r="BL72" s="8"/>
      <c r="BM72" s="8"/>
      <c r="BN72" s="8"/>
    </row>
    <row r="73" spans="1:66" x14ac:dyDescent="0.5">
      <c r="A73" s="1">
        <v>71</v>
      </c>
      <c r="B73">
        <v>0</v>
      </c>
      <c r="C73">
        <v>0</v>
      </c>
      <c r="D73">
        <v>0</v>
      </c>
      <c r="F73">
        <f t="shared" si="1"/>
        <v>0</v>
      </c>
      <c r="G73" s="6">
        <v>0</v>
      </c>
      <c r="H73" s="6">
        <v>0</v>
      </c>
      <c r="I73" s="6">
        <v>0</v>
      </c>
      <c r="J73" s="6"/>
      <c r="K73" s="6"/>
      <c r="L73" s="6">
        <v>1158951.3</v>
      </c>
      <c r="M73" s="6">
        <v>0</v>
      </c>
      <c r="N73" s="6">
        <f t="shared" si="2"/>
        <v>0</v>
      </c>
      <c r="O73" s="6"/>
      <c r="P73">
        <v>1500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F73" s="6">
        <v>0</v>
      </c>
      <c r="AG73">
        <v>0</v>
      </c>
      <c r="AH73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/>
      <c r="AU73" s="6"/>
      <c r="AV73" s="6"/>
      <c r="AW73" s="6"/>
      <c r="AX73" s="6">
        <v>0</v>
      </c>
      <c r="AY73" s="7">
        <v>0</v>
      </c>
      <c r="AZ73" s="8">
        <v>0</v>
      </c>
      <c r="BA73" s="8">
        <v>0</v>
      </c>
      <c r="BB73" s="8">
        <v>0</v>
      </c>
      <c r="BC73" s="7">
        <v>0</v>
      </c>
      <c r="BD73" s="7">
        <v>0</v>
      </c>
      <c r="BE73" s="7"/>
      <c r="BF73" s="7"/>
      <c r="BG73" s="8">
        <v>2465.6</v>
      </c>
      <c r="BH73" s="8">
        <v>0</v>
      </c>
      <c r="BI73" s="8">
        <v>0</v>
      </c>
      <c r="BJ73" s="8"/>
      <c r="BK73" s="8">
        <v>0</v>
      </c>
      <c r="BL73" s="8"/>
      <c r="BM73" s="8"/>
      <c r="BN73" s="8"/>
    </row>
    <row r="74" spans="1:66" x14ac:dyDescent="0.5">
      <c r="A74" s="1">
        <v>72</v>
      </c>
      <c r="B74">
        <v>0</v>
      </c>
      <c r="C74">
        <v>0</v>
      </c>
      <c r="D74">
        <v>0</v>
      </c>
      <c r="F74">
        <f t="shared" si="1"/>
        <v>0</v>
      </c>
      <c r="G74" s="6">
        <v>0</v>
      </c>
      <c r="H74" s="6">
        <v>0</v>
      </c>
      <c r="I74" s="6">
        <v>0</v>
      </c>
      <c r="J74" s="6"/>
      <c r="K74" s="6"/>
      <c r="L74" s="6">
        <v>1158951.3</v>
      </c>
      <c r="M74" s="6">
        <v>0</v>
      </c>
      <c r="N74" s="6">
        <f t="shared" si="2"/>
        <v>0</v>
      </c>
      <c r="O74" s="6"/>
      <c r="P74">
        <v>1500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F74" s="6">
        <v>0</v>
      </c>
      <c r="AG74">
        <v>0</v>
      </c>
      <c r="AH74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/>
      <c r="AU74" s="6"/>
      <c r="AV74" s="6"/>
      <c r="AW74" s="6"/>
      <c r="AX74" s="6">
        <v>0</v>
      </c>
      <c r="AY74" s="7">
        <v>0</v>
      </c>
      <c r="AZ74" s="8">
        <v>0</v>
      </c>
      <c r="BA74" s="8">
        <v>0</v>
      </c>
      <c r="BB74" s="8">
        <v>0</v>
      </c>
      <c r="BC74" s="7">
        <v>0</v>
      </c>
      <c r="BD74" s="7">
        <v>0</v>
      </c>
      <c r="BE74" s="7"/>
      <c r="BF74" s="7"/>
      <c r="BG74" s="8">
        <v>2465.6</v>
      </c>
      <c r="BH74" s="8">
        <v>0</v>
      </c>
      <c r="BI74" s="8">
        <v>0</v>
      </c>
      <c r="BJ74" s="8"/>
      <c r="BK74" s="8">
        <v>0</v>
      </c>
      <c r="BL74" s="8"/>
      <c r="BM74" s="8"/>
      <c r="BN74" s="8"/>
    </row>
    <row r="75" spans="1:66" x14ac:dyDescent="0.5">
      <c r="A75" s="1">
        <v>73</v>
      </c>
      <c r="B75">
        <v>0</v>
      </c>
      <c r="C75">
        <v>0</v>
      </c>
      <c r="D75">
        <v>0</v>
      </c>
      <c r="F75">
        <f t="shared" si="1"/>
        <v>0</v>
      </c>
      <c r="G75" s="6">
        <v>0</v>
      </c>
      <c r="H75" s="6">
        <v>0</v>
      </c>
      <c r="I75" s="6">
        <v>0</v>
      </c>
      <c r="J75" s="6"/>
      <c r="K75" s="6"/>
      <c r="L75" s="6">
        <v>1158951.3</v>
      </c>
      <c r="M75" s="6">
        <v>0</v>
      </c>
      <c r="N75" s="6">
        <f t="shared" si="2"/>
        <v>0</v>
      </c>
      <c r="O75" s="6"/>
      <c r="P75">
        <v>1500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F75" s="6">
        <v>0</v>
      </c>
      <c r="AG75">
        <v>0</v>
      </c>
      <c r="AH75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/>
      <c r="AU75" s="6"/>
      <c r="AV75" s="6"/>
      <c r="AW75" s="6"/>
      <c r="AX75" s="6">
        <v>0</v>
      </c>
      <c r="AY75" s="7">
        <v>0</v>
      </c>
      <c r="AZ75" s="8">
        <v>0</v>
      </c>
      <c r="BA75" s="8">
        <v>0</v>
      </c>
      <c r="BB75" s="8">
        <v>0</v>
      </c>
      <c r="BC75" s="7">
        <v>0</v>
      </c>
      <c r="BD75" s="7">
        <v>0</v>
      </c>
      <c r="BE75" s="7"/>
      <c r="BF75" s="7"/>
      <c r="BG75" s="8">
        <v>2465.6</v>
      </c>
      <c r="BH75" s="8">
        <v>0</v>
      </c>
      <c r="BI75" s="8">
        <v>0</v>
      </c>
      <c r="BJ75" s="8"/>
      <c r="BK75" s="8">
        <v>0</v>
      </c>
      <c r="BL75" s="8"/>
      <c r="BM75" s="8"/>
      <c r="BN75" s="8"/>
    </row>
    <row r="76" spans="1:66" x14ac:dyDescent="0.5">
      <c r="A76" s="1">
        <v>74</v>
      </c>
      <c r="B76">
        <v>0</v>
      </c>
      <c r="C76">
        <v>0</v>
      </c>
      <c r="D76">
        <v>0</v>
      </c>
      <c r="F76">
        <f t="shared" ref="F76:F139" si="3">G76-Q76</f>
        <v>0</v>
      </c>
      <c r="G76" s="6">
        <v>0</v>
      </c>
      <c r="H76" s="6">
        <v>0</v>
      </c>
      <c r="I76" s="6">
        <v>0</v>
      </c>
      <c r="J76" s="6"/>
      <c r="K76" s="6"/>
      <c r="L76" s="6">
        <v>1158951.3</v>
      </c>
      <c r="M76" s="6">
        <v>0</v>
      </c>
      <c r="N76" s="6">
        <f t="shared" si="2"/>
        <v>0</v>
      </c>
      <c r="O76" s="6"/>
      <c r="P76">
        <v>1500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F76" s="6">
        <v>0</v>
      </c>
      <c r="AG76">
        <v>0</v>
      </c>
      <c r="AH7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/>
      <c r="AU76" s="6"/>
      <c r="AV76" s="6"/>
      <c r="AW76" s="6"/>
      <c r="AX76" s="6">
        <v>0</v>
      </c>
      <c r="AY76" s="7">
        <v>0</v>
      </c>
      <c r="AZ76" s="8">
        <v>0</v>
      </c>
      <c r="BA76" s="8">
        <v>0</v>
      </c>
      <c r="BB76" s="8">
        <v>0</v>
      </c>
      <c r="BC76" s="7">
        <v>0</v>
      </c>
      <c r="BD76" s="7">
        <v>0</v>
      </c>
      <c r="BE76" s="7"/>
      <c r="BF76" s="7"/>
      <c r="BG76" s="8">
        <v>2465.6</v>
      </c>
      <c r="BH76" s="8">
        <v>0</v>
      </c>
      <c r="BI76" s="8">
        <v>0</v>
      </c>
      <c r="BJ76" s="8"/>
      <c r="BK76" s="8">
        <v>0</v>
      </c>
      <c r="BL76" s="8"/>
      <c r="BM76" s="8"/>
      <c r="BN76" s="8"/>
    </row>
    <row r="77" spans="1:66" x14ac:dyDescent="0.5">
      <c r="A77" s="1">
        <v>75</v>
      </c>
      <c r="B77">
        <v>0</v>
      </c>
      <c r="C77">
        <v>0</v>
      </c>
      <c r="D77">
        <v>0</v>
      </c>
      <c r="F77">
        <f t="shared" si="3"/>
        <v>0</v>
      </c>
      <c r="G77" s="6">
        <v>0</v>
      </c>
      <c r="H77" s="6">
        <v>0</v>
      </c>
      <c r="I77" s="6">
        <v>0</v>
      </c>
      <c r="J77" s="6"/>
      <c r="K77" s="6"/>
      <c r="L77" s="6">
        <v>1158951.3</v>
      </c>
      <c r="M77" s="6">
        <v>0</v>
      </c>
      <c r="N77" s="6">
        <f t="shared" si="2"/>
        <v>0</v>
      </c>
      <c r="O77" s="6"/>
      <c r="P77">
        <v>1500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F77" s="6">
        <v>0</v>
      </c>
      <c r="AG77">
        <v>0</v>
      </c>
      <c r="AH77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/>
      <c r="AU77" s="6"/>
      <c r="AV77" s="6"/>
      <c r="AW77" s="6"/>
      <c r="AX77" s="6">
        <v>0</v>
      </c>
      <c r="AY77" s="7">
        <v>0</v>
      </c>
      <c r="AZ77" s="8">
        <v>0</v>
      </c>
      <c r="BA77" s="8">
        <v>0</v>
      </c>
      <c r="BB77" s="8">
        <v>0</v>
      </c>
      <c r="BC77" s="7">
        <v>0</v>
      </c>
      <c r="BD77" s="7">
        <v>0</v>
      </c>
      <c r="BE77" s="7"/>
      <c r="BF77" s="7"/>
      <c r="BG77" s="8">
        <v>2465.6</v>
      </c>
      <c r="BH77" s="8">
        <v>0</v>
      </c>
      <c r="BI77" s="8">
        <v>0</v>
      </c>
      <c r="BJ77" s="8"/>
      <c r="BK77" s="8">
        <v>0</v>
      </c>
      <c r="BL77" s="8"/>
      <c r="BM77" s="8"/>
      <c r="BN77" s="8"/>
    </row>
    <row r="78" spans="1:66" x14ac:dyDescent="0.5">
      <c r="A78" s="1">
        <v>76</v>
      </c>
      <c r="B78">
        <v>0</v>
      </c>
      <c r="C78">
        <v>0</v>
      </c>
      <c r="D78">
        <v>0</v>
      </c>
      <c r="F78">
        <f t="shared" si="3"/>
        <v>0</v>
      </c>
      <c r="G78" s="6">
        <v>0</v>
      </c>
      <c r="H78" s="6">
        <v>0</v>
      </c>
      <c r="I78" s="6">
        <v>0</v>
      </c>
      <c r="J78" s="6"/>
      <c r="K78" s="6"/>
      <c r="L78" s="6">
        <v>1158951.3</v>
      </c>
      <c r="M78" s="6">
        <v>0</v>
      </c>
      <c r="N78" s="6">
        <f t="shared" ref="N78:N141" si="4">G78-M78+Q78</f>
        <v>0</v>
      </c>
      <c r="O78" s="6"/>
      <c r="P78">
        <v>1500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F78" s="6">
        <v>0</v>
      </c>
      <c r="AG78">
        <v>0</v>
      </c>
      <c r="AH78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/>
      <c r="AU78" s="6"/>
      <c r="AV78" s="6"/>
      <c r="AW78" s="6"/>
      <c r="AX78" s="6">
        <v>0</v>
      </c>
      <c r="AY78" s="7">
        <v>0</v>
      </c>
      <c r="AZ78" s="8">
        <v>0</v>
      </c>
      <c r="BA78" s="8">
        <v>0</v>
      </c>
      <c r="BB78" s="8">
        <v>0</v>
      </c>
      <c r="BC78" s="7">
        <v>0</v>
      </c>
      <c r="BD78" s="7">
        <v>0</v>
      </c>
      <c r="BE78" s="7"/>
      <c r="BF78" s="7"/>
      <c r="BG78" s="8">
        <v>2465.6</v>
      </c>
      <c r="BH78" s="8">
        <v>0</v>
      </c>
      <c r="BI78" s="8">
        <v>0</v>
      </c>
      <c r="BJ78" s="8"/>
      <c r="BK78" s="8">
        <v>0</v>
      </c>
      <c r="BL78" s="8"/>
      <c r="BM78" s="8"/>
      <c r="BN78" s="8"/>
    </row>
    <row r="79" spans="1:66" x14ac:dyDescent="0.5">
      <c r="A79" s="1">
        <v>77</v>
      </c>
      <c r="B79">
        <v>0</v>
      </c>
      <c r="C79">
        <v>0</v>
      </c>
      <c r="D79">
        <v>0</v>
      </c>
      <c r="F79">
        <f t="shared" si="3"/>
        <v>0</v>
      </c>
      <c r="G79" s="6">
        <v>0</v>
      </c>
      <c r="H79" s="6">
        <v>0</v>
      </c>
      <c r="I79" s="6">
        <v>0</v>
      </c>
      <c r="J79" s="6"/>
      <c r="K79" s="6"/>
      <c r="L79" s="6">
        <v>1158951.3</v>
      </c>
      <c r="M79" s="6">
        <v>0</v>
      </c>
      <c r="N79" s="6">
        <f t="shared" si="4"/>
        <v>0</v>
      </c>
      <c r="O79" s="6"/>
      <c r="P79">
        <v>1500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F79" s="6">
        <v>0</v>
      </c>
      <c r="AG79">
        <v>0</v>
      </c>
      <c r="AH79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/>
      <c r="AU79" s="6"/>
      <c r="AV79" s="6"/>
      <c r="AW79" s="6"/>
      <c r="AX79" s="6">
        <v>0</v>
      </c>
      <c r="AY79" s="7">
        <v>0</v>
      </c>
      <c r="AZ79" s="8">
        <v>0</v>
      </c>
      <c r="BA79" s="8">
        <v>0</v>
      </c>
      <c r="BB79" s="8">
        <v>0</v>
      </c>
      <c r="BC79" s="7">
        <v>0</v>
      </c>
      <c r="BD79" s="7">
        <v>0</v>
      </c>
      <c r="BE79" s="7"/>
      <c r="BF79" s="7"/>
      <c r="BG79" s="8">
        <v>2465.6</v>
      </c>
      <c r="BH79" s="8">
        <v>0</v>
      </c>
      <c r="BI79" s="8">
        <v>0</v>
      </c>
      <c r="BJ79" s="8"/>
      <c r="BK79" s="8">
        <v>0</v>
      </c>
      <c r="BL79" s="8"/>
      <c r="BM79" s="8"/>
      <c r="BN79" s="8"/>
    </row>
    <row r="80" spans="1:66" x14ac:dyDescent="0.5">
      <c r="A80" s="1">
        <v>78</v>
      </c>
      <c r="B80">
        <v>-556.1</v>
      </c>
      <c r="C80">
        <v>0</v>
      </c>
      <c r="D80">
        <v>0</v>
      </c>
      <c r="F80">
        <f t="shared" si="3"/>
        <v>556.1</v>
      </c>
      <c r="G80" s="6">
        <v>556.1</v>
      </c>
      <c r="H80" s="6">
        <v>0</v>
      </c>
      <c r="I80" s="6">
        <v>0</v>
      </c>
      <c r="J80" s="6"/>
      <c r="K80" s="6"/>
      <c r="L80" s="6">
        <v>1159507.5</v>
      </c>
      <c r="M80" s="6">
        <v>556.1</v>
      </c>
      <c r="N80" s="6">
        <f t="shared" si="4"/>
        <v>0</v>
      </c>
      <c r="O80" s="6"/>
      <c r="P80">
        <v>1500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F80" s="6">
        <v>0</v>
      </c>
      <c r="AG80">
        <v>0</v>
      </c>
      <c r="AH80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/>
      <c r="AU80" s="6"/>
      <c r="AV80" s="6"/>
      <c r="AW80" s="6"/>
      <c r="AX80" s="6">
        <v>0</v>
      </c>
      <c r="AY80" s="7">
        <v>0</v>
      </c>
      <c r="AZ80" s="8">
        <v>0</v>
      </c>
      <c r="BA80" s="8">
        <v>0</v>
      </c>
      <c r="BB80" s="8">
        <v>0</v>
      </c>
      <c r="BC80" s="7">
        <v>0</v>
      </c>
      <c r="BD80" s="7">
        <v>0</v>
      </c>
      <c r="BE80" s="7"/>
      <c r="BF80" s="7"/>
      <c r="BG80" s="8">
        <v>2465.6</v>
      </c>
      <c r="BH80" s="8">
        <v>0</v>
      </c>
      <c r="BI80" s="8">
        <v>29.6</v>
      </c>
      <c r="BJ80" s="8"/>
      <c r="BK80" s="8">
        <v>29.6</v>
      </c>
      <c r="BL80" s="8"/>
      <c r="BM80" s="8"/>
      <c r="BN80" s="8"/>
    </row>
    <row r="81" spans="1:66" x14ac:dyDescent="0.5">
      <c r="A81" s="1">
        <v>79</v>
      </c>
      <c r="B81">
        <v>-14175.5</v>
      </c>
      <c r="C81">
        <v>0</v>
      </c>
      <c r="D81">
        <v>0</v>
      </c>
      <c r="F81">
        <f t="shared" si="3"/>
        <v>14175.5</v>
      </c>
      <c r="G81" s="6">
        <v>14175.5</v>
      </c>
      <c r="H81" s="6">
        <v>0</v>
      </c>
      <c r="I81" s="6">
        <v>0</v>
      </c>
      <c r="J81" s="6"/>
      <c r="K81" s="6"/>
      <c r="L81" s="6">
        <v>1173683</v>
      </c>
      <c r="M81" s="6">
        <v>14175.5</v>
      </c>
      <c r="N81" s="6">
        <f t="shared" si="4"/>
        <v>0</v>
      </c>
      <c r="O81" s="6"/>
      <c r="P81">
        <v>1500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F81" s="6">
        <v>0</v>
      </c>
      <c r="AG81">
        <v>0</v>
      </c>
      <c r="AH81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/>
      <c r="AU81" s="6"/>
      <c r="AV81" s="6"/>
      <c r="AW81" s="6"/>
      <c r="AX81" s="6">
        <v>0</v>
      </c>
      <c r="AY81" s="7">
        <v>0</v>
      </c>
      <c r="AZ81" s="8">
        <v>0</v>
      </c>
      <c r="BA81" s="8">
        <v>0</v>
      </c>
      <c r="BB81" s="8">
        <v>0</v>
      </c>
      <c r="BC81" s="7">
        <v>0</v>
      </c>
      <c r="BD81" s="7">
        <v>0</v>
      </c>
      <c r="BE81" s="7"/>
      <c r="BF81" s="7"/>
      <c r="BG81" s="8">
        <v>2436</v>
      </c>
      <c r="BH81" s="8">
        <v>0</v>
      </c>
      <c r="BI81" s="8">
        <v>38.700000000000003</v>
      </c>
      <c r="BJ81" s="8"/>
      <c r="BK81" s="8">
        <v>38.700000000000003</v>
      </c>
      <c r="BL81" s="8"/>
      <c r="BM81" s="8"/>
      <c r="BN81" s="8"/>
    </row>
    <row r="82" spans="1:66" x14ac:dyDescent="0.5">
      <c r="A82" s="1">
        <v>80</v>
      </c>
      <c r="B82">
        <v>-22787.1</v>
      </c>
      <c r="C82">
        <v>0</v>
      </c>
      <c r="D82">
        <v>0</v>
      </c>
      <c r="F82">
        <f t="shared" si="3"/>
        <v>22787.1</v>
      </c>
      <c r="G82" s="6">
        <v>22787.1</v>
      </c>
      <c r="H82" s="6">
        <v>0</v>
      </c>
      <c r="I82" s="6">
        <v>0</v>
      </c>
      <c r="J82" s="6"/>
      <c r="K82" s="6"/>
      <c r="L82" s="6">
        <v>1196470.1000000001</v>
      </c>
      <c r="M82" s="6">
        <v>22787.1</v>
      </c>
      <c r="N82" s="6">
        <f t="shared" si="4"/>
        <v>0</v>
      </c>
      <c r="O82" s="6"/>
      <c r="P82">
        <v>1500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F82" s="6">
        <v>0</v>
      </c>
      <c r="AG82">
        <v>0</v>
      </c>
      <c r="AH82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/>
      <c r="AU82" s="6"/>
      <c r="AV82" s="6"/>
      <c r="AW82" s="6"/>
      <c r="AX82" s="6">
        <v>0</v>
      </c>
      <c r="AY82" s="7">
        <v>0</v>
      </c>
      <c r="AZ82" s="8">
        <v>0</v>
      </c>
      <c r="BA82" s="8">
        <v>0</v>
      </c>
      <c r="BB82" s="8">
        <v>0</v>
      </c>
      <c r="BC82" s="7">
        <v>0</v>
      </c>
      <c r="BD82" s="7">
        <v>0</v>
      </c>
      <c r="BE82" s="7"/>
      <c r="BF82" s="7"/>
      <c r="BG82" s="8">
        <v>2397.3000000000002</v>
      </c>
      <c r="BH82" s="8">
        <v>0</v>
      </c>
      <c r="BI82" s="8">
        <v>49.4</v>
      </c>
      <c r="BJ82" s="8"/>
      <c r="BK82" s="8">
        <v>49.4</v>
      </c>
      <c r="BL82" s="8"/>
      <c r="BM82" s="8"/>
      <c r="BN82" s="8"/>
    </row>
    <row r="83" spans="1:66" x14ac:dyDescent="0.5">
      <c r="A83" s="1">
        <v>81</v>
      </c>
      <c r="B83">
        <v>-20908.900000000001</v>
      </c>
      <c r="C83">
        <v>0</v>
      </c>
      <c r="D83">
        <v>0</v>
      </c>
      <c r="F83">
        <f t="shared" si="3"/>
        <v>20908.900000000001</v>
      </c>
      <c r="G83" s="6">
        <v>20908.900000000001</v>
      </c>
      <c r="H83" s="6">
        <v>0</v>
      </c>
      <c r="I83" s="6">
        <v>0</v>
      </c>
      <c r="J83" s="6"/>
      <c r="K83" s="6"/>
      <c r="L83" s="6">
        <v>1217379</v>
      </c>
      <c r="M83" s="6">
        <v>20908.900000000001</v>
      </c>
      <c r="N83" s="6">
        <f t="shared" si="4"/>
        <v>0</v>
      </c>
      <c r="O83" s="6"/>
      <c r="P83">
        <v>1500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F83" s="6">
        <v>0</v>
      </c>
      <c r="AG83">
        <v>0</v>
      </c>
      <c r="AH83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/>
      <c r="AU83" s="6"/>
      <c r="AV83" s="6"/>
      <c r="AW83" s="6"/>
      <c r="AX83" s="6">
        <v>0</v>
      </c>
      <c r="AY83" s="7">
        <v>0</v>
      </c>
      <c r="AZ83" s="8">
        <v>0</v>
      </c>
      <c r="BA83" s="8">
        <v>0</v>
      </c>
      <c r="BB83" s="8">
        <v>0</v>
      </c>
      <c r="BC83" s="7">
        <v>0</v>
      </c>
      <c r="BD83" s="7">
        <v>0</v>
      </c>
      <c r="BE83" s="7"/>
      <c r="BF83" s="7"/>
      <c r="BG83" s="8">
        <v>2347.9</v>
      </c>
      <c r="BH83" s="8">
        <v>0</v>
      </c>
      <c r="BI83" s="8">
        <v>75.900000000000006</v>
      </c>
      <c r="BJ83" s="8"/>
      <c r="BK83" s="8">
        <v>75.900000000000006</v>
      </c>
      <c r="BL83" s="8"/>
      <c r="BM83" s="8"/>
      <c r="BN83" s="8"/>
    </row>
    <row r="84" spans="1:66" x14ac:dyDescent="0.5">
      <c r="A84" s="1">
        <v>82</v>
      </c>
      <c r="B84">
        <v>-26590.7</v>
      </c>
      <c r="C84">
        <v>0</v>
      </c>
      <c r="D84">
        <v>0</v>
      </c>
      <c r="F84">
        <f t="shared" si="3"/>
        <v>33263.800000000003</v>
      </c>
      <c r="G84" s="6">
        <v>33263.800000000003</v>
      </c>
      <c r="H84" s="6">
        <v>0</v>
      </c>
      <c r="I84" s="6">
        <v>0</v>
      </c>
      <c r="J84" s="6"/>
      <c r="K84" s="6"/>
      <c r="L84" s="6">
        <v>1243969.7</v>
      </c>
      <c r="M84" s="6">
        <v>33263.800000000003</v>
      </c>
      <c r="N84" s="6">
        <f t="shared" si="4"/>
        <v>0</v>
      </c>
      <c r="O84" s="6"/>
      <c r="P84">
        <v>1500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F84" s="6">
        <v>0</v>
      </c>
      <c r="AG84">
        <v>0</v>
      </c>
      <c r="AH84">
        <v>0</v>
      </c>
      <c r="AI84" s="6">
        <v>6673.1</v>
      </c>
      <c r="AJ84" s="6">
        <v>131.9</v>
      </c>
      <c r="AK84" s="6">
        <v>52.5</v>
      </c>
      <c r="AL84" s="6">
        <v>0</v>
      </c>
      <c r="AM84" s="6">
        <v>79.400000000000006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/>
      <c r="AU84" s="6"/>
      <c r="AV84" s="6"/>
      <c r="AW84" s="6"/>
      <c r="AX84" s="6">
        <v>6673.1</v>
      </c>
      <c r="AY84" s="7">
        <v>0</v>
      </c>
      <c r="AZ84" s="8">
        <v>0</v>
      </c>
      <c r="BA84" s="8">
        <v>0</v>
      </c>
      <c r="BB84" s="8">
        <v>0</v>
      </c>
      <c r="BC84" s="7">
        <v>0</v>
      </c>
      <c r="BD84" s="7">
        <v>0</v>
      </c>
      <c r="BE84" s="7"/>
      <c r="BF84" s="7"/>
      <c r="BG84" s="8">
        <v>2272</v>
      </c>
      <c r="BH84" s="8">
        <v>52.5</v>
      </c>
      <c r="BI84" s="8">
        <v>0</v>
      </c>
      <c r="BJ84" s="8"/>
      <c r="BK84" s="8">
        <v>0</v>
      </c>
      <c r="BL84" s="8"/>
      <c r="BM84" s="8"/>
      <c r="BN84" s="8"/>
    </row>
    <row r="85" spans="1:66" x14ac:dyDescent="0.5">
      <c r="A85" s="1">
        <v>83</v>
      </c>
      <c r="B85">
        <v>-27567.7</v>
      </c>
      <c r="C85">
        <v>0</v>
      </c>
      <c r="D85">
        <v>0</v>
      </c>
      <c r="F85">
        <f t="shared" si="3"/>
        <v>34240.800000000003</v>
      </c>
      <c r="G85" s="6">
        <v>47065.8</v>
      </c>
      <c r="H85" s="6">
        <v>0</v>
      </c>
      <c r="I85" s="6">
        <v>0</v>
      </c>
      <c r="J85" s="6"/>
      <c r="K85" s="6"/>
      <c r="L85" s="6">
        <v>1284362.3999999999</v>
      </c>
      <c r="M85" s="6">
        <v>47065.8</v>
      </c>
      <c r="N85" s="6">
        <f t="shared" si="4"/>
        <v>12825</v>
      </c>
      <c r="O85" s="6"/>
      <c r="P85">
        <v>1500</v>
      </c>
      <c r="Q85">
        <v>12825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F85" s="6">
        <v>0</v>
      </c>
      <c r="AG85">
        <v>0</v>
      </c>
      <c r="AH85">
        <v>12825</v>
      </c>
      <c r="AI85" s="6">
        <v>6673.1</v>
      </c>
      <c r="AJ85" s="6">
        <v>131.9</v>
      </c>
      <c r="AK85" s="6">
        <v>34.1</v>
      </c>
      <c r="AL85" s="6">
        <v>0</v>
      </c>
      <c r="AM85" s="6">
        <v>97.8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/>
      <c r="AU85" s="6"/>
      <c r="AV85" s="6"/>
      <c r="AW85" s="6"/>
      <c r="AX85" s="6">
        <v>6673.1</v>
      </c>
      <c r="AY85" s="7">
        <v>0</v>
      </c>
      <c r="AZ85" s="8">
        <v>0</v>
      </c>
      <c r="BA85" s="8">
        <v>0</v>
      </c>
      <c r="BB85" s="8">
        <v>0</v>
      </c>
      <c r="BC85" s="7">
        <v>0</v>
      </c>
      <c r="BD85" s="7">
        <v>0</v>
      </c>
      <c r="BE85" s="7"/>
      <c r="BF85" s="7"/>
      <c r="BG85" s="8">
        <v>2324.5</v>
      </c>
      <c r="BH85" s="8">
        <v>34.1</v>
      </c>
      <c r="BI85" s="8">
        <v>0</v>
      </c>
      <c r="BJ85" s="8"/>
      <c r="BK85" s="8">
        <v>0</v>
      </c>
      <c r="BL85" s="8"/>
      <c r="BM85" s="8"/>
      <c r="BN85" s="8"/>
    </row>
    <row r="86" spans="1:66" x14ac:dyDescent="0.5">
      <c r="A86" s="1">
        <v>84</v>
      </c>
      <c r="B86">
        <v>-25867.3</v>
      </c>
      <c r="C86">
        <v>0</v>
      </c>
      <c r="D86">
        <v>0</v>
      </c>
      <c r="F86">
        <f t="shared" si="3"/>
        <v>32540.400000000001</v>
      </c>
      <c r="G86" s="6">
        <v>45365.4</v>
      </c>
      <c r="H86" s="6">
        <v>0</v>
      </c>
      <c r="I86" s="6">
        <v>0</v>
      </c>
      <c r="J86" s="6"/>
      <c r="K86" s="6"/>
      <c r="L86" s="6">
        <v>1323054.8</v>
      </c>
      <c r="M86" s="6">
        <v>32540.400000000001</v>
      </c>
      <c r="N86" s="6">
        <f t="shared" si="4"/>
        <v>25650</v>
      </c>
      <c r="O86" s="6"/>
      <c r="P86">
        <v>13042.5</v>
      </c>
      <c r="Q86">
        <v>12825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F86" s="6">
        <v>0</v>
      </c>
      <c r="AG86">
        <v>0</v>
      </c>
      <c r="AH86">
        <v>0</v>
      </c>
      <c r="AI86" s="6">
        <v>6673.1</v>
      </c>
      <c r="AJ86" s="6">
        <v>131.9</v>
      </c>
      <c r="AK86" s="6">
        <v>29.5</v>
      </c>
      <c r="AL86" s="6">
        <v>0</v>
      </c>
      <c r="AM86" s="6">
        <v>102.5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/>
      <c r="AU86" s="6"/>
      <c r="AV86" s="6"/>
      <c r="AW86" s="6"/>
      <c r="AX86" s="6">
        <v>6673.1</v>
      </c>
      <c r="AY86" s="7">
        <v>0</v>
      </c>
      <c r="AZ86" s="8">
        <v>0</v>
      </c>
      <c r="BA86" s="8">
        <v>0</v>
      </c>
      <c r="BB86" s="8">
        <v>0</v>
      </c>
      <c r="BC86" s="7">
        <v>0</v>
      </c>
      <c r="BD86" s="7">
        <v>0</v>
      </c>
      <c r="BE86" s="7"/>
      <c r="BF86" s="7"/>
      <c r="BG86" s="8">
        <v>2358.6999999999998</v>
      </c>
      <c r="BH86" s="8">
        <v>29.5</v>
      </c>
      <c r="BI86" s="8">
        <v>0</v>
      </c>
      <c r="BJ86" s="8"/>
      <c r="BK86" s="8">
        <v>0</v>
      </c>
      <c r="BL86" s="8"/>
      <c r="BM86" s="8"/>
      <c r="BN86" s="8"/>
    </row>
    <row r="87" spans="1:66" x14ac:dyDescent="0.5">
      <c r="A87" s="1">
        <v>85</v>
      </c>
      <c r="B87">
        <v>-77982.8</v>
      </c>
      <c r="C87">
        <v>0</v>
      </c>
      <c r="D87">
        <v>0</v>
      </c>
      <c r="F87">
        <f t="shared" si="3"/>
        <v>84655.8</v>
      </c>
      <c r="G87" s="6">
        <v>90672.5</v>
      </c>
      <c r="H87" s="6">
        <v>0</v>
      </c>
      <c r="I87" s="6">
        <v>0</v>
      </c>
      <c r="J87" s="6"/>
      <c r="K87" s="6"/>
      <c r="L87" s="6">
        <v>1407054.2</v>
      </c>
      <c r="M87" s="6">
        <v>90672.5</v>
      </c>
      <c r="N87" s="6">
        <f t="shared" si="4"/>
        <v>6016.7</v>
      </c>
      <c r="O87" s="6"/>
      <c r="P87">
        <v>24585</v>
      </c>
      <c r="Q87">
        <v>6016.7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F87" s="6">
        <v>0</v>
      </c>
      <c r="AG87">
        <v>0</v>
      </c>
      <c r="AH87">
        <v>6016.7</v>
      </c>
      <c r="AI87" s="6">
        <v>6673.1</v>
      </c>
      <c r="AJ87" s="6">
        <v>131.9</v>
      </c>
      <c r="AK87" s="6">
        <v>64.3</v>
      </c>
      <c r="AL87" s="6">
        <v>0</v>
      </c>
      <c r="AM87" s="6">
        <v>67.7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/>
      <c r="AU87" s="6"/>
      <c r="AV87" s="6"/>
      <c r="AW87" s="6"/>
      <c r="AX87" s="6">
        <v>6673.1</v>
      </c>
      <c r="AY87" s="7">
        <v>0</v>
      </c>
      <c r="AZ87" s="8">
        <v>0</v>
      </c>
      <c r="BA87" s="8">
        <v>0</v>
      </c>
      <c r="BB87" s="8">
        <v>0</v>
      </c>
      <c r="BC87" s="7">
        <v>0</v>
      </c>
      <c r="BD87" s="7">
        <v>0</v>
      </c>
      <c r="BE87" s="7"/>
      <c r="BF87" s="7"/>
      <c r="BG87" s="8">
        <v>2388.1</v>
      </c>
      <c r="BH87" s="8">
        <v>64.3</v>
      </c>
      <c r="BI87" s="8">
        <v>0</v>
      </c>
      <c r="BJ87" s="8"/>
      <c r="BK87" s="8">
        <v>0</v>
      </c>
      <c r="BL87" s="8"/>
      <c r="BM87" s="8"/>
      <c r="BN87" s="8"/>
    </row>
    <row r="88" spans="1:66" x14ac:dyDescent="0.5">
      <c r="A88" s="1">
        <v>86</v>
      </c>
      <c r="B88">
        <v>-92400.1</v>
      </c>
      <c r="C88">
        <v>0</v>
      </c>
      <c r="D88">
        <v>0</v>
      </c>
      <c r="F88">
        <f t="shared" si="3"/>
        <v>92400.1</v>
      </c>
      <c r="G88" s="6">
        <v>92400.1</v>
      </c>
      <c r="H88" s="6">
        <v>0</v>
      </c>
      <c r="I88" s="6">
        <v>0</v>
      </c>
      <c r="J88" s="6"/>
      <c r="K88" s="6"/>
      <c r="L88" s="6">
        <v>1499454.3</v>
      </c>
      <c r="M88" s="6">
        <v>92400.1</v>
      </c>
      <c r="N88" s="6">
        <f t="shared" si="4"/>
        <v>0</v>
      </c>
      <c r="O88" s="6"/>
      <c r="P88">
        <v>30000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F88" s="6">
        <v>0</v>
      </c>
      <c r="AG88">
        <v>0</v>
      </c>
      <c r="AH88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/>
      <c r="AU88" s="6"/>
      <c r="AV88" s="6"/>
      <c r="AW88" s="6"/>
      <c r="AX88" s="6">
        <v>0</v>
      </c>
      <c r="AY88" s="7">
        <v>0</v>
      </c>
      <c r="AZ88" s="8">
        <v>0</v>
      </c>
      <c r="BA88" s="8">
        <v>0</v>
      </c>
      <c r="BB88" s="8">
        <v>0</v>
      </c>
      <c r="BC88" s="7">
        <v>0</v>
      </c>
      <c r="BD88" s="7">
        <v>0</v>
      </c>
      <c r="BE88" s="7"/>
      <c r="BF88" s="7"/>
      <c r="BG88" s="8">
        <v>2452.4</v>
      </c>
      <c r="BH88" s="8">
        <v>0</v>
      </c>
      <c r="BI88" s="8">
        <v>78.099999999999994</v>
      </c>
      <c r="BJ88" s="8"/>
      <c r="BK88" s="8">
        <v>78.099999999999994</v>
      </c>
      <c r="BL88" s="8"/>
      <c r="BM88" s="8"/>
      <c r="BN88" s="8"/>
    </row>
    <row r="89" spans="1:66" x14ac:dyDescent="0.5">
      <c r="A89" s="1">
        <v>87</v>
      </c>
      <c r="B89">
        <v>-95761</v>
      </c>
      <c r="C89">
        <v>0</v>
      </c>
      <c r="D89">
        <v>0</v>
      </c>
      <c r="F89">
        <f t="shared" si="3"/>
        <v>85372.7</v>
      </c>
      <c r="G89" s="6">
        <v>85372.7</v>
      </c>
      <c r="H89" s="6">
        <v>0</v>
      </c>
      <c r="I89" s="6">
        <v>0</v>
      </c>
      <c r="J89" s="6"/>
      <c r="K89" s="6"/>
      <c r="L89" s="6">
        <v>1584827.1</v>
      </c>
      <c r="M89" s="6">
        <v>85372.7</v>
      </c>
      <c r="N89" s="6">
        <f t="shared" si="4"/>
        <v>0</v>
      </c>
      <c r="O89" s="6"/>
      <c r="P89">
        <v>30000</v>
      </c>
      <c r="Q89">
        <v>0</v>
      </c>
      <c r="R89">
        <v>10388.200000000001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F89" s="6">
        <v>0</v>
      </c>
      <c r="AG89">
        <v>10388.200000000001</v>
      </c>
      <c r="AH89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/>
      <c r="AU89" s="6"/>
      <c r="AV89" s="6"/>
      <c r="AW89" s="6"/>
      <c r="AX89" s="6">
        <v>0</v>
      </c>
      <c r="AY89" s="7">
        <v>0</v>
      </c>
      <c r="AZ89" s="8">
        <v>0</v>
      </c>
      <c r="BA89" s="8">
        <v>0</v>
      </c>
      <c r="BB89" s="8">
        <v>0</v>
      </c>
      <c r="BC89" s="7">
        <v>0</v>
      </c>
      <c r="BD89" s="7">
        <v>0</v>
      </c>
      <c r="BE89" s="7"/>
      <c r="BF89" s="7"/>
      <c r="BG89" s="8">
        <v>2374.3000000000002</v>
      </c>
      <c r="BH89" s="8">
        <v>0</v>
      </c>
      <c r="BI89" s="8">
        <v>64.7</v>
      </c>
      <c r="BJ89" s="8"/>
      <c r="BK89" s="8">
        <v>64.7</v>
      </c>
      <c r="BL89" s="8"/>
      <c r="BM89" s="8"/>
      <c r="BN89" s="8"/>
    </row>
    <row r="90" spans="1:66" x14ac:dyDescent="0.5">
      <c r="A90" s="1">
        <v>88</v>
      </c>
      <c r="B90">
        <v>-67197</v>
      </c>
      <c r="C90">
        <v>0</v>
      </c>
      <c r="D90">
        <v>0</v>
      </c>
      <c r="F90">
        <f t="shared" si="3"/>
        <v>67197</v>
      </c>
      <c r="G90" s="6">
        <v>67197</v>
      </c>
      <c r="H90" s="6">
        <v>0</v>
      </c>
      <c r="I90" s="6">
        <v>0</v>
      </c>
      <c r="J90" s="6"/>
      <c r="K90" s="6"/>
      <c r="L90" s="6">
        <v>1652024.1</v>
      </c>
      <c r="M90" s="6">
        <v>67197</v>
      </c>
      <c r="N90" s="6">
        <f t="shared" si="4"/>
        <v>0</v>
      </c>
      <c r="O90" s="6"/>
      <c r="P90">
        <v>18457.5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F90" s="6">
        <v>0</v>
      </c>
      <c r="AG90">
        <v>0</v>
      </c>
      <c r="AH90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/>
      <c r="AU90" s="6"/>
      <c r="AV90" s="6"/>
      <c r="AW90" s="6"/>
      <c r="AX90" s="6">
        <v>0</v>
      </c>
      <c r="AY90" s="7">
        <v>0</v>
      </c>
      <c r="AZ90" s="8">
        <v>0</v>
      </c>
      <c r="BA90" s="8">
        <v>0</v>
      </c>
      <c r="BB90" s="8">
        <v>0</v>
      </c>
      <c r="BC90" s="7">
        <v>0</v>
      </c>
      <c r="BD90" s="7">
        <v>0</v>
      </c>
      <c r="BE90" s="7"/>
      <c r="BF90" s="7"/>
      <c r="BG90" s="8">
        <v>2309.6</v>
      </c>
      <c r="BH90" s="8">
        <v>0</v>
      </c>
      <c r="BI90" s="8">
        <v>65.599999999999994</v>
      </c>
      <c r="BJ90" s="8"/>
      <c r="BK90" s="8">
        <v>65.599999999999994</v>
      </c>
      <c r="BL90" s="8"/>
      <c r="BM90" s="8"/>
      <c r="BN90" s="8"/>
    </row>
    <row r="91" spans="1:66" x14ac:dyDescent="0.5">
      <c r="A91" s="1">
        <v>89</v>
      </c>
      <c r="B91">
        <v>-56046.1</v>
      </c>
      <c r="C91">
        <v>0</v>
      </c>
      <c r="D91">
        <v>0</v>
      </c>
      <c r="F91">
        <f t="shared" si="3"/>
        <v>56046.1</v>
      </c>
      <c r="G91" s="6">
        <v>56046.1</v>
      </c>
      <c r="H91" s="6">
        <v>0</v>
      </c>
      <c r="I91" s="6">
        <v>0</v>
      </c>
      <c r="J91" s="6"/>
      <c r="K91" s="6"/>
      <c r="L91" s="6">
        <v>1708070.1</v>
      </c>
      <c r="M91" s="6">
        <v>56046.1</v>
      </c>
      <c r="N91" s="6">
        <f t="shared" si="4"/>
        <v>0</v>
      </c>
      <c r="O91" s="6"/>
      <c r="P91">
        <v>18457.5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F91" s="6">
        <v>0</v>
      </c>
      <c r="AG91">
        <v>0</v>
      </c>
      <c r="AH91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/>
      <c r="AU91" s="6"/>
      <c r="AV91" s="6"/>
      <c r="AW91" s="6"/>
      <c r="AX91" s="6">
        <v>0</v>
      </c>
      <c r="AY91" s="7">
        <v>0</v>
      </c>
      <c r="AZ91" s="8">
        <v>0</v>
      </c>
      <c r="BA91" s="8">
        <v>0</v>
      </c>
      <c r="BB91" s="8">
        <v>0</v>
      </c>
      <c r="BC91" s="7">
        <v>0</v>
      </c>
      <c r="BD91" s="7">
        <v>0</v>
      </c>
      <c r="BE91" s="7"/>
      <c r="BF91" s="7"/>
      <c r="BG91" s="8">
        <v>2244</v>
      </c>
      <c r="BH91" s="8">
        <v>0</v>
      </c>
      <c r="BI91" s="8">
        <v>77.900000000000006</v>
      </c>
      <c r="BJ91" s="8"/>
      <c r="BK91" s="8">
        <v>77.900000000000006</v>
      </c>
      <c r="BL91" s="8"/>
      <c r="BM91" s="8"/>
      <c r="BN91" s="8"/>
    </row>
    <row r="92" spans="1:66" x14ac:dyDescent="0.5">
      <c r="A92" s="1">
        <v>90</v>
      </c>
      <c r="B92">
        <v>-31406.7</v>
      </c>
      <c r="C92">
        <v>0</v>
      </c>
      <c r="D92">
        <v>0</v>
      </c>
      <c r="F92">
        <f t="shared" si="3"/>
        <v>31406.7</v>
      </c>
      <c r="G92" s="6">
        <v>31406.7</v>
      </c>
      <c r="H92" s="6">
        <v>0</v>
      </c>
      <c r="I92" s="6">
        <v>0</v>
      </c>
      <c r="J92" s="6"/>
      <c r="K92" s="6"/>
      <c r="L92" s="6">
        <v>1739476.9</v>
      </c>
      <c r="M92" s="6">
        <v>31406.7</v>
      </c>
      <c r="N92" s="6">
        <f t="shared" si="4"/>
        <v>0</v>
      </c>
      <c r="O92" s="6"/>
      <c r="P92">
        <v>18457.5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F92" s="6">
        <v>0</v>
      </c>
      <c r="AG92">
        <v>0</v>
      </c>
      <c r="AH92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/>
      <c r="AU92" s="6"/>
      <c r="AV92" s="6"/>
      <c r="AW92" s="6"/>
      <c r="AX92" s="6">
        <v>0</v>
      </c>
      <c r="AY92" s="7">
        <v>0</v>
      </c>
      <c r="AZ92" s="8">
        <v>0</v>
      </c>
      <c r="BA92" s="8">
        <v>0</v>
      </c>
      <c r="BB92" s="8">
        <v>0</v>
      </c>
      <c r="BC92" s="7">
        <v>0</v>
      </c>
      <c r="BD92" s="7">
        <v>0</v>
      </c>
      <c r="BE92" s="7"/>
      <c r="BF92" s="7"/>
      <c r="BG92" s="8">
        <v>2166.1</v>
      </c>
      <c r="BH92" s="8">
        <v>0</v>
      </c>
      <c r="BI92" s="8">
        <v>57.2</v>
      </c>
      <c r="BJ92" s="8"/>
      <c r="BK92" s="8">
        <v>57.2</v>
      </c>
      <c r="BL92" s="8"/>
      <c r="BM92" s="8"/>
      <c r="BN92" s="8"/>
    </row>
    <row r="93" spans="1:66" x14ac:dyDescent="0.5">
      <c r="A93" s="1">
        <v>91</v>
      </c>
      <c r="B93">
        <v>6161.4</v>
      </c>
      <c r="C93">
        <v>0</v>
      </c>
      <c r="D93">
        <v>0</v>
      </c>
      <c r="F93">
        <f t="shared" si="3"/>
        <v>-6161.4</v>
      </c>
      <c r="G93" s="6">
        <v>6663.6</v>
      </c>
      <c r="H93" s="6">
        <v>0</v>
      </c>
      <c r="I93" s="6">
        <v>0</v>
      </c>
      <c r="J93" s="6"/>
      <c r="K93" s="6"/>
      <c r="L93" s="6">
        <v>1746140.4</v>
      </c>
      <c r="M93" s="6">
        <v>0</v>
      </c>
      <c r="N93" s="6">
        <f t="shared" si="4"/>
        <v>19488.599999999999</v>
      </c>
      <c r="O93" s="6"/>
      <c r="P93">
        <v>18457.5</v>
      </c>
      <c r="Q93">
        <v>12825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F93" s="6">
        <v>0</v>
      </c>
      <c r="AG93">
        <v>0</v>
      </c>
      <c r="AH93">
        <v>6161.4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/>
      <c r="AU93" s="6"/>
      <c r="AV93" s="6"/>
      <c r="AW93" s="6"/>
      <c r="AX93" s="6">
        <v>0</v>
      </c>
      <c r="AY93" s="7">
        <v>0</v>
      </c>
      <c r="AZ93" s="8">
        <v>0</v>
      </c>
      <c r="BA93" s="8">
        <v>0</v>
      </c>
      <c r="BB93" s="8">
        <v>0</v>
      </c>
      <c r="BC93" s="7">
        <v>0</v>
      </c>
      <c r="BD93" s="7">
        <v>0</v>
      </c>
      <c r="BE93" s="7"/>
      <c r="BF93" s="7"/>
      <c r="BG93" s="8">
        <v>2108.9</v>
      </c>
      <c r="BH93" s="8">
        <v>0</v>
      </c>
      <c r="BI93" s="8">
        <v>33.4</v>
      </c>
      <c r="BJ93" s="8"/>
      <c r="BK93" s="8">
        <v>33.4</v>
      </c>
      <c r="BL93" s="8"/>
      <c r="BM93" s="8"/>
      <c r="BN93" s="8"/>
    </row>
    <row r="94" spans="1:66" x14ac:dyDescent="0.5">
      <c r="A94" s="1">
        <v>92</v>
      </c>
      <c r="B94">
        <v>-12825</v>
      </c>
      <c r="C94">
        <v>0</v>
      </c>
      <c r="D94">
        <v>0</v>
      </c>
      <c r="F94">
        <f t="shared" si="3"/>
        <v>0</v>
      </c>
      <c r="G94" s="6">
        <v>0</v>
      </c>
      <c r="H94" s="6">
        <v>0</v>
      </c>
      <c r="I94" s="6">
        <v>0</v>
      </c>
      <c r="J94" s="6"/>
      <c r="K94" s="6"/>
      <c r="L94" s="6">
        <v>1746140.4</v>
      </c>
      <c r="M94" s="6">
        <v>0</v>
      </c>
      <c r="N94" s="6">
        <f t="shared" si="4"/>
        <v>0</v>
      </c>
      <c r="O94" s="6"/>
      <c r="P94">
        <v>30000</v>
      </c>
      <c r="Q94">
        <v>0</v>
      </c>
      <c r="R94">
        <v>12825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F94" s="6">
        <v>0</v>
      </c>
      <c r="AG94">
        <v>12825</v>
      </c>
      <c r="AH94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/>
      <c r="AU94" s="6"/>
      <c r="AV94" s="6"/>
      <c r="AW94" s="6"/>
      <c r="AX94" s="6">
        <v>0</v>
      </c>
      <c r="AY94" s="7">
        <v>0</v>
      </c>
      <c r="AZ94" s="8">
        <v>0</v>
      </c>
      <c r="BA94" s="8">
        <v>0</v>
      </c>
      <c r="BB94" s="8">
        <v>0</v>
      </c>
      <c r="BC94" s="7">
        <v>0</v>
      </c>
      <c r="BD94" s="7">
        <v>0</v>
      </c>
      <c r="BE94" s="7"/>
      <c r="BF94" s="7"/>
      <c r="BG94" s="8">
        <v>2075.5</v>
      </c>
      <c r="BH94" s="8">
        <v>0</v>
      </c>
      <c r="BI94" s="8">
        <v>32</v>
      </c>
      <c r="BJ94" s="8"/>
      <c r="BK94" s="8">
        <v>32</v>
      </c>
      <c r="BL94" s="8"/>
      <c r="BM94" s="8"/>
      <c r="BN94" s="8"/>
    </row>
    <row r="95" spans="1:66" x14ac:dyDescent="0.5">
      <c r="A95" s="1">
        <v>93</v>
      </c>
      <c r="B95">
        <v>-12825</v>
      </c>
      <c r="C95">
        <v>0</v>
      </c>
      <c r="D95">
        <v>0</v>
      </c>
      <c r="F95">
        <f t="shared" si="3"/>
        <v>0</v>
      </c>
      <c r="G95" s="6">
        <v>0</v>
      </c>
      <c r="H95" s="6">
        <v>0</v>
      </c>
      <c r="I95" s="6">
        <v>0</v>
      </c>
      <c r="J95" s="6"/>
      <c r="K95" s="6"/>
      <c r="L95" s="6">
        <v>1746140.4</v>
      </c>
      <c r="M95" s="6">
        <v>0</v>
      </c>
      <c r="N95" s="6">
        <f t="shared" si="4"/>
        <v>0</v>
      </c>
      <c r="O95" s="6"/>
      <c r="P95">
        <v>15750</v>
      </c>
      <c r="Q95">
        <v>0</v>
      </c>
      <c r="R95">
        <v>12825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F95" s="6">
        <v>0</v>
      </c>
      <c r="AG95">
        <v>12825</v>
      </c>
      <c r="AH95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/>
      <c r="AU95" s="6"/>
      <c r="AV95" s="6"/>
      <c r="AW95" s="6"/>
      <c r="AX95" s="6">
        <v>0</v>
      </c>
      <c r="AY95" s="7">
        <v>0</v>
      </c>
      <c r="AZ95" s="8">
        <v>0</v>
      </c>
      <c r="BA95" s="8">
        <v>0</v>
      </c>
      <c r="BB95" s="8">
        <v>0</v>
      </c>
      <c r="BC95" s="7">
        <v>0</v>
      </c>
      <c r="BD95" s="7">
        <v>0</v>
      </c>
      <c r="BE95" s="7"/>
      <c r="BF95" s="7"/>
      <c r="BG95" s="8">
        <v>2043.5</v>
      </c>
      <c r="BH95" s="8">
        <v>0</v>
      </c>
      <c r="BI95" s="8">
        <v>25.7</v>
      </c>
      <c r="BJ95" s="8"/>
      <c r="BK95" s="8">
        <v>25.7</v>
      </c>
      <c r="BL95" s="8"/>
      <c r="BM95" s="8"/>
      <c r="BN95" s="8"/>
    </row>
    <row r="96" spans="1:66" x14ac:dyDescent="0.5">
      <c r="A96" s="1">
        <v>94</v>
      </c>
      <c r="B96">
        <v>0</v>
      </c>
      <c r="C96">
        <v>0</v>
      </c>
      <c r="D96">
        <v>0</v>
      </c>
      <c r="F96">
        <f t="shared" si="3"/>
        <v>0</v>
      </c>
      <c r="G96" s="6">
        <v>0</v>
      </c>
      <c r="H96" s="6">
        <v>0</v>
      </c>
      <c r="I96" s="6">
        <v>0</v>
      </c>
      <c r="J96" s="6"/>
      <c r="K96" s="6"/>
      <c r="L96" s="6">
        <v>1746140.4</v>
      </c>
      <c r="M96" s="6">
        <v>0</v>
      </c>
      <c r="N96" s="6">
        <f t="shared" si="4"/>
        <v>0</v>
      </c>
      <c r="O96" s="6"/>
      <c r="P96">
        <v>1500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F96" s="6">
        <v>0</v>
      </c>
      <c r="AG96">
        <v>0</v>
      </c>
      <c r="AH9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/>
      <c r="AU96" s="6"/>
      <c r="AV96" s="6"/>
      <c r="AW96" s="6"/>
      <c r="AX96" s="6">
        <v>0</v>
      </c>
      <c r="AY96" s="7">
        <v>0</v>
      </c>
      <c r="AZ96" s="8">
        <v>0</v>
      </c>
      <c r="BA96" s="8">
        <v>0</v>
      </c>
      <c r="BB96" s="8">
        <v>0</v>
      </c>
      <c r="BC96" s="7">
        <v>0</v>
      </c>
      <c r="BD96" s="7">
        <v>0</v>
      </c>
      <c r="BE96" s="7"/>
      <c r="BF96" s="7"/>
      <c r="BG96" s="8">
        <v>2017.8</v>
      </c>
      <c r="BH96" s="8">
        <v>0</v>
      </c>
      <c r="BI96" s="8">
        <v>0</v>
      </c>
      <c r="BJ96" s="8"/>
      <c r="BK96" s="8">
        <v>0</v>
      </c>
      <c r="BL96" s="8"/>
      <c r="BM96" s="8"/>
      <c r="BN96" s="8"/>
    </row>
    <row r="97" spans="1:66" x14ac:dyDescent="0.5">
      <c r="A97" s="1">
        <v>95</v>
      </c>
      <c r="B97">
        <v>0</v>
      </c>
      <c r="C97">
        <v>0</v>
      </c>
      <c r="D97">
        <v>0</v>
      </c>
      <c r="F97">
        <f t="shared" si="3"/>
        <v>0</v>
      </c>
      <c r="G97" s="6">
        <v>0</v>
      </c>
      <c r="H97" s="6">
        <v>0</v>
      </c>
      <c r="I97" s="6">
        <v>0</v>
      </c>
      <c r="J97" s="6"/>
      <c r="K97" s="6"/>
      <c r="L97" s="6">
        <v>1746140.4</v>
      </c>
      <c r="M97" s="6">
        <v>0</v>
      </c>
      <c r="N97" s="6">
        <f t="shared" si="4"/>
        <v>0</v>
      </c>
      <c r="O97" s="6"/>
      <c r="P97">
        <v>1500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F97" s="6">
        <v>0</v>
      </c>
      <c r="AG97">
        <v>0</v>
      </c>
      <c r="AH97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/>
      <c r="AU97" s="6"/>
      <c r="AV97" s="6"/>
      <c r="AW97" s="6"/>
      <c r="AX97" s="6">
        <v>0</v>
      </c>
      <c r="AY97" s="7">
        <v>0</v>
      </c>
      <c r="AZ97" s="8">
        <v>0</v>
      </c>
      <c r="BA97" s="8">
        <v>0</v>
      </c>
      <c r="BB97" s="8">
        <v>0</v>
      </c>
      <c r="BC97" s="7">
        <v>0</v>
      </c>
      <c r="BD97" s="7">
        <v>0</v>
      </c>
      <c r="BE97" s="7"/>
      <c r="BF97" s="7"/>
      <c r="BG97" s="8">
        <v>2017.8</v>
      </c>
      <c r="BH97" s="8">
        <v>0</v>
      </c>
      <c r="BI97" s="8">
        <v>0</v>
      </c>
      <c r="BJ97" s="8"/>
      <c r="BK97" s="8">
        <v>0</v>
      </c>
      <c r="BL97" s="8"/>
      <c r="BM97" s="8"/>
      <c r="BN97" s="8"/>
    </row>
    <row r="98" spans="1:66" x14ac:dyDescent="0.5">
      <c r="A98" s="1">
        <v>96</v>
      </c>
      <c r="B98">
        <v>0</v>
      </c>
      <c r="C98">
        <v>0</v>
      </c>
      <c r="D98">
        <v>0</v>
      </c>
      <c r="F98">
        <f t="shared" si="3"/>
        <v>0</v>
      </c>
      <c r="G98" s="6">
        <v>0</v>
      </c>
      <c r="H98" s="6">
        <v>0</v>
      </c>
      <c r="I98" s="6">
        <v>0</v>
      </c>
      <c r="J98" s="6"/>
      <c r="K98" s="6"/>
      <c r="L98" s="6">
        <v>1746140.4</v>
      </c>
      <c r="M98" s="6">
        <v>0</v>
      </c>
      <c r="N98" s="6">
        <f t="shared" si="4"/>
        <v>0</v>
      </c>
      <c r="O98" s="6"/>
      <c r="P98">
        <v>1500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F98" s="6">
        <v>0</v>
      </c>
      <c r="AG98">
        <v>0</v>
      </c>
      <c r="AH98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/>
      <c r="AU98" s="6"/>
      <c r="AV98" s="6"/>
      <c r="AW98" s="6"/>
      <c r="AX98" s="6">
        <v>0</v>
      </c>
      <c r="AY98" s="7">
        <v>0</v>
      </c>
      <c r="AZ98" s="8">
        <v>0</v>
      </c>
      <c r="BA98" s="8">
        <v>0</v>
      </c>
      <c r="BB98" s="8">
        <v>0</v>
      </c>
      <c r="BC98" s="7">
        <v>0</v>
      </c>
      <c r="BD98" s="7">
        <v>0</v>
      </c>
      <c r="BE98" s="7"/>
      <c r="BF98" s="7"/>
      <c r="BG98" s="8">
        <v>2017.8</v>
      </c>
      <c r="BH98" s="8">
        <v>0</v>
      </c>
      <c r="BI98" s="8">
        <v>0</v>
      </c>
      <c r="BJ98" s="8"/>
      <c r="BK98" s="8">
        <v>0</v>
      </c>
      <c r="BL98" s="8"/>
      <c r="BM98" s="8"/>
      <c r="BN98" s="8"/>
    </row>
    <row r="99" spans="1:66" x14ac:dyDescent="0.5">
      <c r="A99" s="1">
        <v>97</v>
      </c>
      <c r="B99">
        <v>0</v>
      </c>
      <c r="C99">
        <v>0</v>
      </c>
      <c r="D99">
        <v>0</v>
      </c>
      <c r="F99">
        <f t="shared" si="3"/>
        <v>0</v>
      </c>
      <c r="G99" s="6">
        <v>0</v>
      </c>
      <c r="H99" s="6">
        <v>0</v>
      </c>
      <c r="I99" s="6">
        <v>0</v>
      </c>
      <c r="J99" s="6"/>
      <c r="K99" s="6"/>
      <c r="L99" s="6">
        <v>1746140.4</v>
      </c>
      <c r="M99" s="6">
        <v>0</v>
      </c>
      <c r="N99" s="6">
        <f t="shared" si="4"/>
        <v>0</v>
      </c>
      <c r="O99" s="6"/>
      <c r="P99">
        <v>1500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F99" s="6">
        <v>0</v>
      </c>
      <c r="AG99">
        <v>0</v>
      </c>
      <c r="AH99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/>
      <c r="AU99" s="6"/>
      <c r="AV99" s="6"/>
      <c r="AW99" s="6"/>
      <c r="AX99" s="6">
        <v>0</v>
      </c>
      <c r="AY99" s="7">
        <v>0</v>
      </c>
      <c r="AZ99" s="8">
        <v>0</v>
      </c>
      <c r="BA99" s="8">
        <v>0</v>
      </c>
      <c r="BB99" s="8">
        <v>0</v>
      </c>
      <c r="BC99" s="7">
        <v>0</v>
      </c>
      <c r="BD99" s="7">
        <v>0</v>
      </c>
      <c r="BE99" s="7"/>
      <c r="BF99" s="7"/>
      <c r="BG99" s="8">
        <v>2017.8</v>
      </c>
      <c r="BH99" s="8">
        <v>0</v>
      </c>
      <c r="BI99" s="8">
        <v>0</v>
      </c>
      <c r="BJ99" s="8"/>
      <c r="BK99" s="8">
        <v>0</v>
      </c>
      <c r="BL99" s="8"/>
      <c r="BM99" s="8"/>
      <c r="BN99" s="8"/>
    </row>
    <row r="100" spans="1:66" x14ac:dyDescent="0.5">
      <c r="A100" s="1">
        <v>98</v>
      </c>
      <c r="B100">
        <v>0</v>
      </c>
      <c r="C100">
        <v>0</v>
      </c>
      <c r="D100">
        <v>0</v>
      </c>
      <c r="F100">
        <f t="shared" si="3"/>
        <v>0</v>
      </c>
      <c r="G100" s="6">
        <v>0</v>
      </c>
      <c r="H100" s="6">
        <v>0</v>
      </c>
      <c r="I100" s="6">
        <v>0</v>
      </c>
      <c r="J100" s="6"/>
      <c r="K100" s="6"/>
      <c r="L100" s="6">
        <v>1746140.4</v>
      </c>
      <c r="M100" s="6">
        <v>0</v>
      </c>
      <c r="N100" s="6">
        <f t="shared" si="4"/>
        <v>0</v>
      </c>
      <c r="O100" s="6"/>
      <c r="P100">
        <v>1500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F100" s="6">
        <v>0</v>
      </c>
      <c r="AG100">
        <v>0</v>
      </c>
      <c r="AH100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/>
      <c r="AU100" s="6"/>
      <c r="AV100" s="6"/>
      <c r="AW100" s="6"/>
      <c r="AX100" s="6">
        <v>0</v>
      </c>
      <c r="AY100" s="7">
        <v>0</v>
      </c>
      <c r="AZ100" s="8">
        <v>0</v>
      </c>
      <c r="BA100" s="8">
        <v>0</v>
      </c>
      <c r="BB100" s="8">
        <v>0</v>
      </c>
      <c r="BC100" s="7">
        <v>0</v>
      </c>
      <c r="BD100" s="7">
        <v>0</v>
      </c>
      <c r="BE100" s="7"/>
      <c r="BF100" s="7"/>
      <c r="BG100" s="8">
        <v>2017.8</v>
      </c>
      <c r="BH100" s="8">
        <v>0</v>
      </c>
      <c r="BI100" s="8">
        <v>0</v>
      </c>
      <c r="BJ100" s="8"/>
      <c r="BK100" s="8">
        <v>0</v>
      </c>
      <c r="BL100" s="8"/>
      <c r="BM100" s="8"/>
      <c r="BN100" s="8"/>
    </row>
    <row r="101" spans="1:66" x14ac:dyDescent="0.5">
      <c r="A101" s="1">
        <v>99</v>
      </c>
      <c r="B101">
        <v>6016.7</v>
      </c>
      <c r="C101">
        <v>0</v>
      </c>
      <c r="D101">
        <v>0</v>
      </c>
      <c r="F101">
        <f t="shared" si="3"/>
        <v>-6016.7</v>
      </c>
      <c r="G101" s="6">
        <v>0</v>
      </c>
      <c r="H101" s="6">
        <v>0</v>
      </c>
      <c r="I101" s="6">
        <v>0</v>
      </c>
      <c r="J101" s="6"/>
      <c r="K101" s="6"/>
      <c r="L101" s="6">
        <v>1746140.4</v>
      </c>
      <c r="M101" s="6">
        <v>0</v>
      </c>
      <c r="N101" s="6">
        <f t="shared" si="4"/>
        <v>6016.7</v>
      </c>
      <c r="O101" s="6"/>
      <c r="P101">
        <v>1500</v>
      </c>
      <c r="Q101">
        <v>6016.7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F101" s="6">
        <v>0</v>
      </c>
      <c r="AG101">
        <v>0</v>
      </c>
      <c r="AH101">
        <v>6016.7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/>
      <c r="AU101" s="6"/>
      <c r="AV101" s="6"/>
      <c r="AW101" s="6"/>
      <c r="AX101" s="6">
        <v>0</v>
      </c>
      <c r="AY101" s="7">
        <v>0</v>
      </c>
      <c r="AZ101" s="8">
        <v>0</v>
      </c>
      <c r="BA101" s="8">
        <v>0</v>
      </c>
      <c r="BB101" s="8">
        <v>0</v>
      </c>
      <c r="BC101" s="7">
        <v>0</v>
      </c>
      <c r="BD101" s="7">
        <v>0</v>
      </c>
      <c r="BE101" s="7"/>
      <c r="BF101" s="7"/>
      <c r="BG101" s="8">
        <v>2017.8</v>
      </c>
      <c r="BH101" s="8">
        <v>0</v>
      </c>
      <c r="BI101" s="8">
        <v>0</v>
      </c>
      <c r="BJ101" s="8"/>
      <c r="BK101" s="8">
        <v>0</v>
      </c>
      <c r="BL101" s="8"/>
      <c r="BM101" s="8"/>
      <c r="BN101" s="8"/>
    </row>
    <row r="102" spans="1:66" x14ac:dyDescent="0.5">
      <c r="A102" s="1">
        <v>100</v>
      </c>
      <c r="B102">
        <v>12825</v>
      </c>
      <c r="C102">
        <v>0</v>
      </c>
      <c r="D102">
        <v>0</v>
      </c>
      <c r="F102">
        <f t="shared" si="3"/>
        <v>-12825</v>
      </c>
      <c r="G102" s="6">
        <v>0</v>
      </c>
      <c r="H102" s="6">
        <v>0</v>
      </c>
      <c r="I102" s="6">
        <v>0</v>
      </c>
      <c r="J102" s="6"/>
      <c r="K102" s="6"/>
      <c r="L102" s="6">
        <v>1746140.4</v>
      </c>
      <c r="M102" s="6">
        <v>0</v>
      </c>
      <c r="N102" s="6">
        <f t="shared" si="4"/>
        <v>12825</v>
      </c>
      <c r="O102" s="6"/>
      <c r="P102">
        <v>6915</v>
      </c>
      <c r="Q102">
        <v>12825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F102" s="6">
        <v>0</v>
      </c>
      <c r="AG102">
        <v>0</v>
      </c>
      <c r="AH102">
        <v>12825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/>
      <c r="AU102" s="6"/>
      <c r="AV102" s="6"/>
      <c r="AW102" s="6"/>
      <c r="AX102" s="6">
        <v>0</v>
      </c>
      <c r="AY102" s="7">
        <v>0</v>
      </c>
      <c r="AZ102" s="8">
        <v>0</v>
      </c>
      <c r="BA102" s="8">
        <v>0</v>
      </c>
      <c r="BB102" s="8">
        <v>0</v>
      </c>
      <c r="BC102" s="7">
        <v>0</v>
      </c>
      <c r="BD102" s="7">
        <v>0</v>
      </c>
      <c r="BE102" s="7"/>
      <c r="BF102" s="7"/>
      <c r="BG102" s="8">
        <v>2017.8</v>
      </c>
      <c r="BH102" s="8">
        <v>0</v>
      </c>
      <c r="BI102" s="8">
        <v>0</v>
      </c>
      <c r="BJ102" s="8"/>
      <c r="BK102" s="8">
        <v>0</v>
      </c>
      <c r="BL102" s="8"/>
      <c r="BM102" s="8"/>
      <c r="BN102" s="8"/>
    </row>
    <row r="103" spans="1:66" x14ac:dyDescent="0.5">
      <c r="A103" s="1">
        <v>101</v>
      </c>
      <c r="B103">
        <v>12825</v>
      </c>
      <c r="C103">
        <v>0</v>
      </c>
      <c r="D103">
        <v>0</v>
      </c>
      <c r="F103">
        <f t="shared" si="3"/>
        <v>-12825</v>
      </c>
      <c r="G103" s="6">
        <v>0</v>
      </c>
      <c r="H103" s="6">
        <v>0</v>
      </c>
      <c r="I103" s="6">
        <v>0</v>
      </c>
      <c r="J103" s="6"/>
      <c r="K103" s="6"/>
      <c r="L103" s="6">
        <v>1746140.4</v>
      </c>
      <c r="M103" s="6">
        <v>0</v>
      </c>
      <c r="N103" s="6">
        <f t="shared" si="4"/>
        <v>12825</v>
      </c>
      <c r="O103" s="6"/>
      <c r="P103">
        <v>18457.5</v>
      </c>
      <c r="Q103">
        <v>12825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F103" s="6">
        <v>0</v>
      </c>
      <c r="AG103">
        <v>0</v>
      </c>
      <c r="AH103">
        <v>12825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/>
      <c r="AU103" s="6"/>
      <c r="AV103" s="6"/>
      <c r="AW103" s="6"/>
      <c r="AX103" s="6">
        <v>0</v>
      </c>
      <c r="AY103" s="7">
        <v>0</v>
      </c>
      <c r="AZ103" s="8">
        <v>0</v>
      </c>
      <c r="BA103" s="8">
        <v>0</v>
      </c>
      <c r="BB103" s="8">
        <v>0</v>
      </c>
      <c r="BC103" s="7">
        <v>0</v>
      </c>
      <c r="BD103" s="7">
        <v>0</v>
      </c>
      <c r="BE103" s="7"/>
      <c r="BF103" s="7"/>
      <c r="BG103" s="8">
        <v>2017.8</v>
      </c>
      <c r="BH103" s="8">
        <v>0</v>
      </c>
      <c r="BI103" s="8">
        <v>0</v>
      </c>
      <c r="BJ103" s="8"/>
      <c r="BK103" s="8">
        <v>0</v>
      </c>
      <c r="BL103" s="8"/>
      <c r="BM103" s="8"/>
      <c r="BN103" s="8"/>
    </row>
    <row r="104" spans="1:66" x14ac:dyDescent="0.5">
      <c r="A104" s="1">
        <v>102</v>
      </c>
      <c r="B104">
        <v>0</v>
      </c>
      <c r="C104">
        <v>0</v>
      </c>
      <c r="D104">
        <v>0</v>
      </c>
      <c r="F104">
        <f t="shared" si="3"/>
        <v>0</v>
      </c>
      <c r="G104" s="6">
        <v>0</v>
      </c>
      <c r="H104" s="6">
        <v>0</v>
      </c>
      <c r="I104" s="6">
        <v>0</v>
      </c>
      <c r="J104" s="6"/>
      <c r="K104" s="6"/>
      <c r="L104" s="6">
        <v>1746140.4</v>
      </c>
      <c r="M104" s="6">
        <v>0</v>
      </c>
      <c r="N104" s="6">
        <f t="shared" si="4"/>
        <v>0</v>
      </c>
      <c r="O104" s="6"/>
      <c r="P104">
        <v>30000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F104" s="6">
        <v>0</v>
      </c>
      <c r="AG104">
        <v>0</v>
      </c>
      <c r="AH104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/>
      <c r="AU104" s="6"/>
      <c r="AV104" s="6"/>
      <c r="AW104" s="6"/>
      <c r="AX104" s="6">
        <v>0</v>
      </c>
      <c r="AY104" s="7">
        <v>0</v>
      </c>
      <c r="AZ104" s="8">
        <v>0</v>
      </c>
      <c r="BA104" s="8">
        <v>0</v>
      </c>
      <c r="BB104" s="8">
        <v>0</v>
      </c>
      <c r="BC104" s="7">
        <v>0</v>
      </c>
      <c r="BD104" s="7">
        <v>0</v>
      </c>
      <c r="BE104" s="7"/>
      <c r="BF104" s="7"/>
      <c r="BG104" s="8">
        <v>2017.8</v>
      </c>
      <c r="BH104" s="8">
        <v>0</v>
      </c>
      <c r="BI104" s="8">
        <v>24</v>
      </c>
      <c r="BJ104" s="8"/>
      <c r="BK104" s="8">
        <v>24</v>
      </c>
      <c r="BL104" s="8"/>
      <c r="BM104" s="8"/>
      <c r="BN104" s="8"/>
    </row>
    <row r="105" spans="1:66" x14ac:dyDescent="0.5">
      <c r="A105" s="1">
        <v>103</v>
      </c>
      <c r="B105">
        <v>-20378.400000000001</v>
      </c>
      <c r="C105">
        <v>0</v>
      </c>
      <c r="D105">
        <v>0</v>
      </c>
      <c r="F105">
        <f t="shared" si="3"/>
        <v>7553.4</v>
      </c>
      <c r="G105" s="6">
        <v>7553.4</v>
      </c>
      <c r="H105" s="6">
        <v>0</v>
      </c>
      <c r="I105" s="6">
        <v>0</v>
      </c>
      <c r="J105" s="6"/>
      <c r="K105" s="6"/>
      <c r="L105" s="6">
        <v>1753693.8</v>
      </c>
      <c r="M105" s="6">
        <v>7553.4</v>
      </c>
      <c r="N105" s="6">
        <f t="shared" si="4"/>
        <v>0</v>
      </c>
      <c r="O105" s="6"/>
      <c r="P105">
        <v>30000</v>
      </c>
      <c r="Q105">
        <v>0</v>
      </c>
      <c r="R105">
        <v>12825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F105" s="6">
        <v>0</v>
      </c>
      <c r="AG105">
        <v>12825</v>
      </c>
      <c r="AH105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/>
      <c r="AU105" s="6"/>
      <c r="AV105" s="6"/>
      <c r="AW105" s="6"/>
      <c r="AX105" s="6">
        <v>0</v>
      </c>
      <c r="AY105" s="7">
        <v>0</v>
      </c>
      <c r="AZ105" s="8">
        <v>0</v>
      </c>
      <c r="BA105" s="8">
        <v>0</v>
      </c>
      <c r="BB105" s="8">
        <v>0</v>
      </c>
      <c r="BC105" s="7">
        <v>0</v>
      </c>
      <c r="BD105" s="7">
        <v>0</v>
      </c>
      <c r="BE105" s="7"/>
      <c r="BF105" s="7"/>
      <c r="BG105" s="8">
        <v>1993.8</v>
      </c>
      <c r="BH105" s="8">
        <v>0</v>
      </c>
      <c r="BI105" s="8">
        <v>50.2</v>
      </c>
      <c r="BJ105" s="8"/>
      <c r="BK105" s="8">
        <v>50.2</v>
      </c>
      <c r="BL105" s="8"/>
      <c r="BM105" s="8"/>
      <c r="BN105" s="8"/>
    </row>
    <row r="106" spans="1:66" x14ac:dyDescent="0.5">
      <c r="A106" s="1">
        <v>104</v>
      </c>
      <c r="B106">
        <v>-45849.599999999999</v>
      </c>
      <c r="C106">
        <v>0</v>
      </c>
      <c r="D106">
        <v>0</v>
      </c>
      <c r="F106">
        <f t="shared" si="3"/>
        <v>33024.6</v>
      </c>
      <c r="G106" s="6">
        <v>33024.6</v>
      </c>
      <c r="H106" s="6">
        <v>0</v>
      </c>
      <c r="I106" s="6">
        <v>0</v>
      </c>
      <c r="J106" s="6"/>
      <c r="K106" s="6"/>
      <c r="L106" s="6">
        <v>1786718.4</v>
      </c>
      <c r="M106" s="6">
        <v>33024.6</v>
      </c>
      <c r="N106" s="6">
        <f t="shared" si="4"/>
        <v>0</v>
      </c>
      <c r="O106" s="6"/>
      <c r="P106">
        <v>15750</v>
      </c>
      <c r="Q106">
        <v>0</v>
      </c>
      <c r="R106">
        <v>12825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F106" s="6">
        <v>0</v>
      </c>
      <c r="AG106">
        <v>12825</v>
      </c>
      <c r="AH10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/>
      <c r="AU106" s="6"/>
      <c r="AV106" s="6"/>
      <c r="AW106" s="6"/>
      <c r="AX106" s="6">
        <v>0</v>
      </c>
      <c r="AY106" s="7">
        <v>0</v>
      </c>
      <c r="AZ106" s="8">
        <v>0</v>
      </c>
      <c r="BA106" s="8">
        <v>0</v>
      </c>
      <c r="BB106" s="8">
        <v>0</v>
      </c>
      <c r="BC106" s="7">
        <v>0</v>
      </c>
      <c r="BD106" s="7">
        <v>0</v>
      </c>
      <c r="BE106" s="7"/>
      <c r="BF106" s="7"/>
      <c r="BG106" s="8">
        <v>1943.6</v>
      </c>
      <c r="BH106" s="8">
        <v>0</v>
      </c>
      <c r="BI106" s="8">
        <v>56.7</v>
      </c>
      <c r="BJ106" s="8"/>
      <c r="BK106" s="8">
        <v>56.7</v>
      </c>
      <c r="BL106" s="8"/>
      <c r="BM106" s="8"/>
      <c r="BN106" s="8"/>
    </row>
    <row r="107" spans="1:66" x14ac:dyDescent="0.5">
      <c r="A107" s="1">
        <v>105</v>
      </c>
      <c r="B107">
        <v>-45603.4</v>
      </c>
      <c r="C107">
        <v>0</v>
      </c>
      <c r="D107">
        <v>0</v>
      </c>
      <c r="F107">
        <f t="shared" si="3"/>
        <v>45603.4</v>
      </c>
      <c r="G107" s="6">
        <v>45603.4</v>
      </c>
      <c r="H107" s="6">
        <v>0</v>
      </c>
      <c r="I107" s="6">
        <v>0</v>
      </c>
      <c r="J107" s="6"/>
      <c r="K107" s="6"/>
      <c r="L107" s="6">
        <v>1832321.8</v>
      </c>
      <c r="M107" s="6">
        <v>45603.4</v>
      </c>
      <c r="N107" s="6">
        <f t="shared" si="4"/>
        <v>0</v>
      </c>
      <c r="O107" s="6"/>
      <c r="P107">
        <v>1500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F107" s="6">
        <v>0</v>
      </c>
      <c r="AG107">
        <v>0</v>
      </c>
      <c r="AH107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/>
      <c r="AU107" s="6"/>
      <c r="AV107" s="6"/>
      <c r="AW107" s="6"/>
      <c r="AX107" s="6">
        <v>0</v>
      </c>
      <c r="AY107" s="7">
        <v>0</v>
      </c>
      <c r="AZ107" s="8">
        <v>0</v>
      </c>
      <c r="BA107" s="8">
        <v>0</v>
      </c>
      <c r="BB107" s="8">
        <v>0</v>
      </c>
      <c r="BC107" s="7">
        <v>0</v>
      </c>
      <c r="BD107" s="7">
        <v>0</v>
      </c>
      <c r="BE107" s="7"/>
      <c r="BF107" s="7"/>
      <c r="BG107" s="8">
        <v>1886.9</v>
      </c>
      <c r="BH107" s="8">
        <v>0</v>
      </c>
      <c r="BI107" s="8">
        <v>67.099999999999994</v>
      </c>
      <c r="BJ107" s="8"/>
      <c r="BK107" s="8">
        <v>67.099999999999994</v>
      </c>
      <c r="BL107" s="8"/>
      <c r="BM107" s="8"/>
      <c r="BN107" s="8"/>
    </row>
    <row r="108" spans="1:66" x14ac:dyDescent="0.5">
      <c r="A108" s="1">
        <v>106</v>
      </c>
      <c r="B108">
        <v>-67248.600000000006</v>
      </c>
      <c r="C108">
        <v>0</v>
      </c>
      <c r="D108">
        <v>0</v>
      </c>
      <c r="F108">
        <f t="shared" si="3"/>
        <v>67248.600000000006</v>
      </c>
      <c r="G108" s="6">
        <v>67248.600000000006</v>
      </c>
      <c r="H108" s="6">
        <v>0</v>
      </c>
      <c r="I108" s="6">
        <v>0</v>
      </c>
      <c r="J108" s="6"/>
      <c r="K108" s="6"/>
      <c r="L108" s="6">
        <v>1899570.4</v>
      </c>
      <c r="M108" s="6">
        <v>67248.600000000006</v>
      </c>
      <c r="N108" s="6">
        <f t="shared" si="4"/>
        <v>0</v>
      </c>
      <c r="O108" s="6"/>
      <c r="P108">
        <v>1500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F108" s="6">
        <v>0</v>
      </c>
      <c r="AG108">
        <v>0</v>
      </c>
      <c r="AH108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/>
      <c r="AU108" s="6"/>
      <c r="AV108" s="6"/>
      <c r="AW108" s="6"/>
      <c r="AX108" s="6">
        <v>0</v>
      </c>
      <c r="AY108" s="7">
        <v>0</v>
      </c>
      <c r="AZ108" s="8">
        <v>0</v>
      </c>
      <c r="BA108" s="8">
        <v>0</v>
      </c>
      <c r="BB108" s="8">
        <v>0</v>
      </c>
      <c r="BC108" s="7">
        <v>0</v>
      </c>
      <c r="BD108" s="7">
        <v>0</v>
      </c>
      <c r="BE108" s="7"/>
      <c r="BF108" s="7"/>
      <c r="BG108" s="8">
        <v>1819.9</v>
      </c>
      <c r="BH108" s="8">
        <v>0</v>
      </c>
      <c r="BI108" s="8">
        <v>69.400000000000006</v>
      </c>
      <c r="BJ108" s="8"/>
      <c r="BK108" s="8">
        <v>69.400000000000006</v>
      </c>
      <c r="BL108" s="8"/>
      <c r="BM108" s="8"/>
      <c r="BN108" s="8"/>
    </row>
    <row r="109" spans="1:66" x14ac:dyDescent="0.5">
      <c r="A109" s="1">
        <v>107</v>
      </c>
      <c r="B109">
        <v>-82247.899999999994</v>
      </c>
      <c r="C109">
        <v>0</v>
      </c>
      <c r="D109">
        <v>0</v>
      </c>
      <c r="F109">
        <f t="shared" si="3"/>
        <v>82247.899999999994</v>
      </c>
      <c r="G109" s="6">
        <v>82247.899999999994</v>
      </c>
      <c r="H109" s="6">
        <v>0</v>
      </c>
      <c r="I109" s="6">
        <v>0</v>
      </c>
      <c r="J109" s="6"/>
      <c r="K109" s="6"/>
      <c r="L109" s="6">
        <v>1981818.3</v>
      </c>
      <c r="M109" s="6">
        <v>82247.899999999994</v>
      </c>
      <c r="N109" s="6">
        <f t="shared" si="4"/>
        <v>0</v>
      </c>
      <c r="O109" s="6"/>
      <c r="P109">
        <v>1500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F109" s="6">
        <v>0</v>
      </c>
      <c r="AG109">
        <v>0</v>
      </c>
      <c r="AH109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/>
      <c r="AU109" s="6"/>
      <c r="AV109" s="6"/>
      <c r="AW109" s="6"/>
      <c r="AX109" s="6">
        <v>0</v>
      </c>
      <c r="AY109" s="7">
        <v>0</v>
      </c>
      <c r="AZ109" s="8">
        <v>0</v>
      </c>
      <c r="BA109" s="8">
        <v>0</v>
      </c>
      <c r="BB109" s="8">
        <v>0</v>
      </c>
      <c r="BC109" s="7">
        <v>0</v>
      </c>
      <c r="BD109" s="7">
        <v>0</v>
      </c>
      <c r="BE109" s="7"/>
      <c r="BF109" s="7"/>
      <c r="BG109" s="8">
        <v>1750.5</v>
      </c>
      <c r="BH109" s="8">
        <v>0</v>
      </c>
      <c r="BI109" s="8">
        <v>102.1</v>
      </c>
      <c r="BJ109" s="8"/>
      <c r="BK109" s="8">
        <v>102.1</v>
      </c>
      <c r="BL109" s="8"/>
      <c r="BM109" s="8"/>
      <c r="BN109" s="8"/>
    </row>
    <row r="110" spans="1:66" x14ac:dyDescent="0.5">
      <c r="A110" s="1">
        <v>108</v>
      </c>
      <c r="B110">
        <v>-86600.3</v>
      </c>
      <c r="C110">
        <v>0</v>
      </c>
      <c r="D110">
        <v>0</v>
      </c>
      <c r="F110">
        <f t="shared" si="3"/>
        <v>86600.3</v>
      </c>
      <c r="G110" s="6">
        <v>86600.3</v>
      </c>
      <c r="H110" s="6">
        <v>0</v>
      </c>
      <c r="I110" s="6">
        <v>0</v>
      </c>
      <c r="J110" s="6"/>
      <c r="K110" s="6"/>
      <c r="L110" s="6">
        <v>2068418.6</v>
      </c>
      <c r="M110" s="6">
        <v>86600.3</v>
      </c>
      <c r="N110" s="6">
        <f t="shared" si="4"/>
        <v>0</v>
      </c>
      <c r="O110" s="6"/>
      <c r="P110">
        <v>1500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F110" s="6">
        <v>0</v>
      </c>
      <c r="AG110">
        <v>0</v>
      </c>
      <c r="AH110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/>
      <c r="AU110" s="6"/>
      <c r="AV110" s="6"/>
      <c r="AW110" s="6"/>
      <c r="AX110" s="6">
        <v>0</v>
      </c>
      <c r="AY110" s="7">
        <v>0</v>
      </c>
      <c r="AZ110" s="8">
        <v>0</v>
      </c>
      <c r="BA110" s="8">
        <v>0</v>
      </c>
      <c r="BB110" s="8">
        <v>0</v>
      </c>
      <c r="BC110" s="7">
        <v>0</v>
      </c>
      <c r="BD110" s="7">
        <v>0</v>
      </c>
      <c r="BE110" s="7"/>
      <c r="BF110" s="7"/>
      <c r="BG110" s="8">
        <v>1648.4</v>
      </c>
      <c r="BH110" s="8">
        <v>0</v>
      </c>
      <c r="BI110" s="8">
        <v>80.5</v>
      </c>
      <c r="BJ110" s="8"/>
      <c r="BK110" s="8">
        <v>80.5</v>
      </c>
      <c r="BL110" s="8"/>
      <c r="BM110" s="8"/>
      <c r="BN110" s="8"/>
    </row>
    <row r="111" spans="1:66" x14ac:dyDescent="0.5">
      <c r="A111" s="1">
        <v>109</v>
      </c>
      <c r="B111">
        <v>-88379.199999999997</v>
      </c>
      <c r="C111">
        <v>0</v>
      </c>
      <c r="D111">
        <v>0</v>
      </c>
      <c r="F111">
        <f t="shared" si="3"/>
        <v>88379.199999999997</v>
      </c>
      <c r="G111" s="6">
        <v>88379.199999999997</v>
      </c>
      <c r="H111" s="6">
        <v>0</v>
      </c>
      <c r="I111" s="6">
        <v>0</v>
      </c>
      <c r="J111" s="6"/>
      <c r="K111" s="6"/>
      <c r="L111" s="6">
        <v>2156797.7999999998</v>
      </c>
      <c r="M111" s="6">
        <v>88379.199999999997</v>
      </c>
      <c r="N111" s="6">
        <f t="shared" si="4"/>
        <v>0</v>
      </c>
      <c r="O111" s="6"/>
      <c r="P111">
        <v>1500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F111" s="6">
        <v>0</v>
      </c>
      <c r="AG111">
        <v>0</v>
      </c>
      <c r="AH111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/>
      <c r="AU111" s="6"/>
      <c r="AV111" s="6"/>
      <c r="AW111" s="6"/>
      <c r="AX111" s="6">
        <v>0</v>
      </c>
      <c r="AY111" s="7">
        <v>0</v>
      </c>
      <c r="AZ111" s="8">
        <v>0</v>
      </c>
      <c r="BA111" s="8">
        <v>0</v>
      </c>
      <c r="BB111" s="8">
        <v>0</v>
      </c>
      <c r="BC111" s="7">
        <v>0</v>
      </c>
      <c r="BD111" s="7">
        <v>0</v>
      </c>
      <c r="BE111" s="7"/>
      <c r="BF111" s="7"/>
      <c r="BG111" s="8">
        <v>1567.9</v>
      </c>
      <c r="BH111" s="8">
        <v>0</v>
      </c>
      <c r="BI111" s="8">
        <v>89.9</v>
      </c>
      <c r="BJ111" s="8"/>
      <c r="BK111" s="8">
        <v>89.9</v>
      </c>
      <c r="BL111" s="8"/>
      <c r="BM111" s="8"/>
      <c r="BN111" s="8"/>
    </row>
    <row r="112" spans="1:66" x14ac:dyDescent="0.5">
      <c r="A112" s="1">
        <v>110</v>
      </c>
      <c r="B112">
        <v>-80659.7</v>
      </c>
      <c r="C112">
        <v>0</v>
      </c>
      <c r="D112">
        <v>0</v>
      </c>
      <c r="F112">
        <f t="shared" si="3"/>
        <v>80659.7</v>
      </c>
      <c r="G112" s="6">
        <v>80659.7</v>
      </c>
      <c r="H112" s="6">
        <v>0</v>
      </c>
      <c r="I112" s="6">
        <v>0</v>
      </c>
      <c r="J112" s="6"/>
      <c r="K112" s="6"/>
      <c r="L112" s="6">
        <v>2237457.5</v>
      </c>
      <c r="M112" s="6">
        <v>80659.7</v>
      </c>
      <c r="N112" s="6">
        <f t="shared" si="4"/>
        <v>0</v>
      </c>
      <c r="O112" s="6"/>
      <c r="P112">
        <v>1500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F112" s="6">
        <v>0</v>
      </c>
      <c r="AG112">
        <v>0</v>
      </c>
      <c r="AH112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/>
      <c r="AU112" s="6"/>
      <c r="AV112" s="6"/>
      <c r="AW112" s="6"/>
      <c r="AX112" s="6">
        <v>0</v>
      </c>
      <c r="AY112" s="7">
        <v>0</v>
      </c>
      <c r="AZ112" s="8">
        <v>0</v>
      </c>
      <c r="BA112" s="8">
        <v>0</v>
      </c>
      <c r="BB112" s="8">
        <v>0</v>
      </c>
      <c r="BC112" s="7">
        <v>0</v>
      </c>
      <c r="BD112" s="7">
        <v>0</v>
      </c>
      <c r="BE112" s="7"/>
      <c r="BF112" s="7"/>
      <c r="BG112" s="8">
        <v>1478</v>
      </c>
      <c r="BH112" s="8">
        <v>0</v>
      </c>
      <c r="BI112" s="8">
        <v>72.400000000000006</v>
      </c>
      <c r="BJ112" s="8"/>
      <c r="BK112" s="8">
        <v>72.400000000000006</v>
      </c>
      <c r="BL112" s="8"/>
      <c r="BM112" s="8"/>
      <c r="BN112" s="8"/>
    </row>
    <row r="113" spans="1:66" x14ac:dyDescent="0.5">
      <c r="A113" s="1">
        <v>111</v>
      </c>
      <c r="B113">
        <v>-73627.100000000006</v>
      </c>
      <c r="C113">
        <v>0</v>
      </c>
      <c r="D113">
        <v>0</v>
      </c>
      <c r="F113">
        <f t="shared" si="3"/>
        <v>73627.100000000006</v>
      </c>
      <c r="G113" s="6">
        <v>73627.100000000006</v>
      </c>
      <c r="H113" s="6">
        <v>0</v>
      </c>
      <c r="I113" s="6">
        <v>0</v>
      </c>
      <c r="J113" s="6"/>
      <c r="K113" s="6"/>
      <c r="L113" s="6">
        <v>2311084.6</v>
      </c>
      <c r="M113" s="6">
        <v>73627.100000000006</v>
      </c>
      <c r="N113" s="6">
        <f t="shared" si="4"/>
        <v>0</v>
      </c>
      <c r="O113" s="6"/>
      <c r="P113">
        <v>1500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F113" s="6">
        <v>0</v>
      </c>
      <c r="AG113">
        <v>0</v>
      </c>
      <c r="AH113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/>
      <c r="AU113" s="6"/>
      <c r="AV113" s="6"/>
      <c r="AW113" s="6"/>
      <c r="AX113" s="6">
        <v>0</v>
      </c>
      <c r="AY113" s="7">
        <v>0</v>
      </c>
      <c r="AZ113" s="8">
        <v>0</v>
      </c>
      <c r="BA113" s="8">
        <v>0</v>
      </c>
      <c r="BB113" s="8">
        <v>0</v>
      </c>
      <c r="BC113" s="7">
        <v>0</v>
      </c>
      <c r="BD113" s="7">
        <v>0</v>
      </c>
      <c r="BE113" s="7"/>
      <c r="BF113" s="7"/>
      <c r="BG113" s="8">
        <v>1405.5</v>
      </c>
      <c r="BH113" s="8">
        <v>0</v>
      </c>
      <c r="BI113" s="8">
        <v>74.7</v>
      </c>
      <c r="BJ113" s="8"/>
      <c r="BK113" s="8">
        <v>74.7</v>
      </c>
      <c r="BL113" s="8"/>
      <c r="BM113" s="8"/>
      <c r="BN113" s="8"/>
    </row>
    <row r="114" spans="1:66" x14ac:dyDescent="0.5">
      <c r="A114" s="1">
        <v>112</v>
      </c>
      <c r="B114">
        <v>-48110.9</v>
      </c>
      <c r="C114">
        <v>0</v>
      </c>
      <c r="D114">
        <v>0</v>
      </c>
      <c r="F114">
        <f t="shared" si="3"/>
        <v>48110.9</v>
      </c>
      <c r="G114" s="6">
        <v>54127.6</v>
      </c>
      <c r="H114" s="6">
        <v>0</v>
      </c>
      <c r="I114" s="6">
        <v>0</v>
      </c>
      <c r="J114" s="6"/>
      <c r="K114" s="6"/>
      <c r="L114" s="6">
        <v>2365212.2000000002</v>
      </c>
      <c r="M114" s="6">
        <v>54127.6</v>
      </c>
      <c r="N114" s="6">
        <f t="shared" si="4"/>
        <v>6016.7</v>
      </c>
      <c r="O114" s="6"/>
      <c r="P114">
        <v>1500</v>
      </c>
      <c r="Q114">
        <v>6016.7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F114" s="6">
        <v>0</v>
      </c>
      <c r="AG114">
        <v>0</v>
      </c>
      <c r="AH114">
        <v>6016.7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/>
      <c r="AU114" s="6"/>
      <c r="AV114" s="6"/>
      <c r="AW114" s="6"/>
      <c r="AX114" s="6">
        <v>0</v>
      </c>
      <c r="AY114" s="7">
        <v>0</v>
      </c>
      <c r="AZ114" s="8">
        <v>0</v>
      </c>
      <c r="BA114" s="8">
        <v>0</v>
      </c>
      <c r="BB114" s="8">
        <v>0</v>
      </c>
      <c r="BC114" s="7">
        <v>0</v>
      </c>
      <c r="BD114" s="7">
        <v>0</v>
      </c>
      <c r="BE114" s="7"/>
      <c r="BF114" s="7"/>
      <c r="BG114" s="8">
        <v>1330.8</v>
      </c>
      <c r="BH114" s="8">
        <v>0</v>
      </c>
      <c r="BI114" s="8">
        <v>81.8</v>
      </c>
      <c r="BJ114" s="8"/>
      <c r="BK114" s="8">
        <v>81.8</v>
      </c>
      <c r="BL114" s="8"/>
      <c r="BM114" s="8"/>
      <c r="BN114" s="8"/>
    </row>
    <row r="115" spans="1:66" x14ac:dyDescent="0.5">
      <c r="A115" s="1">
        <v>113</v>
      </c>
      <c r="B115">
        <v>-16680.7</v>
      </c>
      <c r="C115">
        <v>0</v>
      </c>
      <c r="D115">
        <v>0</v>
      </c>
      <c r="F115">
        <f t="shared" si="3"/>
        <v>16680.7</v>
      </c>
      <c r="G115" s="6">
        <v>29505.7</v>
      </c>
      <c r="H115" s="6">
        <v>0</v>
      </c>
      <c r="I115" s="6">
        <v>0</v>
      </c>
      <c r="J115" s="6"/>
      <c r="K115" s="6"/>
      <c r="L115" s="6">
        <v>2394717.9</v>
      </c>
      <c r="M115" s="6">
        <v>29505.7</v>
      </c>
      <c r="N115" s="6">
        <f t="shared" si="4"/>
        <v>12825</v>
      </c>
      <c r="O115" s="6"/>
      <c r="P115">
        <v>6915</v>
      </c>
      <c r="Q115">
        <v>12825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F115" s="6">
        <v>0</v>
      </c>
      <c r="AG115">
        <v>0</v>
      </c>
      <c r="AH115">
        <v>12825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/>
      <c r="AU115" s="6"/>
      <c r="AV115" s="6"/>
      <c r="AW115" s="6"/>
      <c r="AX115" s="6">
        <v>0</v>
      </c>
      <c r="AY115" s="7">
        <v>0</v>
      </c>
      <c r="AZ115" s="8">
        <v>0</v>
      </c>
      <c r="BA115" s="8">
        <v>0</v>
      </c>
      <c r="BB115" s="8">
        <v>0</v>
      </c>
      <c r="BC115" s="7">
        <v>0</v>
      </c>
      <c r="BD115" s="7">
        <v>0</v>
      </c>
      <c r="BE115" s="7"/>
      <c r="BF115" s="7"/>
      <c r="BG115" s="8">
        <v>1249</v>
      </c>
      <c r="BH115" s="8">
        <v>0</v>
      </c>
      <c r="BI115" s="8">
        <v>72.599999999999994</v>
      </c>
      <c r="BJ115" s="8"/>
      <c r="BK115" s="8">
        <v>72.599999999999994</v>
      </c>
      <c r="BL115" s="8"/>
      <c r="BM115" s="8"/>
      <c r="BN115" s="8"/>
    </row>
    <row r="116" spans="1:66" x14ac:dyDescent="0.5">
      <c r="A116" s="1">
        <v>114</v>
      </c>
      <c r="B116">
        <v>-3646.8</v>
      </c>
      <c r="C116">
        <v>0</v>
      </c>
      <c r="D116">
        <v>0</v>
      </c>
      <c r="F116">
        <f t="shared" si="3"/>
        <v>3646.7999999999993</v>
      </c>
      <c r="G116" s="6">
        <v>16471.8</v>
      </c>
      <c r="H116" s="6">
        <v>0</v>
      </c>
      <c r="I116" s="6">
        <v>0</v>
      </c>
      <c r="J116" s="6"/>
      <c r="K116" s="6"/>
      <c r="L116" s="6">
        <v>2411189.7000000002</v>
      </c>
      <c r="M116" s="6">
        <v>16471.8</v>
      </c>
      <c r="N116" s="6">
        <f t="shared" si="4"/>
        <v>12825</v>
      </c>
      <c r="O116" s="6"/>
      <c r="P116">
        <v>18457.5</v>
      </c>
      <c r="Q116">
        <v>12825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F116" s="6">
        <v>0</v>
      </c>
      <c r="AG116">
        <v>0</v>
      </c>
      <c r="AH116">
        <v>12825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/>
      <c r="AU116" s="6"/>
      <c r="AV116" s="6"/>
      <c r="AW116" s="6"/>
      <c r="AX116" s="6">
        <v>0</v>
      </c>
      <c r="AY116" s="7">
        <v>0</v>
      </c>
      <c r="AZ116" s="8">
        <v>0</v>
      </c>
      <c r="BA116" s="8">
        <v>0</v>
      </c>
      <c r="BB116" s="8">
        <v>0</v>
      </c>
      <c r="BC116" s="7">
        <v>0</v>
      </c>
      <c r="BD116" s="7">
        <v>0</v>
      </c>
      <c r="BE116" s="7"/>
      <c r="BF116" s="7"/>
      <c r="BG116" s="8">
        <v>1176.4000000000001</v>
      </c>
      <c r="BH116" s="8">
        <v>0</v>
      </c>
      <c r="BI116" s="8">
        <v>69.8</v>
      </c>
      <c r="BJ116" s="8"/>
      <c r="BK116" s="8">
        <v>69.8</v>
      </c>
      <c r="BL116" s="8"/>
      <c r="BM116" s="8"/>
      <c r="BN116" s="8"/>
    </row>
    <row r="117" spans="1:66" x14ac:dyDescent="0.5">
      <c r="A117" s="1">
        <v>115</v>
      </c>
      <c r="B117">
        <v>0</v>
      </c>
      <c r="C117">
        <v>0</v>
      </c>
      <c r="D117">
        <v>0</v>
      </c>
      <c r="F117">
        <f t="shared" si="3"/>
        <v>0</v>
      </c>
      <c r="G117" s="6">
        <v>0</v>
      </c>
      <c r="H117" s="6">
        <v>0</v>
      </c>
      <c r="I117" s="6">
        <v>0</v>
      </c>
      <c r="J117" s="6"/>
      <c r="K117" s="6"/>
      <c r="L117" s="6">
        <v>2411189.7000000002</v>
      </c>
      <c r="M117" s="6">
        <v>0</v>
      </c>
      <c r="N117" s="6">
        <f t="shared" si="4"/>
        <v>0</v>
      </c>
      <c r="O117" s="6"/>
      <c r="P117">
        <v>30000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F117" s="6">
        <v>0</v>
      </c>
      <c r="AG117">
        <v>0</v>
      </c>
      <c r="AH117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/>
      <c r="AU117" s="6"/>
      <c r="AV117" s="6"/>
      <c r="AW117" s="6"/>
      <c r="AX117" s="6">
        <v>0</v>
      </c>
      <c r="AY117" s="7">
        <v>0</v>
      </c>
      <c r="AZ117" s="8">
        <v>0</v>
      </c>
      <c r="BA117" s="8">
        <v>0</v>
      </c>
      <c r="BB117" s="8">
        <v>0</v>
      </c>
      <c r="BC117" s="7">
        <v>0</v>
      </c>
      <c r="BD117" s="7">
        <v>0</v>
      </c>
      <c r="BE117" s="7"/>
      <c r="BF117" s="7"/>
      <c r="BG117" s="8">
        <v>1106.7</v>
      </c>
      <c r="BH117" s="8">
        <v>0</v>
      </c>
      <c r="BI117" s="8">
        <v>47.6</v>
      </c>
      <c r="BJ117" s="8"/>
      <c r="BK117" s="8">
        <v>47.6</v>
      </c>
      <c r="BL117" s="8"/>
      <c r="BM117" s="8"/>
      <c r="BN117" s="8"/>
    </row>
    <row r="118" spans="1:66" x14ac:dyDescent="0.5">
      <c r="A118" s="1">
        <v>116</v>
      </c>
      <c r="B118">
        <v>0</v>
      </c>
      <c r="C118">
        <v>0</v>
      </c>
      <c r="D118">
        <v>0</v>
      </c>
      <c r="F118">
        <f t="shared" si="3"/>
        <v>0</v>
      </c>
      <c r="G118" s="6">
        <v>0</v>
      </c>
      <c r="H118" s="6">
        <v>0</v>
      </c>
      <c r="I118" s="6">
        <v>0</v>
      </c>
      <c r="J118" s="6"/>
      <c r="K118" s="6"/>
      <c r="L118" s="6">
        <v>2411189.7000000002</v>
      </c>
      <c r="M118" s="6">
        <v>0</v>
      </c>
      <c r="N118" s="6">
        <f t="shared" si="4"/>
        <v>0</v>
      </c>
      <c r="O118" s="6"/>
      <c r="P118">
        <v>30000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F118" s="6">
        <v>0</v>
      </c>
      <c r="AG118">
        <v>0</v>
      </c>
      <c r="AH118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/>
      <c r="AU118" s="6"/>
      <c r="AV118" s="6"/>
      <c r="AW118" s="6"/>
      <c r="AX118" s="6">
        <v>0</v>
      </c>
      <c r="AY118" s="7">
        <v>0</v>
      </c>
      <c r="AZ118" s="8">
        <v>0</v>
      </c>
      <c r="BA118" s="8">
        <v>0</v>
      </c>
      <c r="BB118" s="8">
        <v>0</v>
      </c>
      <c r="BC118" s="7">
        <v>0</v>
      </c>
      <c r="BD118" s="7">
        <v>0</v>
      </c>
      <c r="BE118" s="7"/>
      <c r="BF118" s="7"/>
      <c r="BG118" s="8">
        <v>1059</v>
      </c>
      <c r="BH118" s="8">
        <v>0</v>
      </c>
      <c r="BI118" s="8">
        <v>30.8</v>
      </c>
      <c r="BJ118" s="8"/>
      <c r="BK118" s="8">
        <v>30.8</v>
      </c>
      <c r="BL118" s="8"/>
      <c r="BM118" s="8"/>
      <c r="BN118" s="8"/>
    </row>
    <row r="119" spans="1:66" x14ac:dyDescent="0.5">
      <c r="A119" s="1">
        <v>117</v>
      </c>
      <c r="B119">
        <v>-12825</v>
      </c>
      <c r="C119">
        <v>0</v>
      </c>
      <c r="D119">
        <v>0</v>
      </c>
      <c r="F119">
        <f t="shared" si="3"/>
        <v>0</v>
      </c>
      <c r="G119" s="6">
        <v>0</v>
      </c>
      <c r="H119" s="6">
        <v>0</v>
      </c>
      <c r="I119" s="6">
        <v>0</v>
      </c>
      <c r="J119" s="6"/>
      <c r="K119" s="6"/>
      <c r="L119" s="6">
        <v>2411189.7000000002</v>
      </c>
      <c r="M119" s="6">
        <v>0</v>
      </c>
      <c r="N119" s="6">
        <f t="shared" si="4"/>
        <v>0</v>
      </c>
      <c r="O119" s="6"/>
      <c r="P119">
        <v>30000</v>
      </c>
      <c r="Q119">
        <v>0</v>
      </c>
      <c r="R119">
        <v>12825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F119" s="6">
        <v>0</v>
      </c>
      <c r="AG119">
        <v>12825</v>
      </c>
      <c r="AH119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/>
      <c r="AU119" s="6"/>
      <c r="AV119" s="6"/>
      <c r="AW119" s="6"/>
      <c r="AX119" s="6">
        <v>0</v>
      </c>
      <c r="AY119" s="7">
        <v>0</v>
      </c>
      <c r="AZ119" s="8">
        <v>0</v>
      </c>
      <c r="BA119" s="8">
        <v>0</v>
      </c>
      <c r="BB119" s="8">
        <v>0</v>
      </c>
      <c r="BC119" s="7">
        <v>0</v>
      </c>
      <c r="BD119" s="7">
        <v>0</v>
      </c>
      <c r="BE119" s="7"/>
      <c r="BF119" s="7"/>
      <c r="BG119" s="8">
        <v>1028.2</v>
      </c>
      <c r="BH119" s="8">
        <v>0</v>
      </c>
      <c r="BI119" s="8">
        <v>25.5</v>
      </c>
      <c r="BJ119" s="8"/>
      <c r="BK119" s="8">
        <v>25.5</v>
      </c>
      <c r="BL119" s="8"/>
      <c r="BM119" s="8"/>
      <c r="BN119" s="8"/>
    </row>
    <row r="120" spans="1:66" x14ac:dyDescent="0.5">
      <c r="A120" s="1">
        <v>118</v>
      </c>
      <c r="B120">
        <v>-12825</v>
      </c>
      <c r="C120">
        <v>0</v>
      </c>
      <c r="D120">
        <v>0</v>
      </c>
      <c r="F120">
        <f t="shared" si="3"/>
        <v>0</v>
      </c>
      <c r="G120" s="6">
        <v>0</v>
      </c>
      <c r="H120" s="6">
        <v>0</v>
      </c>
      <c r="I120" s="6">
        <v>0</v>
      </c>
      <c r="J120" s="6"/>
      <c r="K120" s="6"/>
      <c r="L120" s="6">
        <v>2411189.7000000002</v>
      </c>
      <c r="M120" s="6">
        <v>0</v>
      </c>
      <c r="N120" s="6">
        <f t="shared" si="4"/>
        <v>0</v>
      </c>
      <c r="O120" s="6"/>
      <c r="P120">
        <v>15750</v>
      </c>
      <c r="Q120">
        <v>0</v>
      </c>
      <c r="R120">
        <v>12825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F120" s="6">
        <v>0</v>
      </c>
      <c r="AG120">
        <v>12825</v>
      </c>
      <c r="AH120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/>
      <c r="AU120" s="6"/>
      <c r="AV120" s="6"/>
      <c r="AW120" s="6"/>
      <c r="AX120" s="6">
        <v>0</v>
      </c>
      <c r="AY120" s="7">
        <v>0</v>
      </c>
      <c r="AZ120" s="8">
        <v>0</v>
      </c>
      <c r="BA120" s="8">
        <v>0</v>
      </c>
      <c r="BB120" s="8">
        <v>0</v>
      </c>
      <c r="BC120" s="7">
        <v>0</v>
      </c>
      <c r="BD120" s="7">
        <v>0</v>
      </c>
      <c r="BE120" s="7"/>
      <c r="BF120" s="7"/>
      <c r="BG120" s="8">
        <v>1002.7</v>
      </c>
      <c r="BH120" s="8">
        <v>0</v>
      </c>
      <c r="BI120" s="8">
        <v>0</v>
      </c>
      <c r="BJ120" s="8"/>
      <c r="BK120" s="8">
        <v>0</v>
      </c>
      <c r="BL120" s="8"/>
      <c r="BM120" s="8"/>
      <c r="BN120" s="8"/>
    </row>
    <row r="121" spans="1:66" x14ac:dyDescent="0.5">
      <c r="A121" s="1">
        <v>119</v>
      </c>
      <c r="B121">
        <v>0</v>
      </c>
      <c r="C121">
        <v>0</v>
      </c>
      <c r="D121">
        <v>0</v>
      </c>
      <c r="F121">
        <f t="shared" si="3"/>
        <v>0</v>
      </c>
      <c r="G121" s="6">
        <v>0</v>
      </c>
      <c r="H121" s="6">
        <v>0</v>
      </c>
      <c r="I121" s="6">
        <v>0</v>
      </c>
      <c r="J121" s="6"/>
      <c r="K121" s="6"/>
      <c r="L121" s="6">
        <v>2411189.7000000002</v>
      </c>
      <c r="M121" s="6">
        <v>0</v>
      </c>
      <c r="N121" s="6">
        <f t="shared" si="4"/>
        <v>0</v>
      </c>
      <c r="O121" s="6"/>
      <c r="P121">
        <v>1500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F121" s="6">
        <v>0</v>
      </c>
      <c r="AG121">
        <v>0</v>
      </c>
      <c r="AH121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/>
      <c r="AU121" s="6"/>
      <c r="AV121" s="6"/>
      <c r="AW121" s="6"/>
      <c r="AX121" s="6">
        <v>0</v>
      </c>
      <c r="AY121" s="7">
        <v>0</v>
      </c>
      <c r="AZ121" s="8">
        <v>0</v>
      </c>
      <c r="BA121" s="8">
        <v>0</v>
      </c>
      <c r="BB121" s="8">
        <v>0</v>
      </c>
      <c r="BC121" s="7">
        <v>0</v>
      </c>
      <c r="BD121" s="7">
        <v>0</v>
      </c>
      <c r="BE121" s="7"/>
      <c r="BF121" s="7"/>
      <c r="BG121" s="8">
        <v>1002.7</v>
      </c>
      <c r="BH121" s="8">
        <v>0</v>
      </c>
      <c r="BI121" s="8">
        <v>0</v>
      </c>
      <c r="BJ121" s="8"/>
      <c r="BK121" s="8">
        <v>0</v>
      </c>
      <c r="BL121" s="8"/>
      <c r="BM121" s="8"/>
      <c r="BN121" s="8"/>
    </row>
    <row r="122" spans="1:66" x14ac:dyDescent="0.5">
      <c r="A122" s="1">
        <v>120</v>
      </c>
      <c r="B122">
        <v>0</v>
      </c>
      <c r="C122">
        <v>0</v>
      </c>
      <c r="D122">
        <v>0</v>
      </c>
      <c r="F122">
        <f t="shared" si="3"/>
        <v>0</v>
      </c>
      <c r="G122" s="6">
        <v>0</v>
      </c>
      <c r="H122" s="6">
        <v>0</v>
      </c>
      <c r="I122" s="6">
        <v>0</v>
      </c>
      <c r="J122" s="6"/>
      <c r="K122" s="6"/>
      <c r="L122" s="6">
        <v>2411189.7000000002</v>
      </c>
      <c r="M122" s="6">
        <v>0</v>
      </c>
      <c r="N122" s="6">
        <f t="shared" si="4"/>
        <v>0</v>
      </c>
      <c r="O122" s="6"/>
      <c r="P122">
        <v>1500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F122" s="6">
        <v>0</v>
      </c>
      <c r="AG122">
        <v>0</v>
      </c>
      <c r="AH122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/>
      <c r="AU122" s="6"/>
      <c r="AV122" s="6"/>
      <c r="AW122" s="6"/>
      <c r="AX122" s="6">
        <v>0</v>
      </c>
      <c r="AY122" s="7">
        <v>0</v>
      </c>
      <c r="AZ122" s="8">
        <v>0</v>
      </c>
      <c r="BA122" s="8">
        <v>0</v>
      </c>
      <c r="BB122" s="8">
        <v>0</v>
      </c>
      <c r="BC122" s="7">
        <v>0</v>
      </c>
      <c r="BD122" s="7">
        <v>0</v>
      </c>
      <c r="BE122" s="7"/>
      <c r="BF122" s="7"/>
      <c r="BG122" s="8">
        <v>1002.7</v>
      </c>
      <c r="BH122" s="8">
        <v>0</v>
      </c>
      <c r="BI122" s="8">
        <v>0</v>
      </c>
      <c r="BJ122" s="8"/>
      <c r="BK122" s="8">
        <v>0</v>
      </c>
      <c r="BL122" s="8"/>
      <c r="BM122" s="8"/>
      <c r="BN122" s="8"/>
    </row>
    <row r="123" spans="1:66" x14ac:dyDescent="0.5">
      <c r="A123" s="1">
        <v>121</v>
      </c>
      <c r="B123">
        <v>0</v>
      </c>
      <c r="C123">
        <v>0</v>
      </c>
      <c r="D123">
        <v>0</v>
      </c>
      <c r="F123">
        <f t="shared" si="3"/>
        <v>0</v>
      </c>
      <c r="G123" s="6">
        <v>0</v>
      </c>
      <c r="H123" s="6">
        <v>0</v>
      </c>
      <c r="I123" s="6">
        <v>0</v>
      </c>
      <c r="J123" s="6"/>
      <c r="K123" s="6"/>
      <c r="L123" s="6">
        <v>2411189.7000000002</v>
      </c>
      <c r="M123" s="6">
        <v>0</v>
      </c>
      <c r="N123" s="6">
        <f t="shared" si="4"/>
        <v>0</v>
      </c>
      <c r="O123" s="6"/>
      <c r="P123">
        <v>1500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F123" s="6">
        <v>0</v>
      </c>
      <c r="AG123">
        <v>0</v>
      </c>
      <c r="AH123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/>
      <c r="AU123" s="6"/>
      <c r="AV123" s="6"/>
      <c r="AW123" s="6"/>
      <c r="AX123" s="6">
        <v>0</v>
      </c>
      <c r="AY123" s="7">
        <v>0</v>
      </c>
      <c r="AZ123" s="8">
        <v>0</v>
      </c>
      <c r="BA123" s="8">
        <v>0</v>
      </c>
      <c r="BB123" s="8">
        <v>0</v>
      </c>
      <c r="BC123" s="7">
        <v>0</v>
      </c>
      <c r="BD123" s="7">
        <v>0</v>
      </c>
      <c r="BE123" s="7"/>
      <c r="BF123" s="7"/>
      <c r="BG123" s="8">
        <v>1002.7</v>
      </c>
      <c r="BH123" s="8">
        <v>0</v>
      </c>
      <c r="BI123" s="8">
        <v>0</v>
      </c>
      <c r="BJ123" s="8"/>
      <c r="BK123" s="8">
        <v>0</v>
      </c>
      <c r="BL123" s="8"/>
      <c r="BM123" s="8"/>
      <c r="BN123" s="8"/>
    </row>
    <row r="124" spans="1:66" x14ac:dyDescent="0.5">
      <c r="A124" s="1">
        <v>122</v>
      </c>
      <c r="B124">
        <v>0</v>
      </c>
      <c r="C124">
        <v>0</v>
      </c>
      <c r="D124">
        <v>0</v>
      </c>
      <c r="F124">
        <f t="shared" si="3"/>
        <v>0</v>
      </c>
      <c r="G124" s="6">
        <v>0</v>
      </c>
      <c r="H124" s="6">
        <v>0</v>
      </c>
      <c r="I124" s="6">
        <v>0</v>
      </c>
      <c r="J124" s="6"/>
      <c r="K124" s="6"/>
      <c r="L124" s="6">
        <v>2411189.7000000002</v>
      </c>
      <c r="M124" s="6">
        <v>0</v>
      </c>
      <c r="N124" s="6">
        <f t="shared" si="4"/>
        <v>0</v>
      </c>
      <c r="O124" s="6"/>
      <c r="P124">
        <v>1500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F124" s="6">
        <v>0</v>
      </c>
      <c r="AG124">
        <v>0</v>
      </c>
      <c r="AH124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/>
      <c r="AU124" s="6"/>
      <c r="AV124" s="6"/>
      <c r="AW124" s="6"/>
      <c r="AX124" s="6">
        <v>0</v>
      </c>
      <c r="AY124" s="7">
        <v>0</v>
      </c>
      <c r="AZ124" s="8">
        <v>0</v>
      </c>
      <c r="BA124" s="8">
        <v>0</v>
      </c>
      <c r="BB124" s="8">
        <v>0</v>
      </c>
      <c r="BC124" s="7">
        <v>0</v>
      </c>
      <c r="BD124" s="7">
        <v>0</v>
      </c>
      <c r="BE124" s="7"/>
      <c r="BF124" s="7"/>
      <c r="BG124" s="8">
        <v>1002.7</v>
      </c>
      <c r="BH124" s="8">
        <v>0</v>
      </c>
      <c r="BI124" s="8">
        <v>0</v>
      </c>
      <c r="BJ124" s="8"/>
      <c r="BK124" s="8">
        <v>0</v>
      </c>
      <c r="BL124" s="8"/>
      <c r="BM124" s="8"/>
      <c r="BN124" s="8"/>
    </row>
    <row r="125" spans="1:66" x14ac:dyDescent="0.5">
      <c r="A125" s="1">
        <v>123</v>
      </c>
      <c r="B125">
        <v>0</v>
      </c>
      <c r="C125">
        <v>0</v>
      </c>
      <c r="D125">
        <v>0</v>
      </c>
      <c r="F125">
        <f t="shared" si="3"/>
        <v>0</v>
      </c>
      <c r="G125" s="6">
        <v>0</v>
      </c>
      <c r="H125" s="6">
        <v>0</v>
      </c>
      <c r="I125" s="6">
        <v>0</v>
      </c>
      <c r="J125" s="6"/>
      <c r="K125" s="6"/>
      <c r="L125" s="6">
        <v>2411189.7000000002</v>
      </c>
      <c r="M125" s="6">
        <v>0</v>
      </c>
      <c r="N125" s="6">
        <f t="shared" si="4"/>
        <v>0</v>
      </c>
      <c r="O125" s="6"/>
      <c r="P125">
        <v>1500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F125" s="6">
        <v>0</v>
      </c>
      <c r="AG125">
        <v>0</v>
      </c>
      <c r="AH125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/>
      <c r="AU125" s="6"/>
      <c r="AV125" s="6"/>
      <c r="AW125" s="6"/>
      <c r="AX125" s="6">
        <v>0</v>
      </c>
      <c r="AY125" s="7">
        <v>0</v>
      </c>
      <c r="AZ125" s="8">
        <v>0</v>
      </c>
      <c r="BA125" s="8">
        <v>0</v>
      </c>
      <c r="BB125" s="8">
        <v>0</v>
      </c>
      <c r="BC125" s="7">
        <v>0</v>
      </c>
      <c r="BD125" s="7">
        <v>0</v>
      </c>
      <c r="BE125" s="7"/>
      <c r="BF125" s="7"/>
      <c r="BG125" s="8">
        <v>1002.7</v>
      </c>
      <c r="BH125" s="8">
        <v>0</v>
      </c>
      <c r="BI125" s="8">
        <v>0</v>
      </c>
      <c r="BJ125" s="8"/>
      <c r="BK125" s="8">
        <v>0</v>
      </c>
      <c r="BL125" s="8"/>
      <c r="BM125" s="8"/>
      <c r="BN125" s="8"/>
    </row>
    <row r="126" spans="1:66" x14ac:dyDescent="0.5">
      <c r="A126" s="1">
        <v>124</v>
      </c>
      <c r="B126">
        <v>0</v>
      </c>
      <c r="C126">
        <v>0</v>
      </c>
      <c r="D126">
        <v>0</v>
      </c>
      <c r="F126">
        <f t="shared" si="3"/>
        <v>0</v>
      </c>
      <c r="G126" s="6">
        <v>0</v>
      </c>
      <c r="H126" s="6">
        <v>0</v>
      </c>
      <c r="I126" s="6">
        <v>0</v>
      </c>
      <c r="J126" s="6"/>
      <c r="K126" s="6"/>
      <c r="L126" s="6">
        <v>2411189.7000000002</v>
      </c>
      <c r="M126" s="6">
        <v>0</v>
      </c>
      <c r="N126" s="6">
        <f t="shared" si="4"/>
        <v>0</v>
      </c>
      <c r="O126" s="6"/>
      <c r="P126">
        <v>1500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F126" s="6">
        <v>0</v>
      </c>
      <c r="AG126">
        <v>0</v>
      </c>
      <c r="AH12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/>
      <c r="AU126" s="6"/>
      <c r="AV126" s="6"/>
      <c r="AW126" s="6"/>
      <c r="AX126" s="6">
        <v>0</v>
      </c>
      <c r="AY126" s="7">
        <v>0</v>
      </c>
      <c r="AZ126" s="8">
        <v>0</v>
      </c>
      <c r="BA126" s="8">
        <v>0</v>
      </c>
      <c r="BB126" s="8">
        <v>0</v>
      </c>
      <c r="BC126" s="7">
        <v>0</v>
      </c>
      <c r="BD126" s="7">
        <v>0</v>
      </c>
      <c r="BE126" s="7"/>
      <c r="BF126" s="7"/>
      <c r="BG126" s="8">
        <v>1002.7</v>
      </c>
      <c r="BH126" s="8">
        <v>0</v>
      </c>
      <c r="BI126" s="8">
        <v>0</v>
      </c>
      <c r="BJ126" s="8"/>
      <c r="BK126" s="8">
        <v>0</v>
      </c>
      <c r="BL126" s="8"/>
      <c r="BM126" s="8"/>
      <c r="BN126" s="8"/>
    </row>
    <row r="127" spans="1:66" x14ac:dyDescent="0.5">
      <c r="A127" s="1">
        <v>125</v>
      </c>
      <c r="B127">
        <v>0</v>
      </c>
      <c r="C127">
        <v>0</v>
      </c>
      <c r="D127">
        <v>0</v>
      </c>
      <c r="F127">
        <f t="shared" si="3"/>
        <v>0</v>
      </c>
      <c r="G127" s="6">
        <v>0</v>
      </c>
      <c r="H127" s="6">
        <v>0</v>
      </c>
      <c r="I127" s="6">
        <v>0</v>
      </c>
      <c r="J127" s="6"/>
      <c r="K127" s="6"/>
      <c r="L127" s="6">
        <v>2411189.7000000002</v>
      </c>
      <c r="M127" s="6">
        <v>0</v>
      </c>
      <c r="N127" s="6">
        <f t="shared" si="4"/>
        <v>0</v>
      </c>
      <c r="O127" s="6"/>
      <c r="P127">
        <v>1500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F127" s="6">
        <v>0</v>
      </c>
      <c r="AG127">
        <v>0</v>
      </c>
      <c r="AH127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/>
      <c r="AU127" s="6"/>
      <c r="AV127" s="6"/>
      <c r="AW127" s="6"/>
      <c r="AX127" s="6">
        <v>0</v>
      </c>
      <c r="AY127" s="7">
        <v>0</v>
      </c>
      <c r="AZ127" s="8">
        <v>0</v>
      </c>
      <c r="BA127" s="8">
        <v>0</v>
      </c>
      <c r="BB127" s="8">
        <v>0</v>
      </c>
      <c r="BC127" s="7">
        <v>0</v>
      </c>
      <c r="BD127" s="7">
        <v>0</v>
      </c>
      <c r="BE127" s="7"/>
      <c r="BF127" s="7"/>
      <c r="BG127" s="8">
        <v>1002.7</v>
      </c>
      <c r="BH127" s="8">
        <v>0</v>
      </c>
      <c r="BI127" s="8">
        <v>0</v>
      </c>
      <c r="BJ127" s="8"/>
      <c r="BK127" s="8">
        <v>0</v>
      </c>
      <c r="BL127" s="8"/>
      <c r="BM127" s="8"/>
      <c r="BN127" s="8"/>
    </row>
    <row r="128" spans="1:66" x14ac:dyDescent="0.5">
      <c r="A128" s="1">
        <v>126</v>
      </c>
      <c r="B128">
        <v>0</v>
      </c>
      <c r="C128">
        <v>0</v>
      </c>
      <c r="D128">
        <v>0</v>
      </c>
      <c r="F128">
        <f t="shared" si="3"/>
        <v>0</v>
      </c>
      <c r="G128" s="6">
        <v>0</v>
      </c>
      <c r="H128" s="6">
        <v>0</v>
      </c>
      <c r="I128" s="6">
        <v>0</v>
      </c>
      <c r="J128" s="6"/>
      <c r="K128" s="6"/>
      <c r="L128" s="6">
        <v>2411189.7000000002</v>
      </c>
      <c r="M128" s="6">
        <v>0</v>
      </c>
      <c r="N128" s="6">
        <f t="shared" si="4"/>
        <v>0</v>
      </c>
      <c r="O128" s="6"/>
      <c r="P128">
        <v>1500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F128" s="6">
        <v>0</v>
      </c>
      <c r="AG128">
        <v>0</v>
      </c>
      <c r="AH128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/>
      <c r="AU128" s="6"/>
      <c r="AV128" s="6"/>
      <c r="AW128" s="6"/>
      <c r="AX128" s="6">
        <v>0</v>
      </c>
      <c r="AY128" s="7">
        <v>0</v>
      </c>
      <c r="AZ128" s="8">
        <v>0</v>
      </c>
      <c r="BA128" s="8">
        <v>0</v>
      </c>
      <c r="BB128" s="8">
        <v>0</v>
      </c>
      <c r="BC128" s="7">
        <v>0</v>
      </c>
      <c r="BD128" s="7">
        <v>0</v>
      </c>
      <c r="BE128" s="7"/>
      <c r="BF128" s="7"/>
      <c r="BG128" s="8">
        <v>1002.7</v>
      </c>
      <c r="BH128" s="8">
        <v>0</v>
      </c>
      <c r="BI128" s="8">
        <v>41.4</v>
      </c>
      <c r="BJ128" s="8"/>
      <c r="BK128" s="8">
        <v>41.4</v>
      </c>
      <c r="BL128" s="8"/>
      <c r="BM128" s="8"/>
      <c r="BN128" s="8"/>
    </row>
    <row r="129" spans="1:66" x14ac:dyDescent="0.5">
      <c r="A129" s="1">
        <v>127</v>
      </c>
      <c r="B129">
        <v>-1880.8</v>
      </c>
      <c r="C129">
        <v>0</v>
      </c>
      <c r="D129">
        <v>0</v>
      </c>
      <c r="F129">
        <f t="shared" si="3"/>
        <v>1880.8</v>
      </c>
      <c r="G129" s="6">
        <v>1880.8</v>
      </c>
      <c r="H129" s="6">
        <v>0</v>
      </c>
      <c r="I129" s="6">
        <v>0</v>
      </c>
      <c r="J129" s="6"/>
      <c r="K129" s="6"/>
      <c r="L129" s="6">
        <v>2413070.5</v>
      </c>
      <c r="M129" s="6">
        <v>1880.8</v>
      </c>
      <c r="N129" s="6">
        <f t="shared" si="4"/>
        <v>0</v>
      </c>
      <c r="O129" s="6"/>
      <c r="P129">
        <v>1500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F129" s="6">
        <v>0</v>
      </c>
      <c r="AG129">
        <v>0</v>
      </c>
      <c r="AH129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/>
      <c r="AU129" s="6"/>
      <c r="AV129" s="6"/>
      <c r="AW129" s="6"/>
      <c r="AX129" s="6">
        <v>0</v>
      </c>
      <c r="AY129" s="7">
        <v>0</v>
      </c>
      <c r="AZ129" s="8">
        <v>0</v>
      </c>
      <c r="BA129" s="8">
        <v>0</v>
      </c>
      <c r="BB129" s="8">
        <v>0</v>
      </c>
      <c r="BC129" s="7">
        <v>0</v>
      </c>
      <c r="BD129" s="7">
        <v>0</v>
      </c>
      <c r="BE129" s="7"/>
      <c r="BF129" s="7"/>
      <c r="BG129" s="8">
        <v>961.3</v>
      </c>
      <c r="BH129" s="8">
        <v>0</v>
      </c>
      <c r="BI129" s="8">
        <v>47.2</v>
      </c>
      <c r="BJ129" s="8"/>
      <c r="BK129" s="8">
        <v>47.2</v>
      </c>
      <c r="BL129" s="8"/>
      <c r="BM129" s="8"/>
      <c r="BN129" s="8"/>
    </row>
    <row r="130" spans="1:66" x14ac:dyDescent="0.5">
      <c r="A130" s="1">
        <v>128</v>
      </c>
      <c r="B130">
        <v>-25855.4</v>
      </c>
      <c r="C130">
        <v>0</v>
      </c>
      <c r="D130">
        <v>0</v>
      </c>
      <c r="F130">
        <f t="shared" si="3"/>
        <v>25855.4</v>
      </c>
      <c r="G130" s="6">
        <v>25855.4</v>
      </c>
      <c r="H130" s="6">
        <v>0</v>
      </c>
      <c r="I130" s="6">
        <v>0</v>
      </c>
      <c r="J130" s="6"/>
      <c r="K130" s="6"/>
      <c r="L130" s="6">
        <v>2438925.9</v>
      </c>
      <c r="M130" s="6">
        <v>25855.4</v>
      </c>
      <c r="N130" s="6">
        <f t="shared" si="4"/>
        <v>0</v>
      </c>
      <c r="O130" s="6"/>
      <c r="P130">
        <v>1500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F130" s="6">
        <v>0</v>
      </c>
      <c r="AG130">
        <v>0</v>
      </c>
      <c r="AH130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/>
      <c r="AU130" s="6"/>
      <c r="AV130" s="6"/>
      <c r="AW130" s="6"/>
      <c r="AX130" s="6">
        <v>0</v>
      </c>
      <c r="AY130" s="7">
        <v>0</v>
      </c>
      <c r="AZ130" s="8">
        <v>0</v>
      </c>
      <c r="BA130" s="8">
        <v>0</v>
      </c>
      <c r="BB130" s="8">
        <v>0</v>
      </c>
      <c r="BC130" s="7">
        <v>0</v>
      </c>
      <c r="BD130" s="7">
        <v>0</v>
      </c>
      <c r="BE130" s="7"/>
      <c r="BF130" s="7"/>
      <c r="BG130" s="8">
        <v>914.1</v>
      </c>
      <c r="BH130" s="8">
        <v>0</v>
      </c>
      <c r="BI130" s="8">
        <v>60.5</v>
      </c>
      <c r="BJ130" s="8"/>
      <c r="BK130" s="8">
        <v>60.5</v>
      </c>
      <c r="BL130" s="8"/>
      <c r="BM130" s="8"/>
      <c r="BN130" s="8"/>
    </row>
    <row r="131" spans="1:66" x14ac:dyDescent="0.5">
      <c r="A131" s="1">
        <v>129</v>
      </c>
      <c r="B131">
        <v>-12599.7</v>
      </c>
      <c r="C131">
        <v>0</v>
      </c>
      <c r="D131">
        <v>0</v>
      </c>
      <c r="F131">
        <f t="shared" si="3"/>
        <v>19272.8</v>
      </c>
      <c r="G131" s="6">
        <v>19272.8</v>
      </c>
      <c r="H131" s="6">
        <v>0</v>
      </c>
      <c r="I131" s="6">
        <v>0</v>
      </c>
      <c r="J131" s="6"/>
      <c r="K131" s="6"/>
      <c r="L131" s="6">
        <v>2451525.6</v>
      </c>
      <c r="M131" s="6">
        <v>19272.8</v>
      </c>
      <c r="N131" s="6">
        <f t="shared" si="4"/>
        <v>0</v>
      </c>
      <c r="O131" s="6"/>
      <c r="P131">
        <v>1500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F131" s="6">
        <v>0</v>
      </c>
      <c r="AG131">
        <v>0</v>
      </c>
      <c r="AH131">
        <v>0</v>
      </c>
      <c r="AI131" s="6">
        <v>6673.1</v>
      </c>
      <c r="AJ131" s="6">
        <v>131.9</v>
      </c>
      <c r="AK131" s="6">
        <v>74</v>
      </c>
      <c r="AL131" s="6">
        <v>0</v>
      </c>
      <c r="AM131" s="6">
        <v>57.9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/>
      <c r="AU131" s="6"/>
      <c r="AV131" s="6"/>
      <c r="AW131" s="6"/>
      <c r="AX131" s="6">
        <v>6673.1</v>
      </c>
      <c r="AY131" s="7">
        <v>0</v>
      </c>
      <c r="AZ131" s="8">
        <v>0</v>
      </c>
      <c r="BA131" s="8">
        <v>0</v>
      </c>
      <c r="BB131" s="8">
        <v>0</v>
      </c>
      <c r="BC131" s="7">
        <v>0</v>
      </c>
      <c r="BD131" s="7">
        <v>0</v>
      </c>
      <c r="BE131" s="7"/>
      <c r="BF131" s="7"/>
      <c r="BG131" s="8">
        <v>853.6</v>
      </c>
      <c r="BH131" s="8">
        <v>74</v>
      </c>
      <c r="BI131" s="8">
        <v>0</v>
      </c>
      <c r="BJ131" s="8"/>
      <c r="BK131" s="8">
        <v>0</v>
      </c>
      <c r="BL131" s="8"/>
      <c r="BM131" s="8"/>
      <c r="BN131" s="8"/>
    </row>
    <row r="132" spans="1:66" x14ac:dyDescent="0.5">
      <c r="A132" s="1">
        <v>130</v>
      </c>
      <c r="B132">
        <v>-48502.2</v>
      </c>
      <c r="C132">
        <v>0</v>
      </c>
      <c r="D132">
        <v>0</v>
      </c>
      <c r="F132">
        <f t="shared" si="3"/>
        <v>55175.3</v>
      </c>
      <c r="G132" s="6">
        <v>55175.3</v>
      </c>
      <c r="H132" s="6">
        <v>0</v>
      </c>
      <c r="I132" s="6">
        <v>0</v>
      </c>
      <c r="J132" s="6"/>
      <c r="K132" s="6"/>
      <c r="L132" s="6">
        <v>2500027.9</v>
      </c>
      <c r="M132" s="6">
        <v>55175.3</v>
      </c>
      <c r="N132" s="6">
        <f t="shared" si="4"/>
        <v>0</v>
      </c>
      <c r="O132" s="6"/>
      <c r="P132">
        <v>1500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F132" s="6">
        <v>0</v>
      </c>
      <c r="AG132">
        <v>0</v>
      </c>
      <c r="AH132">
        <v>0</v>
      </c>
      <c r="AI132" s="6">
        <v>6673.1</v>
      </c>
      <c r="AJ132" s="6">
        <v>131.9</v>
      </c>
      <c r="AK132" s="6">
        <v>80.099999999999994</v>
      </c>
      <c r="AL132" s="6">
        <v>0</v>
      </c>
      <c r="AM132" s="6">
        <v>51.8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/>
      <c r="AU132" s="6"/>
      <c r="AV132" s="6"/>
      <c r="AW132" s="6"/>
      <c r="AX132" s="6">
        <v>6673.1</v>
      </c>
      <c r="AY132" s="7">
        <v>0</v>
      </c>
      <c r="AZ132" s="8">
        <v>0</v>
      </c>
      <c r="BA132" s="8">
        <v>0</v>
      </c>
      <c r="BB132" s="8">
        <v>0</v>
      </c>
      <c r="BC132" s="7">
        <v>0</v>
      </c>
      <c r="BD132" s="7">
        <v>0</v>
      </c>
      <c r="BE132" s="7"/>
      <c r="BF132" s="7"/>
      <c r="BG132" s="8">
        <v>927.6</v>
      </c>
      <c r="BH132" s="8">
        <v>80.099999999999994</v>
      </c>
      <c r="BI132" s="8">
        <v>0</v>
      </c>
      <c r="BJ132" s="8"/>
      <c r="BK132" s="8">
        <v>0</v>
      </c>
      <c r="BL132" s="8"/>
      <c r="BM132" s="8"/>
      <c r="BN132" s="8"/>
    </row>
    <row r="133" spans="1:66" x14ac:dyDescent="0.5">
      <c r="A133" s="1">
        <v>131</v>
      </c>
      <c r="B133">
        <v>-29869.5</v>
      </c>
      <c r="C133">
        <v>0</v>
      </c>
      <c r="D133">
        <v>0</v>
      </c>
      <c r="F133">
        <f t="shared" si="3"/>
        <v>36542.6</v>
      </c>
      <c r="G133" s="6">
        <v>36542.6</v>
      </c>
      <c r="H133" s="6">
        <v>0</v>
      </c>
      <c r="I133" s="6">
        <v>0</v>
      </c>
      <c r="J133" s="6"/>
      <c r="K133" s="6"/>
      <c r="L133" s="6">
        <v>2529897.4</v>
      </c>
      <c r="M133" s="6">
        <v>36542.6</v>
      </c>
      <c r="N133" s="6">
        <f t="shared" si="4"/>
        <v>0</v>
      </c>
      <c r="O133" s="6"/>
      <c r="P133">
        <v>1500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F133" s="6">
        <v>0</v>
      </c>
      <c r="AG133">
        <v>0</v>
      </c>
      <c r="AH133">
        <v>0</v>
      </c>
      <c r="AI133" s="6">
        <v>6673.1</v>
      </c>
      <c r="AJ133" s="6">
        <v>131.9</v>
      </c>
      <c r="AK133" s="6">
        <v>88.4</v>
      </c>
      <c r="AL133" s="6">
        <v>0</v>
      </c>
      <c r="AM133" s="6">
        <v>43.5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/>
      <c r="AU133" s="6"/>
      <c r="AV133" s="6"/>
      <c r="AW133" s="6"/>
      <c r="AX133" s="6">
        <v>6673.1</v>
      </c>
      <c r="AY133" s="7">
        <v>0</v>
      </c>
      <c r="AZ133" s="8">
        <v>0</v>
      </c>
      <c r="BA133" s="8">
        <v>0</v>
      </c>
      <c r="BB133" s="8">
        <v>0</v>
      </c>
      <c r="BC133" s="7">
        <v>0</v>
      </c>
      <c r="BD133" s="7">
        <v>0</v>
      </c>
      <c r="BE133" s="7"/>
      <c r="BF133" s="7"/>
      <c r="BG133" s="8">
        <v>1007.8</v>
      </c>
      <c r="BH133" s="8">
        <v>88.4</v>
      </c>
      <c r="BI133" s="8">
        <v>0</v>
      </c>
      <c r="BJ133" s="8"/>
      <c r="BK133" s="8">
        <v>0</v>
      </c>
      <c r="BL133" s="8"/>
      <c r="BM133" s="8"/>
      <c r="BN133" s="8"/>
    </row>
    <row r="134" spans="1:66" x14ac:dyDescent="0.5">
      <c r="A134" s="1">
        <v>132</v>
      </c>
      <c r="B134">
        <v>-35476.9</v>
      </c>
      <c r="C134">
        <v>0</v>
      </c>
      <c r="D134">
        <v>0</v>
      </c>
      <c r="F134">
        <f t="shared" si="3"/>
        <v>42150</v>
      </c>
      <c r="G134" s="6">
        <v>42150</v>
      </c>
      <c r="H134" s="6">
        <v>0</v>
      </c>
      <c r="I134" s="6">
        <v>0</v>
      </c>
      <c r="J134" s="6"/>
      <c r="K134" s="6"/>
      <c r="L134" s="6">
        <v>2565374.2999999998</v>
      </c>
      <c r="M134" s="6">
        <v>42150</v>
      </c>
      <c r="N134" s="6">
        <f t="shared" si="4"/>
        <v>0</v>
      </c>
      <c r="O134" s="6"/>
      <c r="P134">
        <v>1500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F134" s="6">
        <v>0</v>
      </c>
      <c r="AG134">
        <v>0</v>
      </c>
      <c r="AH134">
        <v>0</v>
      </c>
      <c r="AI134" s="6">
        <v>6673.1</v>
      </c>
      <c r="AJ134" s="6">
        <v>131.9</v>
      </c>
      <c r="AK134" s="6">
        <v>79.5</v>
      </c>
      <c r="AL134" s="6">
        <v>0</v>
      </c>
      <c r="AM134" s="6">
        <v>52.5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/>
      <c r="AU134" s="6"/>
      <c r="AV134" s="6"/>
      <c r="AW134" s="6"/>
      <c r="AX134" s="6">
        <v>6673.1</v>
      </c>
      <c r="AY134" s="7">
        <v>0</v>
      </c>
      <c r="AZ134" s="8">
        <v>0</v>
      </c>
      <c r="BA134" s="8">
        <v>0</v>
      </c>
      <c r="BB134" s="8">
        <v>0</v>
      </c>
      <c r="BC134" s="7">
        <v>0</v>
      </c>
      <c r="BD134" s="7">
        <v>0</v>
      </c>
      <c r="BE134" s="7"/>
      <c r="BF134" s="7"/>
      <c r="BG134" s="8">
        <v>1096.2</v>
      </c>
      <c r="BH134" s="8">
        <v>79.5</v>
      </c>
      <c r="BI134" s="8">
        <v>0</v>
      </c>
      <c r="BJ134" s="8"/>
      <c r="BK134" s="8">
        <v>0</v>
      </c>
      <c r="BL134" s="8"/>
      <c r="BM134" s="8"/>
      <c r="BN134" s="8"/>
    </row>
    <row r="135" spans="1:66" x14ac:dyDescent="0.5">
      <c r="A135" s="1">
        <v>133</v>
      </c>
      <c r="B135">
        <v>-52920.5</v>
      </c>
      <c r="C135">
        <v>0</v>
      </c>
      <c r="D135">
        <v>0</v>
      </c>
      <c r="F135">
        <f t="shared" si="3"/>
        <v>59593.599999999999</v>
      </c>
      <c r="G135" s="6">
        <v>59593.599999999999</v>
      </c>
      <c r="H135" s="6">
        <v>0</v>
      </c>
      <c r="I135" s="6">
        <v>0</v>
      </c>
      <c r="J135" s="6"/>
      <c r="K135" s="6"/>
      <c r="L135" s="6">
        <v>2618294.7999999998</v>
      </c>
      <c r="M135" s="6">
        <v>59593.599999999999</v>
      </c>
      <c r="N135" s="6">
        <f t="shared" si="4"/>
        <v>0</v>
      </c>
      <c r="O135" s="6"/>
      <c r="P135">
        <v>1500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F135" s="6">
        <v>0</v>
      </c>
      <c r="AG135">
        <v>0</v>
      </c>
      <c r="AH135">
        <v>0</v>
      </c>
      <c r="AI135" s="6">
        <v>6673.1</v>
      </c>
      <c r="AJ135" s="6">
        <v>131.9</v>
      </c>
      <c r="AK135" s="6">
        <v>81.8</v>
      </c>
      <c r="AL135" s="6">
        <v>0</v>
      </c>
      <c r="AM135" s="6">
        <v>50.1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/>
      <c r="AU135" s="6"/>
      <c r="AV135" s="6"/>
      <c r="AW135" s="6"/>
      <c r="AX135" s="6">
        <v>6673.1</v>
      </c>
      <c r="AY135" s="7">
        <v>0</v>
      </c>
      <c r="AZ135" s="8">
        <v>0</v>
      </c>
      <c r="BA135" s="8">
        <v>0</v>
      </c>
      <c r="BB135" s="8">
        <v>0</v>
      </c>
      <c r="BC135" s="7">
        <v>0</v>
      </c>
      <c r="BD135" s="7">
        <v>0</v>
      </c>
      <c r="BE135" s="7"/>
      <c r="BF135" s="7"/>
      <c r="BG135" s="8">
        <v>1175.7</v>
      </c>
      <c r="BH135" s="8">
        <v>81.8</v>
      </c>
      <c r="BI135" s="8">
        <v>0</v>
      </c>
      <c r="BJ135" s="8"/>
      <c r="BK135" s="8">
        <v>0</v>
      </c>
      <c r="BL135" s="8"/>
      <c r="BM135" s="8"/>
      <c r="BN135" s="8"/>
    </row>
    <row r="136" spans="1:66" x14ac:dyDescent="0.5">
      <c r="A136" s="1">
        <v>134</v>
      </c>
      <c r="B136">
        <v>-26443.7</v>
      </c>
      <c r="C136">
        <v>0</v>
      </c>
      <c r="D136">
        <v>0</v>
      </c>
      <c r="F136">
        <f t="shared" si="3"/>
        <v>33116.800000000003</v>
      </c>
      <c r="G136" s="6">
        <v>45941.8</v>
      </c>
      <c r="H136" s="6">
        <v>0</v>
      </c>
      <c r="I136" s="6">
        <v>0</v>
      </c>
      <c r="J136" s="6"/>
      <c r="K136" s="6"/>
      <c r="L136" s="6">
        <v>2657563.5</v>
      </c>
      <c r="M136" s="6">
        <v>45941.8</v>
      </c>
      <c r="N136" s="6">
        <f t="shared" si="4"/>
        <v>12825</v>
      </c>
      <c r="O136" s="6"/>
      <c r="P136">
        <v>1500</v>
      </c>
      <c r="Q136">
        <v>12825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F136" s="6">
        <v>0</v>
      </c>
      <c r="AG136">
        <v>0</v>
      </c>
      <c r="AH136">
        <v>12825</v>
      </c>
      <c r="AI136" s="6">
        <v>6673.1</v>
      </c>
      <c r="AJ136" s="6">
        <v>131.9</v>
      </c>
      <c r="AK136" s="6">
        <v>55.1</v>
      </c>
      <c r="AL136" s="6">
        <v>0</v>
      </c>
      <c r="AM136" s="6">
        <v>76.900000000000006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/>
      <c r="AU136" s="6"/>
      <c r="AV136" s="6"/>
      <c r="AW136" s="6"/>
      <c r="AX136" s="6">
        <v>6673.1</v>
      </c>
      <c r="AY136" s="7">
        <v>0</v>
      </c>
      <c r="AZ136" s="8">
        <v>0</v>
      </c>
      <c r="BA136" s="8">
        <v>0</v>
      </c>
      <c r="BB136" s="8">
        <v>0</v>
      </c>
      <c r="BC136" s="7">
        <v>0</v>
      </c>
      <c r="BD136" s="7">
        <v>0</v>
      </c>
      <c r="BE136" s="7"/>
      <c r="BF136" s="7"/>
      <c r="BG136" s="8">
        <v>1257.5</v>
      </c>
      <c r="BH136" s="8">
        <v>55.1</v>
      </c>
      <c r="BI136" s="8">
        <v>0</v>
      </c>
      <c r="BJ136" s="8"/>
      <c r="BK136" s="8">
        <v>0</v>
      </c>
      <c r="BL136" s="8"/>
      <c r="BM136" s="8"/>
      <c r="BN136" s="8"/>
    </row>
    <row r="137" spans="1:66" x14ac:dyDescent="0.5">
      <c r="A137" s="1">
        <v>135</v>
      </c>
      <c r="B137">
        <v>-23486.3</v>
      </c>
      <c r="C137">
        <v>0</v>
      </c>
      <c r="D137">
        <v>0</v>
      </c>
      <c r="F137">
        <f t="shared" si="3"/>
        <v>30159.4</v>
      </c>
      <c r="G137" s="6">
        <v>42984.4</v>
      </c>
      <c r="H137" s="6">
        <v>0</v>
      </c>
      <c r="I137" s="6">
        <v>0</v>
      </c>
      <c r="J137" s="6"/>
      <c r="K137" s="6"/>
      <c r="L137" s="6">
        <v>2693874.8</v>
      </c>
      <c r="M137" s="6">
        <v>30159.4</v>
      </c>
      <c r="N137" s="6">
        <f t="shared" si="4"/>
        <v>25650</v>
      </c>
      <c r="O137" s="6"/>
      <c r="P137">
        <v>13042.5</v>
      </c>
      <c r="Q137">
        <v>12825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F137" s="6">
        <v>0</v>
      </c>
      <c r="AG137">
        <v>0</v>
      </c>
      <c r="AH137">
        <v>0</v>
      </c>
      <c r="AI137" s="6">
        <v>6673.1</v>
      </c>
      <c r="AJ137" s="6">
        <v>131.9</v>
      </c>
      <c r="AK137" s="6">
        <v>67</v>
      </c>
      <c r="AL137" s="6">
        <v>0</v>
      </c>
      <c r="AM137" s="6">
        <v>65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/>
      <c r="AU137" s="6"/>
      <c r="AV137" s="6"/>
      <c r="AW137" s="6"/>
      <c r="AX137" s="6">
        <v>6673.1</v>
      </c>
      <c r="AY137" s="7">
        <v>0</v>
      </c>
      <c r="AZ137" s="8">
        <v>0</v>
      </c>
      <c r="BA137" s="8">
        <v>0</v>
      </c>
      <c r="BB137" s="8">
        <v>0</v>
      </c>
      <c r="BC137" s="7">
        <v>0</v>
      </c>
      <c r="BD137" s="7">
        <v>0</v>
      </c>
      <c r="BE137" s="7"/>
      <c r="BF137" s="7"/>
      <c r="BG137" s="8">
        <v>1312.6</v>
      </c>
      <c r="BH137" s="8">
        <v>67</v>
      </c>
      <c r="BI137" s="8">
        <v>0</v>
      </c>
      <c r="BJ137" s="8"/>
      <c r="BK137" s="8">
        <v>0</v>
      </c>
      <c r="BL137" s="8"/>
      <c r="BM137" s="8"/>
      <c r="BN137" s="8"/>
    </row>
    <row r="138" spans="1:66" x14ac:dyDescent="0.5">
      <c r="A138" s="1">
        <v>136</v>
      </c>
      <c r="B138">
        <v>-17230.599999999999</v>
      </c>
      <c r="C138">
        <v>0</v>
      </c>
      <c r="D138">
        <v>0</v>
      </c>
      <c r="F138">
        <f t="shared" si="3"/>
        <v>23903.599999999999</v>
      </c>
      <c r="G138" s="6">
        <v>29920.3</v>
      </c>
      <c r="H138" s="6">
        <v>0</v>
      </c>
      <c r="I138" s="6">
        <v>0</v>
      </c>
      <c r="J138" s="6"/>
      <c r="K138" s="6"/>
      <c r="L138" s="6">
        <v>2717122.1</v>
      </c>
      <c r="M138" s="6">
        <v>29920.3</v>
      </c>
      <c r="N138" s="6">
        <f t="shared" si="4"/>
        <v>6016.7</v>
      </c>
      <c r="O138" s="6"/>
      <c r="P138">
        <v>24585</v>
      </c>
      <c r="Q138">
        <v>6016.7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F138" s="6">
        <v>0</v>
      </c>
      <c r="AG138">
        <v>0</v>
      </c>
      <c r="AH138">
        <v>6016.7</v>
      </c>
      <c r="AI138" s="6">
        <v>6673.1</v>
      </c>
      <c r="AJ138" s="6">
        <v>131.9</v>
      </c>
      <c r="AK138" s="6">
        <v>55.5</v>
      </c>
      <c r="AL138" s="6">
        <v>0</v>
      </c>
      <c r="AM138" s="6">
        <v>76.5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/>
      <c r="AU138" s="6"/>
      <c r="AV138" s="6"/>
      <c r="AW138" s="6"/>
      <c r="AX138" s="6">
        <v>6673.1</v>
      </c>
      <c r="AY138" s="7">
        <v>0</v>
      </c>
      <c r="AZ138" s="8">
        <v>0</v>
      </c>
      <c r="BA138" s="8">
        <v>0</v>
      </c>
      <c r="BB138" s="8">
        <v>0</v>
      </c>
      <c r="BC138" s="7">
        <v>0</v>
      </c>
      <c r="BD138" s="7">
        <v>0</v>
      </c>
      <c r="BE138" s="7"/>
      <c r="BF138" s="7"/>
      <c r="BG138" s="8">
        <v>1379.6</v>
      </c>
      <c r="BH138" s="8">
        <v>55.5</v>
      </c>
      <c r="BI138" s="8">
        <v>0</v>
      </c>
      <c r="BJ138" s="8"/>
      <c r="BK138" s="8">
        <v>0</v>
      </c>
      <c r="BL138" s="8"/>
      <c r="BM138" s="8"/>
      <c r="BN138" s="8"/>
    </row>
    <row r="139" spans="1:66" x14ac:dyDescent="0.5">
      <c r="A139" s="1">
        <v>137</v>
      </c>
      <c r="B139">
        <v>-23419.1</v>
      </c>
      <c r="C139">
        <v>0</v>
      </c>
      <c r="D139">
        <v>0</v>
      </c>
      <c r="F139">
        <f t="shared" si="3"/>
        <v>30092.2</v>
      </c>
      <c r="G139" s="6">
        <v>30092.2</v>
      </c>
      <c r="H139" s="6">
        <v>0</v>
      </c>
      <c r="I139" s="6">
        <v>0</v>
      </c>
      <c r="J139" s="6"/>
      <c r="K139" s="6"/>
      <c r="L139" s="6">
        <v>2740541.2</v>
      </c>
      <c r="M139" s="6">
        <v>30092.2</v>
      </c>
      <c r="N139" s="6">
        <f t="shared" si="4"/>
        <v>0</v>
      </c>
      <c r="O139" s="6"/>
      <c r="P139">
        <v>30000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F139" s="6">
        <v>0</v>
      </c>
      <c r="AG139">
        <v>0</v>
      </c>
      <c r="AH139">
        <v>0</v>
      </c>
      <c r="AI139" s="6">
        <v>6673.1</v>
      </c>
      <c r="AJ139" s="6">
        <v>131.9</v>
      </c>
      <c r="AK139" s="6">
        <v>62.8</v>
      </c>
      <c r="AL139" s="6">
        <v>0</v>
      </c>
      <c r="AM139" s="6">
        <v>69.2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/>
      <c r="AU139" s="6"/>
      <c r="AV139" s="6"/>
      <c r="AW139" s="6"/>
      <c r="AX139" s="6">
        <v>6673.1</v>
      </c>
      <c r="AY139" s="7">
        <v>0</v>
      </c>
      <c r="AZ139" s="8">
        <v>0</v>
      </c>
      <c r="BA139" s="8">
        <v>0</v>
      </c>
      <c r="BB139" s="8">
        <v>0</v>
      </c>
      <c r="BC139" s="7">
        <v>0</v>
      </c>
      <c r="BD139" s="7">
        <v>0</v>
      </c>
      <c r="BE139" s="7"/>
      <c r="BF139" s="7"/>
      <c r="BG139" s="8">
        <v>1435</v>
      </c>
      <c r="BH139" s="8">
        <v>62.8</v>
      </c>
      <c r="BI139" s="8">
        <v>0</v>
      </c>
      <c r="BJ139" s="8"/>
      <c r="BK139" s="8">
        <v>0</v>
      </c>
      <c r="BL139" s="8"/>
      <c r="BM139" s="8"/>
      <c r="BN139" s="8"/>
    </row>
    <row r="140" spans="1:66" x14ac:dyDescent="0.5">
      <c r="A140" s="1">
        <v>138</v>
      </c>
      <c r="B140">
        <v>-3468.9</v>
      </c>
      <c r="C140">
        <v>0</v>
      </c>
      <c r="D140">
        <v>0</v>
      </c>
      <c r="F140">
        <f t="shared" ref="F140:F193" si="5">G140-Q140</f>
        <v>10142</v>
      </c>
      <c r="G140" s="6">
        <v>10142</v>
      </c>
      <c r="H140" s="6">
        <v>0</v>
      </c>
      <c r="I140" s="6">
        <v>0</v>
      </c>
      <c r="J140" s="6"/>
      <c r="K140" s="6"/>
      <c r="L140" s="6">
        <v>2744010.1</v>
      </c>
      <c r="M140" s="6">
        <v>10142</v>
      </c>
      <c r="N140" s="6">
        <f t="shared" si="4"/>
        <v>0</v>
      </c>
      <c r="O140" s="6"/>
      <c r="P140">
        <v>30000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F140" s="6">
        <v>0</v>
      </c>
      <c r="AG140">
        <v>0</v>
      </c>
      <c r="AH140">
        <v>0</v>
      </c>
      <c r="AI140" s="6">
        <v>6673.1</v>
      </c>
      <c r="AJ140" s="6">
        <v>131.9</v>
      </c>
      <c r="AK140" s="6">
        <v>71.599999999999994</v>
      </c>
      <c r="AL140" s="6">
        <v>0</v>
      </c>
      <c r="AM140" s="6">
        <v>60.4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/>
      <c r="AU140" s="6"/>
      <c r="AV140" s="6"/>
      <c r="AW140" s="6"/>
      <c r="AX140" s="6">
        <v>6673.1</v>
      </c>
      <c r="AY140" s="7">
        <v>0</v>
      </c>
      <c r="AZ140" s="8">
        <v>0</v>
      </c>
      <c r="BA140" s="8">
        <v>0</v>
      </c>
      <c r="BB140" s="8">
        <v>0</v>
      </c>
      <c r="BC140" s="7">
        <v>0</v>
      </c>
      <c r="BD140" s="7">
        <v>0</v>
      </c>
      <c r="BE140" s="7"/>
      <c r="BF140" s="7"/>
      <c r="BG140" s="8">
        <v>1497.8</v>
      </c>
      <c r="BH140" s="8">
        <v>71.599999999999994</v>
      </c>
      <c r="BI140" s="8">
        <v>0</v>
      </c>
      <c r="BJ140" s="8"/>
      <c r="BK140" s="8">
        <v>0</v>
      </c>
      <c r="BL140" s="8"/>
      <c r="BM140" s="8"/>
      <c r="BN140" s="8"/>
    </row>
    <row r="141" spans="1:66" x14ac:dyDescent="0.5">
      <c r="A141" s="1">
        <v>139</v>
      </c>
      <c r="B141">
        <v>0</v>
      </c>
      <c r="C141">
        <v>0</v>
      </c>
      <c r="D141">
        <v>0</v>
      </c>
      <c r="F141">
        <f t="shared" si="5"/>
        <v>0</v>
      </c>
      <c r="G141" s="6">
        <v>0</v>
      </c>
      <c r="H141" s="6">
        <v>0</v>
      </c>
      <c r="I141" s="6">
        <v>0</v>
      </c>
      <c r="J141" s="6"/>
      <c r="K141" s="6"/>
      <c r="L141" s="6">
        <v>2744010.1</v>
      </c>
      <c r="M141" s="6">
        <v>0</v>
      </c>
      <c r="N141" s="6">
        <f t="shared" si="4"/>
        <v>0</v>
      </c>
      <c r="O141" s="6"/>
      <c r="P141">
        <v>30000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F141" s="6">
        <v>0</v>
      </c>
      <c r="AG141">
        <v>0</v>
      </c>
      <c r="AH141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/>
      <c r="AU141" s="6"/>
      <c r="AV141" s="6"/>
      <c r="AW141" s="6"/>
      <c r="AX141" s="6">
        <v>0</v>
      </c>
      <c r="AY141" s="7">
        <v>0</v>
      </c>
      <c r="AZ141" s="8">
        <v>0</v>
      </c>
      <c r="BA141" s="8">
        <v>0</v>
      </c>
      <c r="BB141" s="8">
        <v>0</v>
      </c>
      <c r="BC141" s="7">
        <v>0</v>
      </c>
      <c r="BD141" s="7">
        <v>0</v>
      </c>
      <c r="BE141" s="7"/>
      <c r="BF141" s="7"/>
      <c r="BG141" s="8">
        <v>1569.4</v>
      </c>
      <c r="BH141" s="8">
        <v>0</v>
      </c>
      <c r="BI141" s="8">
        <v>36</v>
      </c>
      <c r="BJ141" s="8"/>
      <c r="BK141" s="8">
        <v>36</v>
      </c>
      <c r="BL141" s="8"/>
      <c r="BM141" s="8"/>
      <c r="BN141" s="8"/>
    </row>
    <row r="142" spans="1:66" x14ac:dyDescent="0.5">
      <c r="A142" s="1">
        <v>140</v>
      </c>
      <c r="B142">
        <v>-12825</v>
      </c>
      <c r="C142">
        <v>0</v>
      </c>
      <c r="D142">
        <v>0</v>
      </c>
      <c r="F142">
        <f t="shared" si="5"/>
        <v>0</v>
      </c>
      <c r="G142" s="6">
        <v>0</v>
      </c>
      <c r="H142" s="6">
        <v>0</v>
      </c>
      <c r="I142" s="6">
        <v>0</v>
      </c>
      <c r="J142" s="6"/>
      <c r="K142" s="6"/>
      <c r="L142" s="6">
        <v>2744010.1</v>
      </c>
      <c r="M142" s="6">
        <v>0</v>
      </c>
      <c r="N142" s="6">
        <f t="shared" ref="N142:N193" si="6">G142-M142+Q142</f>
        <v>0</v>
      </c>
      <c r="O142" s="6"/>
      <c r="P142">
        <v>30000</v>
      </c>
      <c r="Q142">
        <v>0</v>
      </c>
      <c r="R142">
        <v>12825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F142" s="6">
        <v>0</v>
      </c>
      <c r="AG142">
        <v>12825</v>
      </c>
      <c r="AH142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/>
      <c r="AU142" s="6"/>
      <c r="AV142" s="6"/>
      <c r="AW142" s="6"/>
      <c r="AX142" s="6">
        <v>0</v>
      </c>
      <c r="AY142" s="7">
        <v>0</v>
      </c>
      <c r="AZ142" s="8">
        <v>0</v>
      </c>
      <c r="BA142" s="8">
        <v>0</v>
      </c>
      <c r="BB142" s="8">
        <v>0</v>
      </c>
      <c r="BC142" s="7">
        <v>0</v>
      </c>
      <c r="BD142" s="7">
        <v>0</v>
      </c>
      <c r="BE142" s="7"/>
      <c r="BF142" s="7"/>
      <c r="BG142" s="8">
        <v>1533.4</v>
      </c>
      <c r="BH142" s="8">
        <v>0</v>
      </c>
      <c r="BI142" s="8">
        <v>22.7</v>
      </c>
      <c r="BJ142" s="8"/>
      <c r="BK142" s="8">
        <v>22.7</v>
      </c>
      <c r="BL142" s="8"/>
      <c r="BM142" s="8"/>
      <c r="BN142" s="8"/>
    </row>
    <row r="143" spans="1:66" x14ac:dyDescent="0.5">
      <c r="A143" s="1">
        <v>141</v>
      </c>
      <c r="B143">
        <v>-12825</v>
      </c>
      <c r="C143">
        <v>0</v>
      </c>
      <c r="D143">
        <v>0</v>
      </c>
      <c r="F143">
        <f t="shared" si="5"/>
        <v>0</v>
      </c>
      <c r="G143" s="6">
        <v>0</v>
      </c>
      <c r="H143" s="6">
        <v>0</v>
      </c>
      <c r="I143" s="6">
        <v>0</v>
      </c>
      <c r="J143" s="6"/>
      <c r="K143" s="6"/>
      <c r="L143" s="6">
        <v>2744010.1</v>
      </c>
      <c r="M143" s="6">
        <v>0</v>
      </c>
      <c r="N143" s="6">
        <f t="shared" si="6"/>
        <v>0</v>
      </c>
      <c r="O143" s="6"/>
      <c r="P143">
        <v>15750</v>
      </c>
      <c r="Q143">
        <v>0</v>
      </c>
      <c r="R143">
        <v>12825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F143" s="6">
        <v>0</v>
      </c>
      <c r="AG143">
        <v>12825</v>
      </c>
      <c r="AH143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/>
      <c r="AU143" s="6"/>
      <c r="AV143" s="6"/>
      <c r="AW143" s="6"/>
      <c r="AX143" s="6">
        <v>0</v>
      </c>
      <c r="AY143" s="7">
        <v>0</v>
      </c>
      <c r="AZ143" s="8">
        <v>0</v>
      </c>
      <c r="BA143" s="8">
        <v>0</v>
      </c>
      <c r="BB143" s="8">
        <v>0</v>
      </c>
      <c r="BC143" s="7">
        <v>0</v>
      </c>
      <c r="BD143" s="7">
        <v>0</v>
      </c>
      <c r="BE143" s="7"/>
      <c r="BF143" s="7"/>
      <c r="BG143" s="8">
        <v>1510.7</v>
      </c>
      <c r="BH143" s="8">
        <v>0</v>
      </c>
      <c r="BI143" s="8">
        <v>23.8</v>
      </c>
      <c r="BJ143" s="8"/>
      <c r="BK143" s="8">
        <v>23.8</v>
      </c>
      <c r="BL143" s="8"/>
      <c r="BM143" s="8"/>
      <c r="BN143" s="8"/>
    </row>
    <row r="144" spans="1:66" x14ac:dyDescent="0.5">
      <c r="A144" s="1">
        <v>142</v>
      </c>
      <c r="B144">
        <v>0</v>
      </c>
      <c r="C144">
        <v>0</v>
      </c>
      <c r="D144">
        <v>0</v>
      </c>
      <c r="F144">
        <f t="shared" si="5"/>
        <v>0</v>
      </c>
      <c r="G144" s="6">
        <v>0</v>
      </c>
      <c r="H144" s="6">
        <v>0</v>
      </c>
      <c r="I144" s="6">
        <v>0</v>
      </c>
      <c r="J144" s="6"/>
      <c r="K144" s="6"/>
      <c r="L144" s="6">
        <v>2744010.1</v>
      </c>
      <c r="M144" s="6">
        <v>0</v>
      </c>
      <c r="N144" s="6">
        <f t="shared" si="6"/>
        <v>0</v>
      </c>
      <c r="O144" s="6"/>
      <c r="P144">
        <v>1500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F144" s="6">
        <v>0</v>
      </c>
      <c r="AG144">
        <v>0</v>
      </c>
      <c r="AH144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/>
      <c r="AU144" s="6"/>
      <c r="AV144" s="6"/>
      <c r="AW144" s="6"/>
      <c r="AX144" s="6">
        <v>0</v>
      </c>
      <c r="AY144" s="7">
        <v>0</v>
      </c>
      <c r="AZ144" s="8">
        <v>0</v>
      </c>
      <c r="BA144" s="8">
        <v>0</v>
      </c>
      <c r="BB144" s="8">
        <v>0</v>
      </c>
      <c r="BC144" s="7">
        <v>0</v>
      </c>
      <c r="BD144" s="7">
        <v>0</v>
      </c>
      <c r="BE144" s="7"/>
      <c r="BF144" s="7"/>
      <c r="BG144" s="8">
        <v>1487</v>
      </c>
      <c r="BH144" s="8">
        <v>0</v>
      </c>
      <c r="BI144" s="8">
        <v>0</v>
      </c>
      <c r="BJ144" s="8"/>
      <c r="BK144" s="8">
        <v>0</v>
      </c>
      <c r="BL144" s="8"/>
      <c r="BM144" s="8"/>
      <c r="BN144" s="8"/>
    </row>
    <row r="145" spans="1:66" x14ac:dyDescent="0.5">
      <c r="A145" s="1">
        <v>143</v>
      </c>
      <c r="B145">
        <v>0</v>
      </c>
      <c r="C145">
        <v>0</v>
      </c>
      <c r="D145">
        <v>0</v>
      </c>
      <c r="F145">
        <f t="shared" si="5"/>
        <v>0</v>
      </c>
      <c r="G145" s="6">
        <v>0</v>
      </c>
      <c r="H145" s="6">
        <v>0</v>
      </c>
      <c r="I145" s="6">
        <v>0</v>
      </c>
      <c r="J145" s="6"/>
      <c r="K145" s="6"/>
      <c r="L145" s="6">
        <v>2744010.1</v>
      </c>
      <c r="M145" s="6">
        <v>0</v>
      </c>
      <c r="N145" s="6">
        <f t="shared" si="6"/>
        <v>0</v>
      </c>
      <c r="O145" s="6"/>
      <c r="P145">
        <v>1500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F145" s="6">
        <v>0</v>
      </c>
      <c r="AG145">
        <v>0</v>
      </c>
      <c r="AH145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/>
      <c r="AU145" s="6"/>
      <c r="AV145" s="6"/>
      <c r="AW145" s="6"/>
      <c r="AX145" s="6">
        <v>0</v>
      </c>
      <c r="AY145" s="7">
        <v>0</v>
      </c>
      <c r="AZ145" s="8">
        <v>0</v>
      </c>
      <c r="BA145" s="8">
        <v>0</v>
      </c>
      <c r="BB145" s="8">
        <v>0</v>
      </c>
      <c r="BC145" s="7">
        <v>0</v>
      </c>
      <c r="BD145" s="7">
        <v>0</v>
      </c>
      <c r="BE145" s="7"/>
      <c r="BF145" s="7"/>
      <c r="BG145" s="8">
        <v>1487</v>
      </c>
      <c r="BH145" s="8">
        <v>0</v>
      </c>
      <c r="BI145" s="8">
        <v>0</v>
      </c>
      <c r="BJ145" s="8"/>
      <c r="BK145" s="8">
        <v>0</v>
      </c>
      <c r="BL145" s="8"/>
      <c r="BM145" s="8"/>
      <c r="BN145" s="8"/>
    </row>
    <row r="146" spans="1:66" x14ac:dyDescent="0.5">
      <c r="A146" s="1">
        <v>144</v>
      </c>
      <c r="B146">
        <v>6016.7</v>
      </c>
      <c r="C146">
        <v>0</v>
      </c>
      <c r="D146">
        <v>0</v>
      </c>
      <c r="F146">
        <f t="shared" si="5"/>
        <v>-6016.7</v>
      </c>
      <c r="G146" s="6">
        <v>0</v>
      </c>
      <c r="H146" s="6">
        <v>0</v>
      </c>
      <c r="I146" s="6">
        <v>0</v>
      </c>
      <c r="J146" s="6"/>
      <c r="K146" s="6"/>
      <c r="L146" s="6">
        <v>2744010.1</v>
      </c>
      <c r="M146" s="6">
        <v>0</v>
      </c>
      <c r="N146" s="6">
        <f t="shared" si="6"/>
        <v>6016.7</v>
      </c>
      <c r="O146" s="6"/>
      <c r="P146">
        <v>1500</v>
      </c>
      <c r="Q146">
        <v>6016.7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F146" s="6">
        <v>0</v>
      </c>
      <c r="AG146">
        <v>0</v>
      </c>
      <c r="AH146">
        <v>6016.7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/>
      <c r="AU146" s="6"/>
      <c r="AV146" s="6"/>
      <c r="AW146" s="6"/>
      <c r="AX146" s="6">
        <v>0</v>
      </c>
      <c r="AY146" s="7">
        <v>0</v>
      </c>
      <c r="AZ146" s="8">
        <v>0</v>
      </c>
      <c r="BA146" s="8">
        <v>0</v>
      </c>
      <c r="BB146" s="8">
        <v>0</v>
      </c>
      <c r="BC146" s="7">
        <v>0</v>
      </c>
      <c r="BD146" s="7">
        <v>0</v>
      </c>
      <c r="BE146" s="7"/>
      <c r="BF146" s="7"/>
      <c r="BG146" s="8">
        <v>1487</v>
      </c>
      <c r="BH146" s="8">
        <v>0</v>
      </c>
      <c r="BI146" s="8">
        <v>0</v>
      </c>
      <c r="BJ146" s="8"/>
      <c r="BK146" s="8">
        <v>0</v>
      </c>
      <c r="BL146" s="8"/>
      <c r="BM146" s="8"/>
      <c r="BN146" s="8"/>
    </row>
    <row r="147" spans="1:66" x14ac:dyDescent="0.5">
      <c r="A147" s="1">
        <v>145</v>
      </c>
      <c r="B147">
        <v>19498.099999999999</v>
      </c>
      <c r="C147">
        <v>0</v>
      </c>
      <c r="D147">
        <v>0</v>
      </c>
      <c r="F147">
        <f t="shared" si="5"/>
        <v>-12825</v>
      </c>
      <c r="G147" s="6">
        <v>0</v>
      </c>
      <c r="H147" s="6">
        <v>0</v>
      </c>
      <c r="I147" s="6">
        <v>0</v>
      </c>
      <c r="J147" s="6"/>
      <c r="K147" s="6"/>
      <c r="L147" s="6">
        <v>2737337</v>
      </c>
      <c r="M147" s="6">
        <v>0</v>
      </c>
      <c r="N147" s="6">
        <f t="shared" si="6"/>
        <v>12825</v>
      </c>
      <c r="O147" s="6"/>
      <c r="P147">
        <v>6915</v>
      </c>
      <c r="Q147">
        <v>12825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F147" s="6">
        <v>0</v>
      </c>
      <c r="AG147">
        <v>0</v>
      </c>
      <c r="AH147">
        <v>12825</v>
      </c>
      <c r="AI147" s="6">
        <v>6673.1</v>
      </c>
      <c r="AJ147" s="6">
        <v>131.9</v>
      </c>
      <c r="AK147" s="6">
        <v>131.9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/>
      <c r="AU147" s="6"/>
      <c r="AV147" s="6"/>
      <c r="AW147" s="6"/>
      <c r="AX147" s="6">
        <v>6673.1</v>
      </c>
      <c r="AY147" s="7">
        <v>0</v>
      </c>
      <c r="AZ147" s="8">
        <v>0</v>
      </c>
      <c r="BA147" s="8">
        <v>0</v>
      </c>
      <c r="BB147" s="8">
        <v>0</v>
      </c>
      <c r="BC147" s="7">
        <v>0</v>
      </c>
      <c r="BD147" s="7">
        <v>0</v>
      </c>
      <c r="BE147" s="7"/>
      <c r="BF147" s="7"/>
      <c r="BG147" s="8">
        <v>1487</v>
      </c>
      <c r="BH147" s="8">
        <v>131.9</v>
      </c>
      <c r="BI147" s="8">
        <v>0</v>
      </c>
      <c r="BJ147" s="8"/>
      <c r="BK147" s="8">
        <v>0</v>
      </c>
      <c r="BL147" s="8"/>
      <c r="BM147" s="8"/>
      <c r="BN147" s="8"/>
    </row>
    <row r="148" spans="1:66" x14ac:dyDescent="0.5">
      <c r="A148" s="1">
        <v>146</v>
      </c>
      <c r="B148">
        <v>12825</v>
      </c>
      <c r="C148">
        <v>0</v>
      </c>
      <c r="D148">
        <v>0</v>
      </c>
      <c r="F148">
        <f t="shared" si="5"/>
        <v>-12825</v>
      </c>
      <c r="G148" s="6">
        <v>0</v>
      </c>
      <c r="H148" s="6">
        <v>0</v>
      </c>
      <c r="I148" s="6">
        <v>0</v>
      </c>
      <c r="J148" s="6"/>
      <c r="K148" s="6"/>
      <c r="L148" s="6">
        <v>2737337</v>
      </c>
      <c r="M148" s="6">
        <v>0</v>
      </c>
      <c r="N148" s="6">
        <f t="shared" si="6"/>
        <v>12825</v>
      </c>
      <c r="O148" s="6"/>
      <c r="P148">
        <v>18457.5</v>
      </c>
      <c r="Q148">
        <v>12825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F148" s="6">
        <v>0</v>
      </c>
      <c r="AG148">
        <v>0</v>
      </c>
      <c r="AH148">
        <v>12825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/>
      <c r="AU148" s="6"/>
      <c r="AV148" s="6"/>
      <c r="AW148" s="6"/>
      <c r="AX148" s="6">
        <v>0</v>
      </c>
      <c r="AY148" s="7">
        <v>0</v>
      </c>
      <c r="AZ148" s="8">
        <v>0</v>
      </c>
      <c r="BA148" s="8">
        <v>0</v>
      </c>
      <c r="BB148" s="8">
        <v>0</v>
      </c>
      <c r="BC148" s="7">
        <v>0</v>
      </c>
      <c r="BD148" s="7">
        <v>0</v>
      </c>
      <c r="BE148" s="7"/>
      <c r="BF148" s="7"/>
      <c r="BG148" s="8">
        <v>1618.9</v>
      </c>
      <c r="BH148" s="8">
        <v>0</v>
      </c>
      <c r="BI148" s="8">
        <v>0</v>
      </c>
      <c r="BJ148" s="8"/>
      <c r="BK148" s="8">
        <v>0</v>
      </c>
      <c r="BL148" s="8"/>
      <c r="BM148" s="8"/>
      <c r="BN148" s="8"/>
    </row>
    <row r="149" spans="1:66" x14ac:dyDescent="0.5">
      <c r="A149" s="1">
        <v>147</v>
      </c>
      <c r="B149">
        <v>0</v>
      </c>
      <c r="C149">
        <v>0</v>
      </c>
      <c r="D149">
        <v>0</v>
      </c>
      <c r="F149">
        <f t="shared" si="5"/>
        <v>0</v>
      </c>
      <c r="G149" s="6">
        <v>0</v>
      </c>
      <c r="H149" s="6">
        <v>0</v>
      </c>
      <c r="I149" s="6">
        <v>0</v>
      </c>
      <c r="J149" s="6"/>
      <c r="K149" s="6"/>
      <c r="L149" s="6">
        <v>2737337</v>
      </c>
      <c r="M149" s="6">
        <v>0</v>
      </c>
      <c r="N149" s="6">
        <f t="shared" si="6"/>
        <v>0</v>
      </c>
      <c r="O149" s="6"/>
      <c r="P149">
        <v>30000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F149" s="6">
        <v>0</v>
      </c>
      <c r="AG149">
        <v>0</v>
      </c>
      <c r="AH149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/>
      <c r="AU149" s="6"/>
      <c r="AV149" s="6"/>
      <c r="AW149" s="6"/>
      <c r="AX149" s="6">
        <v>0</v>
      </c>
      <c r="AY149" s="7">
        <v>0</v>
      </c>
      <c r="AZ149" s="8">
        <v>0</v>
      </c>
      <c r="BA149" s="8">
        <v>0</v>
      </c>
      <c r="BB149" s="8">
        <v>0</v>
      </c>
      <c r="BC149" s="7">
        <v>0</v>
      </c>
      <c r="BD149" s="7">
        <v>0</v>
      </c>
      <c r="BE149" s="7"/>
      <c r="BF149" s="7"/>
      <c r="BG149" s="8">
        <v>1618.9</v>
      </c>
      <c r="BH149" s="8">
        <v>0</v>
      </c>
      <c r="BI149" s="8">
        <v>0</v>
      </c>
      <c r="BJ149" s="8"/>
      <c r="BK149" s="8">
        <v>0</v>
      </c>
      <c r="BL149" s="8"/>
      <c r="BM149" s="8"/>
      <c r="BN149" s="8"/>
    </row>
    <row r="150" spans="1:66" x14ac:dyDescent="0.5">
      <c r="A150" s="1">
        <v>148</v>
      </c>
      <c r="B150">
        <v>0</v>
      </c>
      <c r="C150">
        <v>0</v>
      </c>
      <c r="D150">
        <v>0</v>
      </c>
      <c r="F150">
        <f t="shared" si="5"/>
        <v>0</v>
      </c>
      <c r="G150" s="6">
        <v>0</v>
      </c>
      <c r="H150" s="6">
        <v>0</v>
      </c>
      <c r="I150" s="6">
        <v>0</v>
      </c>
      <c r="J150" s="6"/>
      <c r="K150" s="6"/>
      <c r="L150" s="6">
        <v>2737337</v>
      </c>
      <c r="M150" s="6">
        <v>0</v>
      </c>
      <c r="N150" s="6">
        <f t="shared" si="6"/>
        <v>0</v>
      </c>
      <c r="O150" s="6"/>
      <c r="P150">
        <v>30000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F150" s="6">
        <v>0</v>
      </c>
      <c r="AG150">
        <v>0</v>
      </c>
      <c r="AH150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/>
      <c r="AU150" s="6"/>
      <c r="AV150" s="6"/>
      <c r="AW150" s="6"/>
      <c r="AX150" s="6">
        <v>0</v>
      </c>
      <c r="AY150" s="7">
        <v>0</v>
      </c>
      <c r="AZ150" s="8">
        <v>0</v>
      </c>
      <c r="BA150" s="8">
        <v>0</v>
      </c>
      <c r="BB150" s="8">
        <v>0</v>
      </c>
      <c r="BC150" s="7">
        <v>0</v>
      </c>
      <c r="BD150" s="7">
        <v>0</v>
      </c>
      <c r="BE150" s="7"/>
      <c r="BF150" s="7"/>
      <c r="BG150" s="8">
        <v>1618.9</v>
      </c>
      <c r="BH150" s="8">
        <v>0</v>
      </c>
      <c r="BI150" s="8">
        <v>0</v>
      </c>
      <c r="BJ150" s="8"/>
      <c r="BK150" s="8">
        <v>0</v>
      </c>
      <c r="BL150" s="8"/>
      <c r="BM150" s="8"/>
      <c r="BN150" s="8"/>
    </row>
    <row r="151" spans="1:66" x14ac:dyDescent="0.5">
      <c r="A151" s="1">
        <v>149</v>
      </c>
      <c r="B151">
        <v>0</v>
      </c>
      <c r="C151">
        <v>0</v>
      </c>
      <c r="D151">
        <v>0</v>
      </c>
      <c r="F151">
        <f t="shared" si="5"/>
        <v>0</v>
      </c>
      <c r="G151" s="6">
        <v>0</v>
      </c>
      <c r="H151" s="6">
        <v>0</v>
      </c>
      <c r="I151" s="6">
        <v>0</v>
      </c>
      <c r="J151" s="6"/>
      <c r="K151" s="6"/>
      <c r="L151" s="6">
        <v>2737337</v>
      </c>
      <c r="M151" s="6">
        <v>0</v>
      </c>
      <c r="N151" s="6">
        <f t="shared" si="6"/>
        <v>0</v>
      </c>
      <c r="O151" s="6"/>
      <c r="P151">
        <v>30000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F151" s="6">
        <v>0</v>
      </c>
      <c r="AG151">
        <v>0</v>
      </c>
      <c r="AH151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/>
      <c r="AU151" s="6"/>
      <c r="AV151" s="6"/>
      <c r="AW151" s="6"/>
      <c r="AX151" s="6">
        <v>0</v>
      </c>
      <c r="AY151" s="7">
        <v>0</v>
      </c>
      <c r="AZ151" s="8">
        <v>0</v>
      </c>
      <c r="BA151" s="8">
        <v>0</v>
      </c>
      <c r="BB151" s="8">
        <v>0</v>
      </c>
      <c r="BC151" s="7">
        <v>0</v>
      </c>
      <c r="BD151" s="7">
        <v>0</v>
      </c>
      <c r="BE151" s="7"/>
      <c r="BF151" s="7"/>
      <c r="BG151" s="8">
        <v>1618.9</v>
      </c>
      <c r="BH151" s="8">
        <v>0</v>
      </c>
      <c r="BI151" s="8">
        <v>0</v>
      </c>
      <c r="BJ151" s="8"/>
      <c r="BK151" s="8">
        <v>0</v>
      </c>
      <c r="BL151" s="8"/>
      <c r="BM151" s="8"/>
      <c r="BN151" s="8"/>
    </row>
    <row r="152" spans="1:66" x14ac:dyDescent="0.5">
      <c r="A152" s="1">
        <v>150</v>
      </c>
      <c r="B152">
        <v>0</v>
      </c>
      <c r="C152">
        <v>0</v>
      </c>
      <c r="D152">
        <v>0</v>
      </c>
      <c r="F152">
        <f t="shared" si="5"/>
        <v>0</v>
      </c>
      <c r="G152" s="6">
        <v>0</v>
      </c>
      <c r="H152" s="6">
        <v>0</v>
      </c>
      <c r="I152" s="6">
        <v>0</v>
      </c>
      <c r="J152" s="6"/>
      <c r="K152" s="6"/>
      <c r="L152" s="6">
        <v>2737337</v>
      </c>
      <c r="M152" s="6">
        <v>0</v>
      </c>
      <c r="N152" s="6">
        <f t="shared" si="6"/>
        <v>0</v>
      </c>
      <c r="O152" s="6"/>
      <c r="P152">
        <v>30000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F152" s="6">
        <v>0</v>
      </c>
      <c r="AG152">
        <v>0</v>
      </c>
      <c r="AH152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/>
      <c r="AU152" s="6"/>
      <c r="AV152" s="6"/>
      <c r="AW152" s="6"/>
      <c r="AX152" s="6">
        <v>0</v>
      </c>
      <c r="AY152" s="7">
        <v>0</v>
      </c>
      <c r="AZ152" s="8">
        <v>0</v>
      </c>
      <c r="BA152" s="8">
        <v>0</v>
      </c>
      <c r="BB152" s="8">
        <v>0</v>
      </c>
      <c r="BC152" s="7">
        <v>0</v>
      </c>
      <c r="BD152" s="7">
        <v>0</v>
      </c>
      <c r="BE152" s="7"/>
      <c r="BF152" s="7"/>
      <c r="BG152" s="8">
        <v>1618.9</v>
      </c>
      <c r="BH152" s="8">
        <v>0</v>
      </c>
      <c r="BI152" s="8">
        <v>35.4</v>
      </c>
      <c r="BJ152" s="8"/>
      <c r="BK152" s="8">
        <v>35.4</v>
      </c>
      <c r="BL152" s="8"/>
      <c r="BM152" s="8"/>
      <c r="BN152" s="8"/>
    </row>
    <row r="153" spans="1:66" x14ac:dyDescent="0.5">
      <c r="A153" s="1">
        <v>151</v>
      </c>
      <c r="B153">
        <v>0</v>
      </c>
      <c r="C153">
        <v>0</v>
      </c>
      <c r="D153">
        <v>0</v>
      </c>
      <c r="F153">
        <f t="shared" si="5"/>
        <v>0</v>
      </c>
      <c r="G153" s="6">
        <v>0</v>
      </c>
      <c r="H153" s="6">
        <v>0</v>
      </c>
      <c r="I153" s="6">
        <v>0</v>
      </c>
      <c r="J153" s="6"/>
      <c r="K153" s="6"/>
      <c r="L153" s="6">
        <v>2737337</v>
      </c>
      <c r="M153" s="6">
        <v>0</v>
      </c>
      <c r="N153" s="6">
        <f t="shared" si="6"/>
        <v>0</v>
      </c>
      <c r="O153" s="6"/>
      <c r="P153">
        <v>30000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F153" s="6">
        <v>0</v>
      </c>
      <c r="AG153">
        <v>0</v>
      </c>
      <c r="AH153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/>
      <c r="AU153" s="6"/>
      <c r="AV153" s="6"/>
      <c r="AW153" s="6"/>
      <c r="AX153" s="6">
        <v>0</v>
      </c>
      <c r="AY153" s="7">
        <v>0</v>
      </c>
      <c r="AZ153" s="8">
        <v>0</v>
      </c>
      <c r="BA153" s="8">
        <v>0</v>
      </c>
      <c r="BB153" s="8">
        <v>0</v>
      </c>
      <c r="BC153" s="7">
        <v>0</v>
      </c>
      <c r="BD153" s="7">
        <v>0</v>
      </c>
      <c r="BE153" s="7"/>
      <c r="BF153" s="7"/>
      <c r="BG153" s="8">
        <v>1583.5</v>
      </c>
      <c r="BH153" s="8">
        <v>0</v>
      </c>
      <c r="BI153" s="8">
        <v>37.799999999999997</v>
      </c>
      <c r="BJ153" s="8"/>
      <c r="BK153" s="8">
        <v>37.799999999999997</v>
      </c>
      <c r="BL153" s="8"/>
      <c r="BM153" s="8"/>
      <c r="BN153" s="8"/>
    </row>
    <row r="154" spans="1:66" x14ac:dyDescent="0.5">
      <c r="A154" s="1">
        <v>152</v>
      </c>
      <c r="B154">
        <v>-13583.4</v>
      </c>
      <c r="C154">
        <v>0</v>
      </c>
      <c r="D154">
        <v>0</v>
      </c>
      <c r="F154">
        <f t="shared" si="5"/>
        <v>758.4</v>
      </c>
      <c r="G154" s="6">
        <v>758.4</v>
      </c>
      <c r="H154" s="6">
        <v>0</v>
      </c>
      <c r="I154" s="6">
        <v>0</v>
      </c>
      <c r="J154" s="6"/>
      <c r="K154" s="6"/>
      <c r="L154" s="6">
        <v>2738095.4</v>
      </c>
      <c r="M154" s="6">
        <v>758.4</v>
      </c>
      <c r="N154" s="6">
        <f t="shared" si="6"/>
        <v>0</v>
      </c>
      <c r="O154" s="6"/>
      <c r="P154">
        <v>30000</v>
      </c>
      <c r="Q154">
        <v>0</v>
      </c>
      <c r="R154">
        <v>12825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F154" s="6">
        <v>0</v>
      </c>
      <c r="AG154">
        <v>12825</v>
      </c>
      <c r="AH154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/>
      <c r="AU154" s="6"/>
      <c r="AV154" s="6"/>
      <c r="AW154" s="6"/>
      <c r="AX154" s="6">
        <v>0</v>
      </c>
      <c r="AY154" s="7">
        <v>0</v>
      </c>
      <c r="AZ154" s="8">
        <v>0</v>
      </c>
      <c r="BA154" s="8">
        <v>0</v>
      </c>
      <c r="BB154" s="8">
        <v>0</v>
      </c>
      <c r="BC154" s="7">
        <v>0</v>
      </c>
      <c r="BD154" s="7">
        <v>0</v>
      </c>
      <c r="BE154" s="7"/>
      <c r="BF154" s="7"/>
      <c r="BG154" s="8">
        <v>1545.6</v>
      </c>
      <c r="BH154" s="8">
        <v>0</v>
      </c>
      <c r="BI154" s="8">
        <v>43.8</v>
      </c>
      <c r="BJ154" s="8"/>
      <c r="BK154" s="8">
        <v>43.8</v>
      </c>
      <c r="BL154" s="8"/>
      <c r="BM154" s="8"/>
      <c r="BN154" s="8"/>
    </row>
    <row r="155" spans="1:66" x14ac:dyDescent="0.5">
      <c r="A155" s="1">
        <v>153</v>
      </c>
      <c r="B155">
        <v>-21895.1</v>
      </c>
      <c r="C155">
        <v>0</v>
      </c>
      <c r="D155">
        <v>0</v>
      </c>
      <c r="F155">
        <f t="shared" si="5"/>
        <v>9070.1</v>
      </c>
      <c r="G155" s="6">
        <v>9070.1</v>
      </c>
      <c r="H155" s="6">
        <v>0</v>
      </c>
      <c r="I155" s="6">
        <v>0</v>
      </c>
      <c r="J155" s="6"/>
      <c r="K155" s="6"/>
      <c r="L155" s="6">
        <v>2747165.5</v>
      </c>
      <c r="M155" s="6">
        <v>9070.1</v>
      </c>
      <c r="N155" s="6">
        <f t="shared" si="6"/>
        <v>0</v>
      </c>
      <c r="O155" s="6"/>
      <c r="P155">
        <v>15750</v>
      </c>
      <c r="Q155">
        <v>0</v>
      </c>
      <c r="R155">
        <v>12825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F155" s="6">
        <v>0</v>
      </c>
      <c r="AG155">
        <v>12825</v>
      </c>
      <c r="AH155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/>
      <c r="AU155" s="6"/>
      <c r="AV155" s="6"/>
      <c r="AW155" s="6"/>
      <c r="AX155" s="6">
        <v>0</v>
      </c>
      <c r="AY155" s="7">
        <v>0</v>
      </c>
      <c r="AZ155" s="8">
        <v>0</v>
      </c>
      <c r="BA155" s="8">
        <v>0</v>
      </c>
      <c r="BB155" s="8">
        <v>0</v>
      </c>
      <c r="BC155" s="7">
        <v>0</v>
      </c>
      <c r="BD155" s="7">
        <v>0</v>
      </c>
      <c r="BE155" s="7"/>
      <c r="BF155" s="7"/>
      <c r="BG155" s="8">
        <v>1501.9</v>
      </c>
      <c r="BH155" s="8">
        <v>0</v>
      </c>
      <c r="BI155" s="8">
        <v>78.900000000000006</v>
      </c>
      <c r="BJ155" s="8"/>
      <c r="BK155" s="8">
        <v>78.900000000000006</v>
      </c>
      <c r="BL155" s="8"/>
      <c r="BM155" s="8"/>
      <c r="BN155" s="8"/>
    </row>
    <row r="156" spans="1:66" x14ac:dyDescent="0.5">
      <c r="A156" s="1">
        <v>154</v>
      </c>
      <c r="B156">
        <v>-27089.1</v>
      </c>
      <c r="C156">
        <v>0</v>
      </c>
      <c r="D156">
        <v>0</v>
      </c>
      <c r="F156">
        <f t="shared" si="5"/>
        <v>27089.1</v>
      </c>
      <c r="G156" s="6">
        <v>27089.1</v>
      </c>
      <c r="H156" s="6">
        <v>0</v>
      </c>
      <c r="I156" s="6">
        <v>0</v>
      </c>
      <c r="J156" s="6"/>
      <c r="K156" s="6"/>
      <c r="L156" s="6">
        <v>2774254.6</v>
      </c>
      <c r="M156" s="6">
        <v>27089.1</v>
      </c>
      <c r="N156" s="6">
        <f t="shared" si="6"/>
        <v>0</v>
      </c>
      <c r="O156" s="6"/>
      <c r="P156">
        <v>1500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F156" s="6">
        <v>0</v>
      </c>
      <c r="AG156">
        <v>0</v>
      </c>
      <c r="AH15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/>
      <c r="AU156" s="6"/>
      <c r="AV156" s="6"/>
      <c r="AW156" s="6"/>
      <c r="AX156" s="6">
        <v>0</v>
      </c>
      <c r="AY156" s="7">
        <v>0</v>
      </c>
      <c r="AZ156" s="8">
        <v>0</v>
      </c>
      <c r="BA156" s="8">
        <v>0</v>
      </c>
      <c r="BB156" s="8">
        <v>0</v>
      </c>
      <c r="BC156" s="7">
        <v>0</v>
      </c>
      <c r="BD156" s="7">
        <v>0</v>
      </c>
      <c r="BE156" s="7"/>
      <c r="BF156" s="7"/>
      <c r="BG156" s="8">
        <v>1423</v>
      </c>
      <c r="BH156" s="8">
        <v>0</v>
      </c>
      <c r="BI156" s="8">
        <v>104.5</v>
      </c>
      <c r="BJ156" s="8"/>
      <c r="BK156" s="8">
        <v>104.5</v>
      </c>
      <c r="BL156" s="8"/>
      <c r="BM156" s="8"/>
      <c r="BN156" s="8"/>
    </row>
    <row r="157" spans="1:66" x14ac:dyDescent="0.5">
      <c r="A157" s="1">
        <v>155</v>
      </c>
      <c r="B157">
        <v>1131.9000000000001</v>
      </c>
      <c r="C157">
        <v>0</v>
      </c>
      <c r="D157">
        <v>0</v>
      </c>
      <c r="F157">
        <f t="shared" si="5"/>
        <v>5541.2</v>
      </c>
      <c r="G157" s="6">
        <v>5541.2</v>
      </c>
      <c r="H157" s="6">
        <v>0</v>
      </c>
      <c r="I157" s="6">
        <v>0</v>
      </c>
      <c r="J157" s="6"/>
      <c r="K157" s="6"/>
      <c r="L157" s="6">
        <v>2773122.7</v>
      </c>
      <c r="M157" s="6">
        <v>5541.2</v>
      </c>
      <c r="N157" s="6">
        <f t="shared" si="6"/>
        <v>0</v>
      </c>
      <c r="O157" s="6"/>
      <c r="P157">
        <v>1500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F157" s="6">
        <v>0</v>
      </c>
      <c r="AG157">
        <v>0</v>
      </c>
      <c r="AH157">
        <v>0</v>
      </c>
      <c r="AI157" s="6">
        <v>6673.1</v>
      </c>
      <c r="AJ157" s="6">
        <v>131.9</v>
      </c>
      <c r="AK157" s="6">
        <v>41</v>
      </c>
      <c r="AL157" s="6">
        <v>0</v>
      </c>
      <c r="AM157" s="6">
        <v>90.9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/>
      <c r="AU157" s="6"/>
      <c r="AV157" s="6"/>
      <c r="AW157" s="6"/>
      <c r="AX157" s="6">
        <v>6673.1</v>
      </c>
      <c r="AY157" s="7">
        <v>0</v>
      </c>
      <c r="AZ157" s="8">
        <v>0</v>
      </c>
      <c r="BA157" s="8">
        <v>0</v>
      </c>
      <c r="BB157" s="8">
        <v>0</v>
      </c>
      <c r="BC157" s="7">
        <v>0</v>
      </c>
      <c r="BD157" s="7">
        <v>0</v>
      </c>
      <c r="BE157" s="7"/>
      <c r="BF157" s="7"/>
      <c r="BG157" s="8">
        <v>1318.5</v>
      </c>
      <c r="BH157" s="8">
        <v>41</v>
      </c>
      <c r="BI157" s="8">
        <v>0</v>
      </c>
      <c r="BJ157" s="8"/>
      <c r="BK157" s="8">
        <v>0</v>
      </c>
      <c r="BL157" s="8"/>
      <c r="BM157" s="8"/>
      <c r="BN157" s="8"/>
    </row>
    <row r="158" spans="1:66" x14ac:dyDescent="0.5">
      <c r="A158" s="1">
        <v>156</v>
      </c>
      <c r="B158">
        <v>1657.7</v>
      </c>
      <c r="C158">
        <v>0</v>
      </c>
      <c r="D158">
        <v>0</v>
      </c>
      <c r="F158">
        <f t="shared" si="5"/>
        <v>5015.3999999999996</v>
      </c>
      <c r="G158" s="6">
        <v>5015.3999999999996</v>
      </c>
      <c r="H158" s="6">
        <v>0</v>
      </c>
      <c r="I158" s="6">
        <v>0</v>
      </c>
      <c r="J158" s="6"/>
      <c r="K158" s="6"/>
      <c r="L158" s="6">
        <v>2771465</v>
      </c>
      <c r="M158" s="6">
        <v>5015.3999999999996</v>
      </c>
      <c r="N158" s="6">
        <f t="shared" si="6"/>
        <v>0</v>
      </c>
      <c r="O158" s="6"/>
      <c r="P158">
        <v>1500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F158" s="6">
        <v>0</v>
      </c>
      <c r="AG158">
        <v>0</v>
      </c>
      <c r="AH158">
        <v>0</v>
      </c>
      <c r="AI158" s="6">
        <v>6673.1</v>
      </c>
      <c r="AJ158" s="6">
        <v>131.9</v>
      </c>
      <c r="AK158" s="6">
        <v>58.3</v>
      </c>
      <c r="AL158" s="6">
        <v>0</v>
      </c>
      <c r="AM158" s="6">
        <v>73.7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/>
      <c r="AU158" s="6"/>
      <c r="AV158" s="6"/>
      <c r="AW158" s="6"/>
      <c r="AX158" s="6">
        <v>6673.1</v>
      </c>
      <c r="AY158" s="7">
        <v>0</v>
      </c>
      <c r="AZ158" s="8">
        <v>0</v>
      </c>
      <c r="BA158" s="8">
        <v>0</v>
      </c>
      <c r="BB158" s="8">
        <v>0</v>
      </c>
      <c r="BC158" s="7">
        <v>0</v>
      </c>
      <c r="BD158" s="7">
        <v>0</v>
      </c>
      <c r="BE158" s="7"/>
      <c r="BF158" s="7"/>
      <c r="BG158" s="8">
        <v>1359.5</v>
      </c>
      <c r="BH158" s="8">
        <v>58.3</v>
      </c>
      <c r="BI158" s="8">
        <v>0</v>
      </c>
      <c r="BJ158" s="8"/>
      <c r="BK158" s="8">
        <v>0</v>
      </c>
      <c r="BL158" s="8"/>
      <c r="BM158" s="8"/>
      <c r="BN158" s="8"/>
    </row>
    <row r="159" spans="1:66" x14ac:dyDescent="0.5">
      <c r="A159" s="1">
        <v>157</v>
      </c>
      <c r="B159">
        <v>-1608.4</v>
      </c>
      <c r="C159">
        <v>0</v>
      </c>
      <c r="D159">
        <v>0</v>
      </c>
      <c r="F159">
        <f t="shared" si="5"/>
        <v>8281.4</v>
      </c>
      <c r="G159" s="6">
        <v>8281.4</v>
      </c>
      <c r="H159" s="6">
        <v>0</v>
      </c>
      <c r="I159" s="6">
        <v>0</v>
      </c>
      <c r="J159" s="6"/>
      <c r="K159" s="6"/>
      <c r="L159" s="6">
        <v>2773073.4</v>
      </c>
      <c r="M159" s="6">
        <v>8281.4</v>
      </c>
      <c r="N159" s="6">
        <f t="shared" si="6"/>
        <v>0</v>
      </c>
      <c r="O159" s="6"/>
      <c r="P159">
        <v>1500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F159" s="6">
        <v>0</v>
      </c>
      <c r="AG159">
        <v>0</v>
      </c>
      <c r="AH159">
        <v>0</v>
      </c>
      <c r="AI159" s="6">
        <v>6673.1</v>
      </c>
      <c r="AJ159" s="6">
        <v>131.9</v>
      </c>
      <c r="AK159" s="6">
        <v>61.8</v>
      </c>
      <c r="AL159" s="6">
        <v>0</v>
      </c>
      <c r="AM159" s="6">
        <v>70.099999999999994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/>
      <c r="AU159" s="6"/>
      <c r="AV159" s="6"/>
      <c r="AW159" s="6"/>
      <c r="AX159" s="6">
        <v>6673.1</v>
      </c>
      <c r="AY159" s="7">
        <v>0</v>
      </c>
      <c r="AZ159" s="8">
        <v>0</v>
      </c>
      <c r="BA159" s="8">
        <v>0</v>
      </c>
      <c r="BB159" s="8">
        <v>0</v>
      </c>
      <c r="BC159" s="7">
        <v>0</v>
      </c>
      <c r="BD159" s="7">
        <v>0</v>
      </c>
      <c r="BE159" s="7"/>
      <c r="BF159" s="7"/>
      <c r="BG159" s="8">
        <v>1417.8</v>
      </c>
      <c r="BH159" s="8">
        <v>61.8</v>
      </c>
      <c r="BI159" s="8">
        <v>0</v>
      </c>
      <c r="BJ159" s="8"/>
      <c r="BK159" s="8">
        <v>0</v>
      </c>
      <c r="BL159" s="8"/>
      <c r="BM159" s="8"/>
      <c r="BN159" s="8"/>
    </row>
    <row r="160" spans="1:66" x14ac:dyDescent="0.5">
      <c r="A160" s="1">
        <v>158</v>
      </c>
      <c r="B160">
        <v>-19886.7</v>
      </c>
      <c r="C160">
        <v>0</v>
      </c>
      <c r="D160">
        <v>0</v>
      </c>
      <c r="F160">
        <f t="shared" si="5"/>
        <v>26559.800000000003</v>
      </c>
      <c r="G160" s="6">
        <v>39384.800000000003</v>
      </c>
      <c r="H160" s="6">
        <v>0</v>
      </c>
      <c r="I160" s="6">
        <v>0</v>
      </c>
      <c r="J160" s="6"/>
      <c r="K160" s="6"/>
      <c r="L160" s="6">
        <v>2805785.1</v>
      </c>
      <c r="M160" s="6">
        <v>39384.800000000003</v>
      </c>
      <c r="N160" s="6">
        <f t="shared" si="6"/>
        <v>12825</v>
      </c>
      <c r="O160" s="6"/>
      <c r="P160">
        <v>1500</v>
      </c>
      <c r="Q160">
        <v>12825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F160" s="6">
        <v>0</v>
      </c>
      <c r="AG160">
        <v>0</v>
      </c>
      <c r="AH160">
        <v>12825</v>
      </c>
      <c r="AI160" s="6">
        <v>6673.1</v>
      </c>
      <c r="AJ160" s="6">
        <v>131.9</v>
      </c>
      <c r="AK160" s="6">
        <v>33.5</v>
      </c>
      <c r="AL160" s="6">
        <v>0</v>
      </c>
      <c r="AM160" s="6">
        <v>98.5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/>
      <c r="AU160" s="6"/>
      <c r="AV160" s="6"/>
      <c r="AW160" s="6"/>
      <c r="AX160" s="6">
        <v>6673.1</v>
      </c>
      <c r="AY160" s="7">
        <v>0</v>
      </c>
      <c r="AZ160" s="8">
        <v>0</v>
      </c>
      <c r="BA160" s="8">
        <v>0</v>
      </c>
      <c r="BB160" s="8">
        <v>0</v>
      </c>
      <c r="BC160" s="7">
        <v>0</v>
      </c>
      <c r="BD160" s="7">
        <v>0</v>
      </c>
      <c r="BE160" s="7"/>
      <c r="BF160" s="7"/>
      <c r="BG160" s="8">
        <v>1479.6</v>
      </c>
      <c r="BH160" s="8">
        <v>33.5</v>
      </c>
      <c r="BI160" s="8">
        <v>0</v>
      </c>
      <c r="BJ160" s="8"/>
      <c r="BK160" s="8">
        <v>0</v>
      </c>
      <c r="BL160" s="8"/>
      <c r="BM160" s="8"/>
      <c r="BN160" s="8"/>
    </row>
    <row r="161" spans="1:66" x14ac:dyDescent="0.5">
      <c r="A161" s="1">
        <v>159</v>
      </c>
      <c r="B161">
        <v>-13213.1</v>
      </c>
      <c r="C161">
        <v>0</v>
      </c>
      <c r="D161">
        <v>0</v>
      </c>
      <c r="F161">
        <f t="shared" si="5"/>
        <v>19886.099999999999</v>
      </c>
      <c r="G161" s="6">
        <v>32711.1</v>
      </c>
      <c r="H161" s="6">
        <v>0</v>
      </c>
      <c r="I161" s="6">
        <v>0</v>
      </c>
      <c r="J161" s="6"/>
      <c r="K161" s="6"/>
      <c r="L161" s="6">
        <v>2831823.1</v>
      </c>
      <c r="M161" s="6">
        <v>32711.1</v>
      </c>
      <c r="N161" s="6">
        <f t="shared" si="6"/>
        <v>12825</v>
      </c>
      <c r="O161" s="6"/>
      <c r="P161">
        <v>13042.5</v>
      </c>
      <c r="Q161">
        <v>12825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F161" s="6">
        <v>0</v>
      </c>
      <c r="AG161">
        <v>0</v>
      </c>
      <c r="AH161">
        <v>12825</v>
      </c>
      <c r="AI161" s="6">
        <v>6673.1</v>
      </c>
      <c r="AJ161" s="6">
        <v>131.9</v>
      </c>
      <c r="AK161" s="6">
        <v>36.5</v>
      </c>
      <c r="AL161" s="6">
        <v>0</v>
      </c>
      <c r="AM161" s="6">
        <v>95.5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/>
      <c r="AU161" s="6"/>
      <c r="AV161" s="6"/>
      <c r="AW161" s="6"/>
      <c r="AX161" s="6">
        <v>6673.1</v>
      </c>
      <c r="AY161" s="7">
        <v>0</v>
      </c>
      <c r="AZ161" s="8">
        <v>0</v>
      </c>
      <c r="BA161" s="8">
        <v>0</v>
      </c>
      <c r="BB161" s="8">
        <v>0</v>
      </c>
      <c r="BC161" s="7">
        <v>0</v>
      </c>
      <c r="BD161" s="7">
        <v>0</v>
      </c>
      <c r="BE161" s="7"/>
      <c r="BF161" s="7"/>
      <c r="BG161" s="8">
        <v>1513.1</v>
      </c>
      <c r="BH161" s="8">
        <v>36.5</v>
      </c>
      <c r="BI161" s="8">
        <v>0</v>
      </c>
      <c r="BJ161" s="8"/>
      <c r="BK161" s="8">
        <v>0</v>
      </c>
      <c r="BL161" s="8"/>
      <c r="BM161" s="8"/>
      <c r="BN161" s="8"/>
    </row>
    <row r="162" spans="1:66" x14ac:dyDescent="0.5">
      <c r="A162" s="1">
        <v>160</v>
      </c>
      <c r="B162">
        <v>-1689</v>
      </c>
      <c r="C162">
        <v>0</v>
      </c>
      <c r="D162">
        <v>0</v>
      </c>
      <c r="F162">
        <f t="shared" si="5"/>
        <v>8362</v>
      </c>
      <c r="G162" s="6">
        <v>14378.7</v>
      </c>
      <c r="H162" s="6">
        <v>0</v>
      </c>
      <c r="I162" s="6">
        <v>0</v>
      </c>
      <c r="J162" s="6"/>
      <c r="K162" s="6"/>
      <c r="L162" s="6">
        <v>2839528.8</v>
      </c>
      <c r="M162" s="6">
        <v>14378.7</v>
      </c>
      <c r="N162" s="6">
        <f t="shared" si="6"/>
        <v>6016.7</v>
      </c>
      <c r="O162" s="6"/>
      <c r="P162">
        <v>24585</v>
      </c>
      <c r="Q162">
        <v>6016.7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F162" s="6">
        <v>0</v>
      </c>
      <c r="AG162">
        <v>0</v>
      </c>
      <c r="AH162">
        <v>6016.7</v>
      </c>
      <c r="AI162" s="6">
        <v>6673.1</v>
      </c>
      <c r="AJ162" s="6">
        <v>131.9</v>
      </c>
      <c r="AK162" s="6">
        <v>59.7</v>
      </c>
      <c r="AL162" s="6">
        <v>0</v>
      </c>
      <c r="AM162" s="6">
        <v>72.2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/>
      <c r="AU162" s="6"/>
      <c r="AV162" s="6"/>
      <c r="AW162" s="6"/>
      <c r="AX162" s="6">
        <v>6673.1</v>
      </c>
      <c r="AY162" s="7">
        <v>0</v>
      </c>
      <c r="AZ162" s="8">
        <v>0</v>
      </c>
      <c r="BA162" s="8">
        <v>0</v>
      </c>
      <c r="BB162" s="8">
        <v>0</v>
      </c>
      <c r="BC162" s="7">
        <v>0</v>
      </c>
      <c r="BD162" s="7">
        <v>0</v>
      </c>
      <c r="BE162" s="7"/>
      <c r="BF162" s="7"/>
      <c r="BG162" s="8">
        <v>1549.5</v>
      </c>
      <c r="BH162" s="8">
        <v>59.7</v>
      </c>
      <c r="BI162" s="8">
        <v>0</v>
      </c>
      <c r="BJ162" s="8"/>
      <c r="BK162" s="8">
        <v>0</v>
      </c>
      <c r="BL162" s="8"/>
      <c r="BM162" s="8"/>
      <c r="BN162" s="8"/>
    </row>
    <row r="163" spans="1:66" x14ac:dyDescent="0.5">
      <c r="A163" s="1">
        <v>161</v>
      </c>
      <c r="B163">
        <v>0</v>
      </c>
      <c r="C163">
        <v>0</v>
      </c>
      <c r="D163">
        <v>0</v>
      </c>
      <c r="F163">
        <f t="shared" si="5"/>
        <v>0</v>
      </c>
      <c r="G163" s="6">
        <v>0</v>
      </c>
      <c r="H163" s="6">
        <v>0</v>
      </c>
      <c r="I163" s="6">
        <v>0</v>
      </c>
      <c r="J163" s="6"/>
      <c r="K163" s="6"/>
      <c r="L163" s="6">
        <v>2839528.8</v>
      </c>
      <c r="M163" s="6">
        <v>0</v>
      </c>
      <c r="N163" s="6">
        <f t="shared" si="6"/>
        <v>0</v>
      </c>
      <c r="O163" s="6"/>
      <c r="P163">
        <v>30000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 s="6">
        <v>0</v>
      </c>
      <c r="AG163">
        <v>0</v>
      </c>
      <c r="AH163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/>
      <c r="AU163" s="6"/>
      <c r="AV163" s="6"/>
      <c r="AW163" s="6"/>
      <c r="AX163" s="6">
        <v>0</v>
      </c>
      <c r="AY163" s="7">
        <v>0</v>
      </c>
      <c r="AZ163" s="8">
        <v>0</v>
      </c>
      <c r="BA163" s="8">
        <v>0</v>
      </c>
      <c r="BB163" s="8">
        <v>0</v>
      </c>
      <c r="BC163" s="7">
        <v>0</v>
      </c>
      <c r="BD163" s="7">
        <v>0</v>
      </c>
      <c r="BE163" s="7"/>
      <c r="BF163" s="7"/>
      <c r="BG163" s="8">
        <v>1609.2</v>
      </c>
      <c r="BH163" s="8">
        <v>0</v>
      </c>
      <c r="BI163" s="8">
        <v>54.8</v>
      </c>
      <c r="BJ163" s="8"/>
      <c r="BK163" s="8">
        <v>54.8</v>
      </c>
      <c r="BL163" s="8"/>
      <c r="BM163" s="8"/>
      <c r="BN163" s="8"/>
    </row>
    <row r="164" spans="1:66" x14ac:dyDescent="0.5">
      <c r="A164" s="1">
        <v>162</v>
      </c>
      <c r="B164">
        <v>0</v>
      </c>
      <c r="C164">
        <v>0</v>
      </c>
      <c r="D164">
        <v>0</v>
      </c>
      <c r="F164">
        <f t="shared" si="5"/>
        <v>0</v>
      </c>
      <c r="G164" s="6">
        <v>0</v>
      </c>
      <c r="H164" s="6">
        <v>0</v>
      </c>
      <c r="I164" s="6">
        <v>0</v>
      </c>
      <c r="J164" s="6"/>
      <c r="K164" s="6"/>
      <c r="L164" s="6">
        <v>2839528.8</v>
      </c>
      <c r="M164" s="6">
        <v>0</v>
      </c>
      <c r="N164" s="6">
        <f t="shared" si="6"/>
        <v>0</v>
      </c>
      <c r="O164" s="6"/>
      <c r="P164">
        <v>30000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F164" s="6">
        <v>0</v>
      </c>
      <c r="AG164">
        <v>0</v>
      </c>
      <c r="AH164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/>
      <c r="AU164" s="6"/>
      <c r="AV164" s="6"/>
      <c r="AW164" s="6"/>
      <c r="AX164" s="6">
        <v>0</v>
      </c>
      <c r="AY164" s="7">
        <v>0</v>
      </c>
      <c r="AZ164" s="8">
        <v>0</v>
      </c>
      <c r="BA164" s="8">
        <v>0</v>
      </c>
      <c r="BB164" s="8">
        <v>0</v>
      </c>
      <c r="BC164" s="7">
        <v>0</v>
      </c>
      <c r="BD164" s="7">
        <v>0</v>
      </c>
      <c r="BE164" s="7"/>
      <c r="BF164" s="7"/>
      <c r="BG164" s="8">
        <v>1554.5</v>
      </c>
      <c r="BH164" s="8">
        <v>0</v>
      </c>
      <c r="BI164" s="8">
        <v>47.5</v>
      </c>
      <c r="BJ164" s="8"/>
      <c r="BK164" s="8">
        <v>47.5</v>
      </c>
      <c r="BL164" s="8"/>
      <c r="BM164" s="8"/>
      <c r="BN164" s="8"/>
    </row>
    <row r="165" spans="1:66" x14ac:dyDescent="0.5">
      <c r="A165" s="1">
        <v>163</v>
      </c>
      <c r="B165">
        <v>0</v>
      </c>
      <c r="C165">
        <v>0</v>
      </c>
      <c r="D165">
        <v>0</v>
      </c>
      <c r="F165">
        <f t="shared" si="5"/>
        <v>0</v>
      </c>
      <c r="G165" s="6">
        <v>0</v>
      </c>
      <c r="H165" s="6">
        <v>0</v>
      </c>
      <c r="I165" s="6">
        <v>0</v>
      </c>
      <c r="J165" s="6"/>
      <c r="K165" s="6"/>
      <c r="L165" s="6">
        <v>2839528.8</v>
      </c>
      <c r="M165" s="6">
        <v>0</v>
      </c>
      <c r="N165" s="6">
        <f t="shared" si="6"/>
        <v>0</v>
      </c>
      <c r="O165" s="6"/>
      <c r="P165">
        <v>30000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F165" s="6">
        <v>0</v>
      </c>
      <c r="AG165">
        <v>0</v>
      </c>
      <c r="AH165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/>
      <c r="AU165" s="6"/>
      <c r="AV165" s="6"/>
      <c r="AW165" s="6"/>
      <c r="AX165" s="6">
        <v>0</v>
      </c>
      <c r="AY165" s="7">
        <v>0</v>
      </c>
      <c r="AZ165" s="8">
        <v>0</v>
      </c>
      <c r="BA165" s="8">
        <v>0</v>
      </c>
      <c r="BB165" s="8">
        <v>0</v>
      </c>
      <c r="BC165" s="7">
        <v>0</v>
      </c>
      <c r="BD165" s="7">
        <v>0</v>
      </c>
      <c r="BE165" s="7"/>
      <c r="BF165" s="7"/>
      <c r="BG165" s="8">
        <v>1507</v>
      </c>
      <c r="BH165" s="8">
        <v>0</v>
      </c>
      <c r="BI165" s="8">
        <v>30.9</v>
      </c>
      <c r="BJ165" s="8"/>
      <c r="BK165" s="8">
        <v>30.9</v>
      </c>
      <c r="BL165" s="8"/>
      <c r="BM165" s="8"/>
      <c r="BN165" s="8"/>
    </row>
    <row r="166" spans="1:66" x14ac:dyDescent="0.5">
      <c r="A166" s="1">
        <v>164</v>
      </c>
      <c r="B166">
        <v>-12825</v>
      </c>
      <c r="C166">
        <v>0</v>
      </c>
      <c r="D166">
        <v>0</v>
      </c>
      <c r="F166">
        <f t="shared" si="5"/>
        <v>0</v>
      </c>
      <c r="G166" s="6">
        <v>0</v>
      </c>
      <c r="H166" s="6">
        <v>0</v>
      </c>
      <c r="I166" s="6">
        <v>0</v>
      </c>
      <c r="J166" s="6"/>
      <c r="K166" s="6"/>
      <c r="L166" s="6">
        <v>2839528.8</v>
      </c>
      <c r="M166" s="6">
        <v>0</v>
      </c>
      <c r="N166" s="6">
        <f t="shared" si="6"/>
        <v>0</v>
      </c>
      <c r="O166" s="6"/>
      <c r="P166">
        <v>30000</v>
      </c>
      <c r="Q166">
        <v>0</v>
      </c>
      <c r="R166">
        <v>12825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F166" s="6">
        <v>0</v>
      </c>
      <c r="AG166">
        <v>12825</v>
      </c>
      <c r="AH16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/>
      <c r="AU166" s="6"/>
      <c r="AV166" s="6"/>
      <c r="AW166" s="6"/>
      <c r="AX166" s="6">
        <v>0</v>
      </c>
      <c r="AY166" s="7">
        <v>0</v>
      </c>
      <c r="AZ166" s="8">
        <v>0</v>
      </c>
      <c r="BA166" s="8">
        <v>0</v>
      </c>
      <c r="BB166" s="8">
        <v>0</v>
      </c>
      <c r="BC166" s="7">
        <v>0</v>
      </c>
      <c r="BD166" s="7">
        <v>0</v>
      </c>
      <c r="BE166" s="7"/>
      <c r="BF166" s="7"/>
      <c r="BG166" s="8">
        <v>1476.1</v>
      </c>
      <c r="BH166" s="8">
        <v>0</v>
      </c>
      <c r="BI166" s="8">
        <v>32.6</v>
      </c>
      <c r="BJ166" s="8"/>
      <c r="BK166" s="8">
        <v>32.6</v>
      </c>
      <c r="BL166" s="8"/>
      <c r="BM166" s="8"/>
      <c r="BN166" s="8"/>
    </row>
    <row r="167" spans="1:66" x14ac:dyDescent="0.5">
      <c r="A167" s="1">
        <v>165</v>
      </c>
      <c r="B167">
        <v>-12825</v>
      </c>
      <c r="C167">
        <v>0</v>
      </c>
      <c r="D167">
        <v>0</v>
      </c>
      <c r="F167">
        <f t="shared" si="5"/>
        <v>0</v>
      </c>
      <c r="G167" s="6">
        <v>0</v>
      </c>
      <c r="H167" s="6">
        <v>0</v>
      </c>
      <c r="I167" s="6">
        <v>0</v>
      </c>
      <c r="J167" s="6"/>
      <c r="K167" s="6"/>
      <c r="L167" s="6">
        <v>2839528.8</v>
      </c>
      <c r="M167" s="6">
        <v>0</v>
      </c>
      <c r="N167" s="6">
        <f t="shared" si="6"/>
        <v>0</v>
      </c>
      <c r="O167" s="6"/>
      <c r="P167">
        <v>15750</v>
      </c>
      <c r="Q167">
        <v>0</v>
      </c>
      <c r="R167">
        <v>12825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F167" s="6">
        <v>0</v>
      </c>
      <c r="AG167">
        <v>12825</v>
      </c>
      <c r="AH167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/>
      <c r="AU167" s="6"/>
      <c r="AV167" s="6"/>
      <c r="AW167" s="6"/>
      <c r="AX167" s="6">
        <v>0</v>
      </c>
      <c r="AY167" s="7">
        <v>0</v>
      </c>
      <c r="AZ167" s="8">
        <v>0</v>
      </c>
      <c r="BA167" s="8">
        <v>0</v>
      </c>
      <c r="BB167" s="8">
        <v>0</v>
      </c>
      <c r="BC167" s="7">
        <v>0</v>
      </c>
      <c r="BD167" s="7">
        <v>0</v>
      </c>
      <c r="BE167" s="7"/>
      <c r="BF167" s="7"/>
      <c r="BG167" s="8">
        <v>1443.4</v>
      </c>
      <c r="BH167" s="8">
        <v>0</v>
      </c>
      <c r="BI167" s="8">
        <v>22.7</v>
      </c>
      <c r="BJ167" s="8"/>
      <c r="BK167" s="8">
        <v>22.7</v>
      </c>
      <c r="BL167" s="8"/>
      <c r="BM167" s="8"/>
      <c r="BN167" s="8"/>
    </row>
    <row r="168" spans="1:66" x14ac:dyDescent="0.5">
      <c r="A168" s="1">
        <v>166</v>
      </c>
      <c r="B168">
        <v>0</v>
      </c>
      <c r="C168">
        <v>0</v>
      </c>
      <c r="D168">
        <v>0</v>
      </c>
      <c r="F168">
        <f t="shared" si="5"/>
        <v>0</v>
      </c>
      <c r="G168" s="6">
        <v>0</v>
      </c>
      <c r="H168" s="6">
        <v>0</v>
      </c>
      <c r="I168" s="6">
        <v>0</v>
      </c>
      <c r="J168" s="6"/>
      <c r="K168" s="6"/>
      <c r="L168" s="6">
        <v>2839528.8</v>
      </c>
      <c r="M168" s="6">
        <v>0</v>
      </c>
      <c r="N168" s="6">
        <f t="shared" si="6"/>
        <v>0</v>
      </c>
      <c r="O168" s="6"/>
      <c r="P168">
        <v>1500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F168" s="6">
        <v>0</v>
      </c>
      <c r="AG168">
        <v>0</v>
      </c>
      <c r="AH168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/>
      <c r="AU168" s="6"/>
      <c r="AV168" s="6"/>
      <c r="AW168" s="6"/>
      <c r="AX168" s="6">
        <v>0</v>
      </c>
      <c r="AY168" s="7">
        <v>0</v>
      </c>
      <c r="AZ168" s="8">
        <v>0</v>
      </c>
      <c r="BA168" s="8">
        <v>0</v>
      </c>
      <c r="BB168" s="8">
        <v>0</v>
      </c>
      <c r="BC168" s="7">
        <v>0</v>
      </c>
      <c r="BD168" s="7">
        <v>0</v>
      </c>
      <c r="BE168" s="7"/>
      <c r="BF168" s="7"/>
      <c r="BG168" s="8">
        <v>1420.7</v>
      </c>
      <c r="BH168" s="8">
        <v>0</v>
      </c>
      <c r="BI168" s="8">
        <v>0</v>
      </c>
      <c r="BJ168" s="8"/>
      <c r="BK168" s="8">
        <v>0</v>
      </c>
      <c r="BL168" s="8"/>
      <c r="BM168" s="8"/>
      <c r="BN168" s="8"/>
    </row>
    <row r="169" spans="1:66" x14ac:dyDescent="0.5">
      <c r="A169" s="1">
        <v>167</v>
      </c>
      <c r="B169">
        <v>0</v>
      </c>
      <c r="C169">
        <v>0</v>
      </c>
      <c r="D169">
        <v>0</v>
      </c>
      <c r="F169">
        <f t="shared" si="5"/>
        <v>0</v>
      </c>
      <c r="G169" s="6">
        <v>0</v>
      </c>
      <c r="H169" s="6">
        <v>0</v>
      </c>
      <c r="I169" s="6">
        <v>0</v>
      </c>
      <c r="J169" s="6"/>
      <c r="K169" s="6"/>
      <c r="L169" s="6">
        <v>2839528.8</v>
      </c>
      <c r="M169" s="6">
        <v>0</v>
      </c>
      <c r="N169" s="6">
        <f t="shared" si="6"/>
        <v>0</v>
      </c>
      <c r="O169" s="6"/>
      <c r="P169">
        <v>1500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F169" s="6">
        <v>0</v>
      </c>
      <c r="AG169">
        <v>0</v>
      </c>
      <c r="AH169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/>
      <c r="AU169" s="6"/>
      <c r="AV169" s="6"/>
      <c r="AW169" s="6"/>
      <c r="AX169" s="6">
        <v>0</v>
      </c>
      <c r="AY169" s="7">
        <v>0</v>
      </c>
      <c r="AZ169" s="8">
        <v>0</v>
      </c>
      <c r="BA169" s="8">
        <v>0</v>
      </c>
      <c r="BB169" s="8">
        <v>0</v>
      </c>
      <c r="BC169" s="7">
        <v>0</v>
      </c>
      <c r="BD169" s="7">
        <v>0</v>
      </c>
      <c r="BE169" s="7"/>
      <c r="BF169" s="7"/>
      <c r="BG169" s="8">
        <v>1420.7</v>
      </c>
      <c r="BH169" s="8">
        <v>0</v>
      </c>
      <c r="BI169" s="8">
        <v>0</v>
      </c>
      <c r="BJ169" s="8"/>
      <c r="BK169" s="8">
        <v>0</v>
      </c>
      <c r="BL169" s="8"/>
      <c r="BM169" s="8"/>
      <c r="BN169" s="8"/>
    </row>
    <row r="170" spans="1:66" x14ac:dyDescent="0.5">
      <c r="A170" s="1">
        <v>168</v>
      </c>
      <c r="B170">
        <v>0</v>
      </c>
      <c r="C170">
        <v>0</v>
      </c>
      <c r="D170">
        <v>0</v>
      </c>
      <c r="F170">
        <f t="shared" si="5"/>
        <v>0</v>
      </c>
      <c r="G170" s="6">
        <v>0</v>
      </c>
      <c r="H170" s="6">
        <v>0</v>
      </c>
      <c r="I170" s="6">
        <v>0</v>
      </c>
      <c r="J170" s="6"/>
      <c r="K170" s="6"/>
      <c r="L170" s="6">
        <v>2839528.8</v>
      </c>
      <c r="M170" s="6">
        <v>0</v>
      </c>
      <c r="N170" s="6">
        <f t="shared" si="6"/>
        <v>0</v>
      </c>
      <c r="O170" s="6"/>
      <c r="P170">
        <v>1500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F170" s="6">
        <v>0</v>
      </c>
      <c r="AG170">
        <v>0</v>
      </c>
      <c r="AH170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/>
      <c r="AU170" s="6"/>
      <c r="AV170" s="6"/>
      <c r="AW170" s="6"/>
      <c r="AX170" s="6">
        <v>0</v>
      </c>
      <c r="AY170" s="7">
        <v>0</v>
      </c>
      <c r="AZ170" s="8">
        <v>0</v>
      </c>
      <c r="BA170" s="8">
        <v>0</v>
      </c>
      <c r="BB170" s="8">
        <v>0</v>
      </c>
      <c r="BC170" s="7">
        <v>0</v>
      </c>
      <c r="BD170" s="7">
        <v>0</v>
      </c>
      <c r="BE170" s="7"/>
      <c r="BF170" s="7"/>
      <c r="BG170" s="8">
        <v>1420.7</v>
      </c>
      <c r="BH170" s="8">
        <v>0</v>
      </c>
      <c r="BI170" s="8">
        <v>0</v>
      </c>
      <c r="BJ170" s="8"/>
      <c r="BK170" s="8">
        <v>0</v>
      </c>
      <c r="BL170" s="8"/>
      <c r="BM170" s="8"/>
      <c r="BN170" s="8"/>
    </row>
    <row r="171" spans="1:66" x14ac:dyDescent="0.5">
      <c r="A171" s="1">
        <v>169</v>
      </c>
      <c r="B171">
        <v>0</v>
      </c>
      <c r="C171">
        <v>0</v>
      </c>
      <c r="D171">
        <v>0</v>
      </c>
      <c r="F171">
        <f t="shared" si="5"/>
        <v>0</v>
      </c>
      <c r="G171" s="6">
        <v>0</v>
      </c>
      <c r="H171" s="6">
        <v>0</v>
      </c>
      <c r="I171" s="6">
        <v>0</v>
      </c>
      <c r="J171" s="6"/>
      <c r="K171" s="6"/>
      <c r="L171" s="6">
        <v>2839528.8</v>
      </c>
      <c r="M171" s="6">
        <v>0</v>
      </c>
      <c r="N171" s="6">
        <f t="shared" si="6"/>
        <v>0</v>
      </c>
      <c r="O171" s="6"/>
      <c r="P171">
        <v>1500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F171" s="6">
        <v>0</v>
      </c>
      <c r="AG171">
        <v>0</v>
      </c>
      <c r="AH171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/>
      <c r="AU171" s="6"/>
      <c r="AV171" s="6"/>
      <c r="AW171" s="6"/>
      <c r="AX171" s="6">
        <v>0</v>
      </c>
      <c r="AY171" s="7">
        <v>0</v>
      </c>
      <c r="AZ171" s="8">
        <v>0</v>
      </c>
      <c r="BA171" s="8">
        <v>0</v>
      </c>
      <c r="BB171" s="8">
        <v>0</v>
      </c>
      <c r="BC171" s="7">
        <v>0</v>
      </c>
      <c r="BD171" s="7">
        <v>0</v>
      </c>
      <c r="BE171" s="7"/>
      <c r="BF171" s="7"/>
      <c r="BG171" s="8">
        <v>1420.7</v>
      </c>
      <c r="BH171" s="8">
        <v>0</v>
      </c>
      <c r="BI171" s="8">
        <v>0</v>
      </c>
      <c r="BJ171" s="8"/>
      <c r="BK171" s="8">
        <v>0</v>
      </c>
      <c r="BL171" s="8"/>
      <c r="BM171" s="8"/>
      <c r="BN171" s="8"/>
    </row>
    <row r="172" spans="1:66" x14ac:dyDescent="0.5">
      <c r="A172" s="1">
        <v>170</v>
      </c>
      <c r="B172">
        <v>0</v>
      </c>
      <c r="C172">
        <v>0</v>
      </c>
      <c r="D172">
        <v>0</v>
      </c>
      <c r="F172">
        <f t="shared" si="5"/>
        <v>0</v>
      </c>
      <c r="G172" s="6">
        <v>0</v>
      </c>
      <c r="H172" s="6">
        <v>0</v>
      </c>
      <c r="I172" s="6">
        <v>0</v>
      </c>
      <c r="J172" s="6"/>
      <c r="K172" s="6"/>
      <c r="L172" s="6">
        <v>2839528.8</v>
      </c>
      <c r="M172" s="6">
        <v>0</v>
      </c>
      <c r="N172" s="6">
        <f t="shared" si="6"/>
        <v>0</v>
      </c>
      <c r="O172" s="6"/>
      <c r="P172">
        <v>1500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F172" s="6">
        <v>0</v>
      </c>
      <c r="AG172">
        <v>0</v>
      </c>
      <c r="AH172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/>
      <c r="AU172" s="6"/>
      <c r="AV172" s="6"/>
      <c r="AW172" s="6"/>
      <c r="AX172" s="6">
        <v>0</v>
      </c>
      <c r="AY172" s="7">
        <v>0</v>
      </c>
      <c r="AZ172" s="8">
        <v>0</v>
      </c>
      <c r="BA172" s="8">
        <v>0</v>
      </c>
      <c r="BB172" s="8">
        <v>0</v>
      </c>
      <c r="BC172" s="7">
        <v>0</v>
      </c>
      <c r="BD172" s="7">
        <v>0</v>
      </c>
      <c r="BE172" s="7"/>
      <c r="BF172" s="7"/>
      <c r="BG172" s="8">
        <v>1420.7</v>
      </c>
      <c r="BH172" s="8">
        <v>0</v>
      </c>
      <c r="BI172" s="8">
        <v>0</v>
      </c>
      <c r="BJ172" s="8"/>
      <c r="BK172" s="8">
        <v>0</v>
      </c>
      <c r="BL172" s="8"/>
      <c r="BM172" s="8"/>
      <c r="BN172" s="8"/>
    </row>
    <row r="173" spans="1:66" x14ac:dyDescent="0.5">
      <c r="A173" s="1">
        <v>171</v>
      </c>
      <c r="B173">
        <v>0</v>
      </c>
      <c r="C173">
        <v>0</v>
      </c>
      <c r="D173">
        <v>0</v>
      </c>
      <c r="F173">
        <f t="shared" si="5"/>
        <v>0</v>
      </c>
      <c r="G173" s="6">
        <v>0</v>
      </c>
      <c r="H173" s="6">
        <v>0</v>
      </c>
      <c r="I173" s="6">
        <v>0</v>
      </c>
      <c r="J173" s="6"/>
      <c r="K173" s="6"/>
      <c r="L173" s="6">
        <v>2839528.8</v>
      </c>
      <c r="M173" s="6">
        <v>0</v>
      </c>
      <c r="N173" s="6">
        <f t="shared" si="6"/>
        <v>0</v>
      </c>
      <c r="O173" s="6"/>
      <c r="P173">
        <v>1500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F173" s="6">
        <v>0</v>
      </c>
      <c r="AG173">
        <v>0</v>
      </c>
      <c r="AH173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/>
      <c r="AU173" s="6"/>
      <c r="AV173" s="6"/>
      <c r="AW173" s="6"/>
      <c r="AX173" s="6">
        <v>0</v>
      </c>
      <c r="AY173" s="7">
        <v>0</v>
      </c>
      <c r="AZ173" s="8">
        <v>0</v>
      </c>
      <c r="BA173" s="8">
        <v>0</v>
      </c>
      <c r="BB173" s="8">
        <v>0</v>
      </c>
      <c r="BC173" s="7">
        <v>0</v>
      </c>
      <c r="BD173" s="7">
        <v>0</v>
      </c>
      <c r="BE173" s="7"/>
      <c r="BF173" s="7"/>
      <c r="BG173" s="8">
        <v>1420.7</v>
      </c>
      <c r="BH173" s="8">
        <v>0</v>
      </c>
      <c r="BI173" s="8">
        <v>0</v>
      </c>
      <c r="BJ173" s="8"/>
      <c r="BK173" s="8">
        <v>0</v>
      </c>
      <c r="BL173" s="8"/>
      <c r="BM173" s="8"/>
      <c r="BN173" s="8"/>
    </row>
    <row r="174" spans="1:66" x14ac:dyDescent="0.5">
      <c r="A174" s="1">
        <v>172</v>
      </c>
      <c r="B174">
        <v>12825</v>
      </c>
      <c r="C174">
        <v>0</v>
      </c>
      <c r="D174">
        <v>0</v>
      </c>
      <c r="F174">
        <f t="shared" si="5"/>
        <v>-12825</v>
      </c>
      <c r="G174" s="6">
        <v>0</v>
      </c>
      <c r="H174" s="6">
        <v>0</v>
      </c>
      <c r="I174" s="6">
        <v>0</v>
      </c>
      <c r="J174" s="6"/>
      <c r="K174" s="6"/>
      <c r="L174" s="6">
        <v>2839528.8</v>
      </c>
      <c r="M174" s="6">
        <v>0</v>
      </c>
      <c r="N174" s="6">
        <f t="shared" si="6"/>
        <v>12825</v>
      </c>
      <c r="O174" s="6"/>
      <c r="P174">
        <v>1500</v>
      </c>
      <c r="Q174">
        <v>12825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F174" s="6">
        <v>0</v>
      </c>
      <c r="AG174">
        <v>0</v>
      </c>
      <c r="AH174">
        <v>12825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/>
      <c r="AU174" s="6"/>
      <c r="AV174" s="6"/>
      <c r="AW174" s="6"/>
      <c r="AX174" s="6">
        <v>0</v>
      </c>
      <c r="AY174" s="7">
        <v>0</v>
      </c>
      <c r="AZ174" s="8">
        <v>0</v>
      </c>
      <c r="BA174" s="8">
        <v>0</v>
      </c>
      <c r="BB174" s="8">
        <v>0</v>
      </c>
      <c r="BC174" s="7">
        <v>0</v>
      </c>
      <c r="BD174" s="7">
        <v>0</v>
      </c>
      <c r="BE174" s="7"/>
      <c r="BF174" s="7"/>
      <c r="BG174" s="8">
        <v>1420.7</v>
      </c>
      <c r="BH174" s="8">
        <v>0</v>
      </c>
      <c r="BI174" s="8">
        <v>0</v>
      </c>
      <c r="BJ174" s="8"/>
      <c r="BK174" s="8">
        <v>0</v>
      </c>
      <c r="BL174" s="8"/>
      <c r="BM174" s="8"/>
      <c r="BN174" s="8"/>
    </row>
    <row r="175" spans="1:66" x14ac:dyDescent="0.5">
      <c r="A175" s="1">
        <v>173</v>
      </c>
      <c r="B175">
        <v>3008.3</v>
      </c>
      <c r="C175">
        <v>0</v>
      </c>
      <c r="D175">
        <v>0</v>
      </c>
      <c r="F175">
        <f t="shared" si="5"/>
        <v>-3008.3</v>
      </c>
      <c r="G175" s="6">
        <v>0</v>
      </c>
      <c r="H175" s="6">
        <v>0</v>
      </c>
      <c r="I175" s="6">
        <v>0</v>
      </c>
      <c r="J175" s="6"/>
      <c r="K175" s="6"/>
      <c r="L175" s="6">
        <v>2839528.8</v>
      </c>
      <c r="M175" s="6">
        <v>0</v>
      </c>
      <c r="N175" s="6">
        <f t="shared" si="6"/>
        <v>3008.3</v>
      </c>
      <c r="O175" s="6"/>
      <c r="P175">
        <v>13042.5</v>
      </c>
      <c r="Q175">
        <v>3008.3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F175" s="6">
        <v>0</v>
      </c>
      <c r="AG175">
        <v>0</v>
      </c>
      <c r="AH175">
        <v>3008.3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/>
      <c r="AU175" s="6"/>
      <c r="AV175" s="6"/>
      <c r="AW175" s="6"/>
      <c r="AX175" s="6">
        <v>0</v>
      </c>
      <c r="AY175" s="7">
        <v>0</v>
      </c>
      <c r="AZ175" s="8">
        <v>0</v>
      </c>
      <c r="BA175" s="8">
        <v>0</v>
      </c>
      <c r="BB175" s="8">
        <v>0</v>
      </c>
      <c r="BC175" s="7">
        <v>0</v>
      </c>
      <c r="BD175" s="7">
        <v>0</v>
      </c>
      <c r="BE175" s="7"/>
      <c r="BF175" s="7"/>
      <c r="BG175" s="8">
        <v>1420.7</v>
      </c>
      <c r="BH175" s="8">
        <v>0</v>
      </c>
      <c r="BI175" s="8">
        <v>0</v>
      </c>
      <c r="BJ175" s="8"/>
      <c r="BK175" s="8">
        <v>0</v>
      </c>
      <c r="BL175" s="8"/>
      <c r="BM175" s="8"/>
      <c r="BN175" s="8"/>
    </row>
    <row r="176" spans="1:66" x14ac:dyDescent="0.5">
      <c r="A176" s="1">
        <v>174</v>
      </c>
      <c r="B176">
        <v>0</v>
      </c>
      <c r="C176">
        <v>0</v>
      </c>
      <c r="D176">
        <v>0</v>
      </c>
      <c r="F176">
        <f t="shared" si="5"/>
        <v>0</v>
      </c>
      <c r="G176" s="6">
        <v>0</v>
      </c>
      <c r="H176" s="6">
        <v>0</v>
      </c>
      <c r="I176" s="6">
        <v>0</v>
      </c>
      <c r="J176" s="6"/>
      <c r="K176" s="6"/>
      <c r="L176" s="6">
        <v>2839528.8</v>
      </c>
      <c r="M176" s="6">
        <v>0</v>
      </c>
      <c r="N176" s="6">
        <f t="shared" si="6"/>
        <v>0</v>
      </c>
      <c r="O176" s="6"/>
      <c r="P176">
        <v>15750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F176" s="6">
        <v>0</v>
      </c>
      <c r="AG176">
        <v>0</v>
      </c>
      <c r="AH17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/>
      <c r="AU176" s="6"/>
      <c r="AV176" s="6"/>
      <c r="AW176" s="6"/>
      <c r="AX176" s="6">
        <v>0</v>
      </c>
      <c r="AY176" s="7">
        <v>0</v>
      </c>
      <c r="AZ176" s="8">
        <v>0</v>
      </c>
      <c r="BA176" s="8">
        <v>0</v>
      </c>
      <c r="BB176" s="8">
        <v>0</v>
      </c>
      <c r="BC176" s="7">
        <v>0</v>
      </c>
      <c r="BD176" s="7">
        <v>0</v>
      </c>
      <c r="BE176" s="7"/>
      <c r="BF176" s="7"/>
      <c r="BG176" s="8">
        <v>1420.7</v>
      </c>
      <c r="BH176" s="8">
        <v>0</v>
      </c>
      <c r="BI176" s="8">
        <v>42.8</v>
      </c>
      <c r="BJ176" s="8"/>
      <c r="BK176" s="8">
        <v>42.8</v>
      </c>
      <c r="BL176" s="8"/>
      <c r="BM176" s="8"/>
      <c r="BN176" s="8"/>
    </row>
    <row r="177" spans="1:66" x14ac:dyDescent="0.5">
      <c r="A177" s="1">
        <v>175</v>
      </c>
      <c r="B177">
        <v>0</v>
      </c>
      <c r="C177">
        <v>0</v>
      </c>
      <c r="D177">
        <v>0</v>
      </c>
      <c r="F177">
        <f t="shared" si="5"/>
        <v>0</v>
      </c>
      <c r="G177" s="6">
        <v>0</v>
      </c>
      <c r="H177" s="6">
        <v>0</v>
      </c>
      <c r="I177" s="6">
        <v>0</v>
      </c>
      <c r="J177" s="6"/>
      <c r="K177" s="6"/>
      <c r="L177" s="6">
        <v>2839528.8</v>
      </c>
      <c r="M177" s="6">
        <v>0</v>
      </c>
      <c r="N177" s="6">
        <f t="shared" si="6"/>
        <v>0</v>
      </c>
      <c r="O177" s="6"/>
      <c r="P177">
        <v>15750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F177" s="6">
        <v>0</v>
      </c>
      <c r="AG177">
        <v>0</v>
      </c>
      <c r="AH177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/>
      <c r="AU177" s="6"/>
      <c r="AV177" s="6"/>
      <c r="AW177" s="6"/>
      <c r="AX177" s="6">
        <v>0</v>
      </c>
      <c r="AY177" s="7">
        <v>0</v>
      </c>
      <c r="AZ177" s="8">
        <v>0</v>
      </c>
      <c r="BA177" s="8">
        <v>0</v>
      </c>
      <c r="BB177" s="8">
        <v>0</v>
      </c>
      <c r="BC177" s="7">
        <v>0</v>
      </c>
      <c r="BD177" s="7">
        <v>0</v>
      </c>
      <c r="BE177" s="7"/>
      <c r="BF177" s="7"/>
      <c r="BG177" s="8">
        <v>1378</v>
      </c>
      <c r="BH177" s="8">
        <v>0</v>
      </c>
      <c r="BI177" s="8">
        <v>57.5</v>
      </c>
      <c r="BJ177" s="8"/>
      <c r="BK177" s="8">
        <v>57.5</v>
      </c>
      <c r="BL177" s="8"/>
      <c r="BM177" s="8"/>
      <c r="BN177" s="8"/>
    </row>
    <row r="178" spans="1:66" x14ac:dyDescent="0.5">
      <c r="A178" s="1">
        <v>176</v>
      </c>
      <c r="B178">
        <v>-12845.2</v>
      </c>
      <c r="C178">
        <v>0</v>
      </c>
      <c r="D178">
        <v>0</v>
      </c>
      <c r="F178">
        <f t="shared" si="5"/>
        <v>20.2</v>
      </c>
      <c r="G178" s="6">
        <v>20.2</v>
      </c>
      <c r="H178" s="6">
        <v>0</v>
      </c>
      <c r="I178" s="6">
        <v>0</v>
      </c>
      <c r="J178" s="6"/>
      <c r="K178" s="6"/>
      <c r="L178" s="6">
        <v>2839549</v>
      </c>
      <c r="M178" s="6">
        <v>20.2</v>
      </c>
      <c r="N178" s="6">
        <f t="shared" si="6"/>
        <v>0</v>
      </c>
      <c r="O178" s="6"/>
      <c r="P178">
        <v>15750</v>
      </c>
      <c r="Q178">
        <v>0</v>
      </c>
      <c r="R178">
        <v>12825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F178" s="6">
        <v>0</v>
      </c>
      <c r="AG178">
        <v>12825</v>
      </c>
      <c r="AH178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/>
      <c r="AU178" s="6"/>
      <c r="AV178" s="6"/>
      <c r="AW178" s="6"/>
      <c r="AX178" s="6">
        <v>0</v>
      </c>
      <c r="AY178" s="7">
        <v>0</v>
      </c>
      <c r="AZ178" s="8">
        <v>0</v>
      </c>
      <c r="BA178" s="8">
        <v>0</v>
      </c>
      <c r="BB178" s="8">
        <v>0</v>
      </c>
      <c r="BC178" s="7">
        <v>0</v>
      </c>
      <c r="BD178" s="7">
        <v>0</v>
      </c>
      <c r="BE178" s="7"/>
      <c r="BF178" s="7"/>
      <c r="BG178" s="8">
        <v>1320.5</v>
      </c>
      <c r="BH178" s="8">
        <v>0</v>
      </c>
      <c r="BI178" s="8">
        <v>62.1</v>
      </c>
      <c r="BJ178" s="8"/>
      <c r="BK178" s="8">
        <v>62.1</v>
      </c>
      <c r="BL178" s="8"/>
      <c r="BM178" s="8"/>
      <c r="BN178" s="8"/>
    </row>
    <row r="179" spans="1:66" x14ac:dyDescent="0.5">
      <c r="A179" s="1">
        <v>177</v>
      </c>
      <c r="B179">
        <v>-50.6</v>
      </c>
      <c r="C179">
        <v>0</v>
      </c>
      <c r="D179">
        <v>0</v>
      </c>
      <c r="F179">
        <f t="shared" si="5"/>
        <v>50.6</v>
      </c>
      <c r="G179" s="6">
        <v>50.6</v>
      </c>
      <c r="H179" s="6">
        <v>0</v>
      </c>
      <c r="I179" s="6">
        <v>0</v>
      </c>
      <c r="J179" s="6"/>
      <c r="K179" s="6"/>
      <c r="L179" s="6">
        <v>2839599.6</v>
      </c>
      <c r="M179" s="6">
        <v>50.6</v>
      </c>
      <c r="N179" s="6">
        <f t="shared" si="6"/>
        <v>0</v>
      </c>
      <c r="O179" s="6"/>
      <c r="P179">
        <v>1500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F179" s="6">
        <v>0</v>
      </c>
      <c r="AG179">
        <v>0</v>
      </c>
      <c r="AH179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/>
      <c r="AU179" s="6"/>
      <c r="AV179" s="6"/>
      <c r="AW179" s="6"/>
      <c r="AX179" s="6">
        <v>0</v>
      </c>
      <c r="AY179" s="7">
        <v>0</v>
      </c>
      <c r="AZ179" s="8">
        <v>0</v>
      </c>
      <c r="BA179" s="8">
        <v>0</v>
      </c>
      <c r="BB179" s="8">
        <v>0</v>
      </c>
      <c r="BC179" s="7">
        <v>0</v>
      </c>
      <c r="BD179" s="7">
        <v>0</v>
      </c>
      <c r="BE179" s="7"/>
      <c r="BF179" s="7"/>
      <c r="BG179" s="8">
        <v>1258.4000000000001</v>
      </c>
      <c r="BH179" s="8">
        <v>0</v>
      </c>
      <c r="BI179" s="8">
        <v>62.1</v>
      </c>
      <c r="BJ179" s="8"/>
      <c r="BK179" s="8">
        <v>62.1</v>
      </c>
      <c r="BL179" s="8"/>
      <c r="BM179" s="8"/>
      <c r="BN179" s="8"/>
    </row>
    <row r="180" spans="1:66" x14ac:dyDescent="0.5">
      <c r="A180" s="1">
        <v>178</v>
      </c>
      <c r="B180">
        <v>2092.5</v>
      </c>
      <c r="C180">
        <v>0</v>
      </c>
      <c r="D180">
        <v>0</v>
      </c>
      <c r="F180">
        <f t="shared" si="5"/>
        <v>4580.6000000000004</v>
      </c>
      <c r="G180" s="6">
        <v>4580.6000000000004</v>
      </c>
      <c r="H180" s="6">
        <v>0</v>
      </c>
      <c r="I180" s="6">
        <v>0</v>
      </c>
      <c r="J180" s="6"/>
      <c r="K180" s="6"/>
      <c r="L180" s="6">
        <v>2837507.1</v>
      </c>
      <c r="M180" s="6">
        <v>4580.6000000000004</v>
      </c>
      <c r="N180" s="6">
        <f t="shared" si="6"/>
        <v>0</v>
      </c>
      <c r="O180" s="6"/>
      <c r="P180">
        <v>1500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F180" s="6">
        <v>0</v>
      </c>
      <c r="AG180">
        <v>0</v>
      </c>
      <c r="AH180">
        <v>0</v>
      </c>
      <c r="AI180" s="6">
        <v>6673.1</v>
      </c>
      <c r="AJ180" s="6">
        <v>131.9</v>
      </c>
      <c r="AK180" s="6">
        <v>71.400000000000006</v>
      </c>
      <c r="AL180" s="6">
        <v>0</v>
      </c>
      <c r="AM180" s="6">
        <v>60.5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/>
      <c r="AU180" s="6"/>
      <c r="AV180" s="6"/>
      <c r="AW180" s="6"/>
      <c r="AX180" s="6">
        <v>6673.1</v>
      </c>
      <c r="AY180" s="7">
        <v>0</v>
      </c>
      <c r="AZ180" s="8">
        <v>0</v>
      </c>
      <c r="BA180" s="8">
        <v>0</v>
      </c>
      <c r="BB180" s="8">
        <v>0</v>
      </c>
      <c r="BC180" s="7">
        <v>0</v>
      </c>
      <c r="BD180" s="7">
        <v>0</v>
      </c>
      <c r="BE180" s="7"/>
      <c r="BF180" s="7"/>
      <c r="BG180" s="8">
        <v>1196.3</v>
      </c>
      <c r="BH180" s="8">
        <v>71.400000000000006</v>
      </c>
      <c r="BI180" s="8">
        <v>0</v>
      </c>
      <c r="BJ180" s="8"/>
      <c r="BK180" s="8">
        <v>0</v>
      </c>
      <c r="BL180" s="8"/>
      <c r="BM180" s="8"/>
      <c r="BN180" s="8"/>
    </row>
    <row r="181" spans="1:66" x14ac:dyDescent="0.5">
      <c r="A181" s="1">
        <v>179</v>
      </c>
      <c r="B181">
        <v>1819.5</v>
      </c>
      <c r="C181">
        <v>0</v>
      </c>
      <c r="D181">
        <v>0</v>
      </c>
      <c r="F181">
        <f t="shared" si="5"/>
        <v>4853.6000000000004</v>
      </c>
      <c r="G181" s="6">
        <v>4853.6000000000004</v>
      </c>
      <c r="H181" s="6">
        <v>0</v>
      </c>
      <c r="I181" s="6">
        <v>0</v>
      </c>
      <c r="J181" s="6"/>
      <c r="K181" s="6"/>
      <c r="L181" s="6">
        <v>2835687.6</v>
      </c>
      <c r="M181" s="6">
        <v>4853.6000000000004</v>
      </c>
      <c r="N181" s="6">
        <f t="shared" si="6"/>
        <v>0</v>
      </c>
      <c r="O181" s="6"/>
      <c r="P181">
        <v>1500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F181" s="6">
        <v>0</v>
      </c>
      <c r="AG181">
        <v>0</v>
      </c>
      <c r="AH181">
        <v>0</v>
      </c>
      <c r="AI181" s="6">
        <v>6673.1</v>
      </c>
      <c r="AJ181" s="6">
        <v>131.9</v>
      </c>
      <c r="AK181" s="6">
        <v>66.099999999999994</v>
      </c>
      <c r="AL181" s="6">
        <v>0</v>
      </c>
      <c r="AM181" s="6">
        <v>65.8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/>
      <c r="AU181" s="6"/>
      <c r="AV181" s="6"/>
      <c r="AW181" s="6"/>
      <c r="AX181" s="6">
        <v>6673.1</v>
      </c>
      <c r="AY181" s="7">
        <v>0</v>
      </c>
      <c r="AZ181" s="8">
        <v>0</v>
      </c>
      <c r="BA181" s="8">
        <v>0</v>
      </c>
      <c r="BB181" s="8">
        <v>0</v>
      </c>
      <c r="BC181" s="7">
        <v>0</v>
      </c>
      <c r="BD181" s="7">
        <v>0</v>
      </c>
      <c r="BE181" s="7"/>
      <c r="BF181" s="7"/>
      <c r="BG181" s="8">
        <v>1267.7</v>
      </c>
      <c r="BH181" s="8">
        <v>66.099999999999994</v>
      </c>
      <c r="BI181" s="8">
        <v>0</v>
      </c>
      <c r="BJ181" s="8"/>
      <c r="BK181" s="8">
        <v>0</v>
      </c>
      <c r="BL181" s="8"/>
      <c r="BM181" s="8"/>
      <c r="BN181" s="8"/>
    </row>
    <row r="182" spans="1:66" x14ac:dyDescent="0.5">
      <c r="A182" s="1">
        <v>180</v>
      </c>
      <c r="B182">
        <v>13916.4</v>
      </c>
      <c r="C182">
        <v>0</v>
      </c>
      <c r="D182">
        <v>0</v>
      </c>
      <c r="F182">
        <f t="shared" si="5"/>
        <v>-7243.4</v>
      </c>
      <c r="G182" s="6">
        <v>5581.6</v>
      </c>
      <c r="H182" s="6">
        <v>0</v>
      </c>
      <c r="I182" s="6">
        <v>0</v>
      </c>
      <c r="J182" s="6"/>
      <c r="K182" s="6"/>
      <c r="L182" s="6">
        <v>2834596.2</v>
      </c>
      <c r="M182" s="6">
        <v>0</v>
      </c>
      <c r="N182" s="6">
        <f t="shared" si="6"/>
        <v>18406.599999999999</v>
      </c>
      <c r="O182" s="6"/>
      <c r="P182">
        <v>1500</v>
      </c>
      <c r="Q182">
        <v>12825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F182" s="6">
        <v>0</v>
      </c>
      <c r="AG182">
        <v>0</v>
      </c>
      <c r="AH182">
        <v>7243.4</v>
      </c>
      <c r="AI182" s="6">
        <v>6673.1</v>
      </c>
      <c r="AJ182" s="6">
        <v>131.9</v>
      </c>
      <c r="AK182" s="6">
        <v>89.5</v>
      </c>
      <c r="AL182" s="6">
        <v>0</v>
      </c>
      <c r="AM182" s="6">
        <v>42.4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/>
      <c r="AU182" s="6"/>
      <c r="AV182" s="6"/>
      <c r="AW182" s="6"/>
      <c r="AX182" s="6">
        <v>6673.1</v>
      </c>
      <c r="AY182" s="7">
        <v>0</v>
      </c>
      <c r="AZ182" s="8">
        <v>0</v>
      </c>
      <c r="BA182" s="8">
        <v>0</v>
      </c>
      <c r="BB182" s="8">
        <v>0</v>
      </c>
      <c r="BC182" s="7">
        <v>0</v>
      </c>
      <c r="BD182" s="7">
        <v>0</v>
      </c>
      <c r="BE182" s="7"/>
      <c r="BF182" s="7"/>
      <c r="BG182" s="8">
        <v>1333.8</v>
      </c>
      <c r="BH182" s="8">
        <v>89.5</v>
      </c>
      <c r="BI182" s="8">
        <v>0</v>
      </c>
      <c r="BJ182" s="8"/>
      <c r="BK182" s="8">
        <v>0</v>
      </c>
      <c r="BL182" s="8"/>
      <c r="BM182" s="8"/>
      <c r="BN182" s="8"/>
    </row>
    <row r="183" spans="1:66" x14ac:dyDescent="0.5">
      <c r="A183" s="1">
        <v>181</v>
      </c>
      <c r="B183">
        <v>1192.5999999999999</v>
      </c>
      <c r="C183">
        <v>0</v>
      </c>
      <c r="D183">
        <v>0</v>
      </c>
      <c r="F183">
        <f t="shared" si="5"/>
        <v>5480.5</v>
      </c>
      <c r="G183" s="6">
        <v>5480.5</v>
      </c>
      <c r="H183" s="6">
        <v>0</v>
      </c>
      <c r="I183" s="6">
        <v>0</v>
      </c>
      <c r="J183" s="6"/>
      <c r="K183" s="6"/>
      <c r="L183" s="6">
        <v>2833403.6</v>
      </c>
      <c r="M183" s="6">
        <v>5480.5</v>
      </c>
      <c r="N183" s="6">
        <f t="shared" si="6"/>
        <v>0</v>
      </c>
      <c r="O183" s="6"/>
      <c r="P183">
        <v>13042.5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F183" s="6">
        <v>0</v>
      </c>
      <c r="AG183">
        <v>0</v>
      </c>
      <c r="AH183">
        <v>0</v>
      </c>
      <c r="AI183" s="6">
        <v>6673.1</v>
      </c>
      <c r="AJ183" s="6">
        <v>131.9</v>
      </c>
      <c r="AK183" s="6">
        <v>74.900000000000006</v>
      </c>
      <c r="AL183" s="6">
        <v>0</v>
      </c>
      <c r="AM183" s="6">
        <v>57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/>
      <c r="AU183" s="6"/>
      <c r="AV183" s="6"/>
      <c r="AW183" s="6"/>
      <c r="AX183" s="6">
        <v>6673.1</v>
      </c>
      <c r="AY183" s="7">
        <v>0</v>
      </c>
      <c r="AZ183" s="8">
        <v>0</v>
      </c>
      <c r="BA183" s="8">
        <v>0</v>
      </c>
      <c r="BB183" s="8">
        <v>0</v>
      </c>
      <c r="BC183" s="7">
        <v>0</v>
      </c>
      <c r="BD183" s="7">
        <v>0</v>
      </c>
      <c r="BE183" s="7"/>
      <c r="BF183" s="7"/>
      <c r="BG183" s="8">
        <v>1423.4</v>
      </c>
      <c r="BH183" s="8">
        <v>74.900000000000006</v>
      </c>
      <c r="BI183" s="8">
        <v>0</v>
      </c>
      <c r="BJ183" s="8"/>
      <c r="BK183" s="8">
        <v>0</v>
      </c>
      <c r="BL183" s="8"/>
      <c r="BM183" s="8"/>
      <c r="BN183" s="8"/>
    </row>
    <row r="184" spans="1:66" x14ac:dyDescent="0.5">
      <c r="A184" s="1">
        <v>182</v>
      </c>
      <c r="B184">
        <v>12689.7</v>
      </c>
      <c r="C184">
        <v>0</v>
      </c>
      <c r="D184">
        <v>0</v>
      </c>
      <c r="F184">
        <f t="shared" si="5"/>
        <v>-6016.7</v>
      </c>
      <c r="G184" s="6">
        <v>0</v>
      </c>
      <c r="H184" s="6">
        <v>0</v>
      </c>
      <c r="I184" s="6">
        <v>0</v>
      </c>
      <c r="J184" s="6"/>
      <c r="K184" s="6"/>
      <c r="L184" s="6">
        <v>2826730.5</v>
      </c>
      <c r="M184" s="6">
        <v>0</v>
      </c>
      <c r="N184" s="6">
        <f t="shared" si="6"/>
        <v>6016.7</v>
      </c>
      <c r="O184" s="6"/>
      <c r="P184">
        <v>13042.5</v>
      </c>
      <c r="Q184">
        <v>6016.7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F184" s="6">
        <v>0</v>
      </c>
      <c r="AG184">
        <v>0</v>
      </c>
      <c r="AH184">
        <v>6016.7</v>
      </c>
      <c r="AI184" s="6">
        <v>6673.1</v>
      </c>
      <c r="AJ184" s="6">
        <v>131.9</v>
      </c>
      <c r="AK184" s="6">
        <v>83.4</v>
      </c>
      <c r="AL184" s="6">
        <v>0</v>
      </c>
      <c r="AM184" s="6">
        <v>48.5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/>
      <c r="AU184" s="6"/>
      <c r="AV184" s="6"/>
      <c r="AW184" s="6"/>
      <c r="AX184" s="6">
        <v>6673.1</v>
      </c>
      <c r="AY184" s="7">
        <v>0</v>
      </c>
      <c r="AZ184" s="8">
        <v>0</v>
      </c>
      <c r="BA184" s="8">
        <v>0</v>
      </c>
      <c r="BB184" s="8">
        <v>0</v>
      </c>
      <c r="BC184" s="7">
        <v>0</v>
      </c>
      <c r="BD184" s="7">
        <v>0</v>
      </c>
      <c r="BE184" s="7"/>
      <c r="BF184" s="7"/>
      <c r="BG184" s="8">
        <v>1498.3</v>
      </c>
      <c r="BH184" s="8">
        <v>83.4</v>
      </c>
      <c r="BI184" s="8">
        <v>0</v>
      </c>
      <c r="BJ184" s="8"/>
      <c r="BK184" s="8">
        <v>0</v>
      </c>
      <c r="BL184" s="8"/>
      <c r="BM184" s="8"/>
      <c r="BN184" s="8"/>
    </row>
    <row r="185" spans="1:66" x14ac:dyDescent="0.5">
      <c r="A185" s="1">
        <v>183</v>
      </c>
      <c r="B185">
        <v>19498.099999999999</v>
      </c>
      <c r="C185">
        <v>0</v>
      </c>
      <c r="D185">
        <v>0</v>
      </c>
      <c r="F185">
        <f t="shared" si="5"/>
        <v>-12825</v>
      </c>
      <c r="G185" s="6">
        <v>0</v>
      </c>
      <c r="H185" s="6">
        <v>0</v>
      </c>
      <c r="I185" s="6">
        <v>0</v>
      </c>
      <c r="J185" s="6"/>
      <c r="K185" s="6"/>
      <c r="L185" s="6">
        <v>2820057.5</v>
      </c>
      <c r="M185" s="6">
        <v>0</v>
      </c>
      <c r="N185" s="6">
        <f t="shared" si="6"/>
        <v>12825</v>
      </c>
      <c r="O185" s="6"/>
      <c r="P185">
        <v>18457.5</v>
      </c>
      <c r="Q185">
        <v>12825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F185" s="6">
        <v>0</v>
      </c>
      <c r="AG185">
        <v>0</v>
      </c>
      <c r="AH185">
        <v>12825</v>
      </c>
      <c r="AI185" s="6">
        <v>6673.1</v>
      </c>
      <c r="AJ185" s="6">
        <v>131.9</v>
      </c>
      <c r="AK185" s="6">
        <v>74.5</v>
      </c>
      <c r="AL185" s="6">
        <v>0</v>
      </c>
      <c r="AM185" s="6">
        <v>57.5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/>
      <c r="AU185" s="6"/>
      <c r="AV185" s="6"/>
      <c r="AW185" s="6"/>
      <c r="AX185" s="6">
        <v>6673.1</v>
      </c>
      <c r="AY185" s="7">
        <v>0</v>
      </c>
      <c r="AZ185" s="8">
        <v>0</v>
      </c>
      <c r="BA185" s="8">
        <v>0</v>
      </c>
      <c r="BB185" s="8">
        <v>0</v>
      </c>
      <c r="BC185" s="7">
        <v>0</v>
      </c>
      <c r="BD185" s="7">
        <v>0</v>
      </c>
      <c r="BE185" s="7"/>
      <c r="BF185" s="7"/>
      <c r="BG185" s="8">
        <v>1581.7</v>
      </c>
      <c r="BH185" s="8">
        <v>74.5</v>
      </c>
      <c r="BI185" s="8">
        <v>0</v>
      </c>
      <c r="BJ185" s="8"/>
      <c r="BK185" s="8">
        <v>0</v>
      </c>
      <c r="BL185" s="8"/>
      <c r="BM185" s="8"/>
      <c r="BN185" s="8"/>
    </row>
    <row r="186" spans="1:66" x14ac:dyDescent="0.5">
      <c r="A186" s="1">
        <v>184</v>
      </c>
      <c r="B186">
        <v>6298.9</v>
      </c>
      <c r="C186">
        <v>0</v>
      </c>
      <c r="D186">
        <v>0</v>
      </c>
      <c r="F186">
        <f t="shared" si="5"/>
        <v>374.1</v>
      </c>
      <c r="G186" s="6">
        <v>374.1</v>
      </c>
      <c r="H186" s="6">
        <v>0</v>
      </c>
      <c r="I186" s="6">
        <v>0</v>
      </c>
      <c r="J186" s="6"/>
      <c r="K186" s="6"/>
      <c r="L186" s="6">
        <v>2813758.5</v>
      </c>
      <c r="M186" s="6">
        <v>374.1</v>
      </c>
      <c r="N186" s="6">
        <f t="shared" si="6"/>
        <v>0</v>
      </c>
      <c r="O186" s="6"/>
      <c r="P186">
        <v>30000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F186" s="6">
        <v>0</v>
      </c>
      <c r="AG186">
        <v>0</v>
      </c>
      <c r="AH186">
        <v>0</v>
      </c>
      <c r="AI186" s="6">
        <v>6673.1</v>
      </c>
      <c r="AJ186" s="6">
        <v>131.9</v>
      </c>
      <c r="AK186" s="6">
        <v>51.6</v>
      </c>
      <c r="AL186" s="6">
        <v>0</v>
      </c>
      <c r="AM186" s="6">
        <v>80.400000000000006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/>
      <c r="AU186" s="6"/>
      <c r="AV186" s="6"/>
      <c r="AW186" s="6"/>
      <c r="AX186" s="6">
        <v>6673.1</v>
      </c>
      <c r="AY186" s="7">
        <v>0</v>
      </c>
      <c r="AZ186" s="8">
        <v>0</v>
      </c>
      <c r="BA186" s="8">
        <v>0</v>
      </c>
      <c r="BB186" s="8">
        <v>0</v>
      </c>
      <c r="BC186" s="7">
        <v>0</v>
      </c>
      <c r="BD186" s="7">
        <v>0</v>
      </c>
      <c r="BE186" s="7"/>
      <c r="BF186" s="7"/>
      <c r="BG186" s="8">
        <v>1656.2</v>
      </c>
      <c r="BH186" s="8">
        <v>51.6</v>
      </c>
      <c r="BI186" s="8">
        <v>0</v>
      </c>
      <c r="BJ186" s="8"/>
      <c r="BK186" s="8">
        <v>0</v>
      </c>
      <c r="BL186" s="8"/>
      <c r="BM186" s="8"/>
      <c r="BN186" s="8"/>
    </row>
    <row r="187" spans="1:66" x14ac:dyDescent="0.5">
      <c r="A187" s="1">
        <v>185</v>
      </c>
      <c r="B187">
        <v>0</v>
      </c>
      <c r="C187">
        <v>0</v>
      </c>
      <c r="D187">
        <v>0</v>
      </c>
      <c r="F187">
        <f t="shared" si="5"/>
        <v>0</v>
      </c>
      <c r="G187" s="6">
        <v>0</v>
      </c>
      <c r="H187" s="6">
        <v>0</v>
      </c>
      <c r="I187" s="6">
        <v>0</v>
      </c>
      <c r="J187" s="6"/>
      <c r="K187" s="6"/>
      <c r="L187" s="6">
        <v>2813758.5</v>
      </c>
      <c r="M187" s="6">
        <v>0</v>
      </c>
      <c r="N187" s="6">
        <f t="shared" si="6"/>
        <v>0</v>
      </c>
      <c r="O187" s="6"/>
      <c r="P187">
        <v>30000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F187" s="6">
        <v>0</v>
      </c>
      <c r="AG187">
        <v>0</v>
      </c>
      <c r="AH187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/>
      <c r="AU187" s="6"/>
      <c r="AV187" s="6"/>
      <c r="AW187" s="6"/>
      <c r="AX187" s="6">
        <v>0</v>
      </c>
      <c r="AY187" s="7">
        <v>0</v>
      </c>
      <c r="AZ187" s="8">
        <v>0</v>
      </c>
      <c r="BA187" s="8">
        <v>0</v>
      </c>
      <c r="BB187" s="8">
        <v>0</v>
      </c>
      <c r="BC187" s="7">
        <v>0</v>
      </c>
      <c r="BD187" s="7">
        <v>0</v>
      </c>
      <c r="BE187" s="7"/>
      <c r="BF187" s="7"/>
      <c r="BG187" s="8">
        <v>1707.8</v>
      </c>
      <c r="BH187" s="8">
        <v>0</v>
      </c>
      <c r="BI187" s="8">
        <v>69.8</v>
      </c>
      <c r="BJ187" s="8"/>
      <c r="BK187" s="8">
        <v>69.8</v>
      </c>
      <c r="BL187" s="8"/>
      <c r="BM187" s="8"/>
      <c r="BN187" s="8"/>
    </row>
    <row r="188" spans="1:66" x14ac:dyDescent="0.5">
      <c r="A188" s="1">
        <v>186</v>
      </c>
      <c r="B188">
        <v>0</v>
      </c>
      <c r="C188">
        <v>0</v>
      </c>
      <c r="D188">
        <v>0</v>
      </c>
      <c r="F188">
        <f t="shared" si="5"/>
        <v>0</v>
      </c>
      <c r="G188" s="6">
        <v>0</v>
      </c>
      <c r="H188" s="6">
        <v>0</v>
      </c>
      <c r="I188" s="6">
        <v>0</v>
      </c>
      <c r="J188" s="6"/>
      <c r="K188" s="6"/>
      <c r="L188" s="6">
        <v>2813758.5</v>
      </c>
      <c r="M188" s="6">
        <v>0</v>
      </c>
      <c r="N188" s="6">
        <f t="shared" si="6"/>
        <v>0</v>
      </c>
      <c r="O188" s="6"/>
      <c r="P188">
        <v>30000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F188" s="6">
        <v>0</v>
      </c>
      <c r="AG188">
        <v>0</v>
      </c>
      <c r="AH188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/>
      <c r="AU188" s="6"/>
      <c r="AV188" s="6"/>
      <c r="AW188" s="6"/>
      <c r="AX188" s="6">
        <v>0</v>
      </c>
      <c r="AY188" s="7">
        <v>0</v>
      </c>
      <c r="AZ188" s="8">
        <v>0</v>
      </c>
      <c r="BA188" s="8">
        <v>0</v>
      </c>
      <c r="BB188" s="8">
        <v>0</v>
      </c>
      <c r="BC188" s="7">
        <v>0</v>
      </c>
      <c r="BD188" s="7">
        <v>0</v>
      </c>
      <c r="BE188" s="7"/>
      <c r="BF188" s="7"/>
      <c r="BG188" s="8">
        <v>1638.1</v>
      </c>
      <c r="BH188" s="8">
        <v>0</v>
      </c>
      <c r="BI188" s="8">
        <v>40.1</v>
      </c>
      <c r="BJ188" s="8"/>
      <c r="BK188" s="8">
        <v>40.1</v>
      </c>
      <c r="BL188" s="8"/>
      <c r="BM188" s="8"/>
      <c r="BN188" s="8"/>
    </row>
    <row r="189" spans="1:66" x14ac:dyDescent="0.5">
      <c r="A189" s="1">
        <v>187</v>
      </c>
      <c r="B189">
        <v>0</v>
      </c>
      <c r="C189">
        <v>0</v>
      </c>
      <c r="D189">
        <v>0</v>
      </c>
      <c r="F189">
        <f t="shared" si="5"/>
        <v>0</v>
      </c>
      <c r="G189" s="6">
        <v>0</v>
      </c>
      <c r="H189" s="6">
        <v>0</v>
      </c>
      <c r="I189" s="6">
        <v>0</v>
      </c>
      <c r="J189" s="6"/>
      <c r="K189" s="6"/>
      <c r="L189" s="6">
        <v>2813758.5</v>
      </c>
      <c r="M189" s="6">
        <v>0</v>
      </c>
      <c r="N189" s="6">
        <f t="shared" si="6"/>
        <v>0</v>
      </c>
      <c r="O189" s="6"/>
      <c r="P189">
        <v>30000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F189" s="6">
        <v>0</v>
      </c>
      <c r="AG189">
        <v>0</v>
      </c>
      <c r="AH189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/>
      <c r="AU189" s="6"/>
      <c r="AV189" s="6"/>
      <c r="AW189" s="6"/>
      <c r="AX189" s="6">
        <v>0</v>
      </c>
      <c r="AY189" s="7">
        <v>0</v>
      </c>
      <c r="AZ189" s="8">
        <v>0</v>
      </c>
      <c r="BA189" s="8">
        <v>0</v>
      </c>
      <c r="BB189" s="8">
        <v>0</v>
      </c>
      <c r="BC189" s="7">
        <v>0</v>
      </c>
      <c r="BD189" s="7">
        <v>0</v>
      </c>
      <c r="BE189" s="7"/>
      <c r="BF189" s="7"/>
      <c r="BG189" s="8">
        <v>1598</v>
      </c>
      <c r="BH189" s="8">
        <v>0</v>
      </c>
      <c r="BI189" s="8">
        <v>35.299999999999997</v>
      </c>
      <c r="BJ189" s="8"/>
      <c r="BK189" s="8">
        <v>35.299999999999997</v>
      </c>
      <c r="BL189" s="8"/>
      <c r="BM189" s="8"/>
      <c r="BN189" s="8"/>
    </row>
    <row r="190" spans="1:66" x14ac:dyDescent="0.5">
      <c r="A190" s="1">
        <v>188</v>
      </c>
      <c r="B190">
        <v>-10800</v>
      </c>
      <c r="C190">
        <v>0</v>
      </c>
      <c r="D190">
        <v>0</v>
      </c>
      <c r="F190">
        <f t="shared" si="5"/>
        <v>0</v>
      </c>
      <c r="G190" s="6">
        <v>0</v>
      </c>
      <c r="H190" s="6">
        <v>0</v>
      </c>
      <c r="I190" s="6">
        <v>0</v>
      </c>
      <c r="J190" s="6"/>
      <c r="K190" s="6"/>
      <c r="L190" s="6">
        <v>2813758.5</v>
      </c>
      <c r="M190" s="6">
        <v>0</v>
      </c>
      <c r="N190" s="6">
        <f t="shared" si="6"/>
        <v>0</v>
      </c>
      <c r="O190" s="6"/>
      <c r="P190">
        <v>30000</v>
      </c>
      <c r="Q190">
        <v>0</v>
      </c>
      <c r="R190">
        <v>10800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F190" s="6">
        <v>0</v>
      </c>
      <c r="AG190">
        <v>10800</v>
      </c>
      <c r="AH190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/>
      <c r="AU190" s="6"/>
      <c r="AV190" s="6"/>
      <c r="AW190" s="6"/>
      <c r="AX190" s="6">
        <v>0</v>
      </c>
      <c r="AY190" s="7">
        <v>0</v>
      </c>
      <c r="AZ190" s="8">
        <v>0</v>
      </c>
      <c r="BA190" s="8">
        <v>0</v>
      </c>
      <c r="BB190" s="8">
        <v>0</v>
      </c>
      <c r="BC190" s="7">
        <v>0</v>
      </c>
      <c r="BD190" s="7">
        <v>0</v>
      </c>
      <c r="BE190" s="7"/>
      <c r="BF190" s="7"/>
      <c r="BG190" s="8">
        <v>1562.7</v>
      </c>
      <c r="BH190" s="8">
        <v>0</v>
      </c>
      <c r="BI190" s="8">
        <v>21.9</v>
      </c>
      <c r="BJ190" s="8"/>
      <c r="BK190" s="8">
        <v>21.9</v>
      </c>
      <c r="BL190" s="8"/>
      <c r="BM190" s="8"/>
      <c r="BN190" s="8"/>
    </row>
    <row r="191" spans="1:66" x14ac:dyDescent="0.5">
      <c r="A191" s="1">
        <v>189</v>
      </c>
      <c r="B191">
        <v>0</v>
      </c>
      <c r="C191">
        <v>0</v>
      </c>
      <c r="D191">
        <v>0</v>
      </c>
      <c r="F191">
        <f t="shared" si="5"/>
        <v>0</v>
      </c>
      <c r="G191" s="6">
        <v>0</v>
      </c>
      <c r="H191" s="6">
        <v>0</v>
      </c>
      <c r="I191" s="6">
        <v>0</v>
      </c>
      <c r="J191" s="6"/>
      <c r="K191" s="6"/>
      <c r="L191" s="6">
        <v>2813758.5</v>
      </c>
      <c r="M191" s="6">
        <v>0</v>
      </c>
      <c r="N191" s="6">
        <f t="shared" si="6"/>
        <v>0</v>
      </c>
      <c r="O191" s="6"/>
      <c r="P191">
        <v>18000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F191" s="6">
        <v>0</v>
      </c>
      <c r="AG191">
        <v>0</v>
      </c>
      <c r="AH191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/>
      <c r="AU191" s="6"/>
      <c r="AV191" s="6"/>
      <c r="AW191" s="6"/>
      <c r="AX191" s="6">
        <v>0</v>
      </c>
      <c r="AY191" s="7">
        <v>0</v>
      </c>
      <c r="AZ191" s="8">
        <v>0</v>
      </c>
      <c r="BA191" s="8">
        <v>0</v>
      </c>
      <c r="BB191" s="8">
        <v>0</v>
      </c>
      <c r="BC191" s="7">
        <v>0</v>
      </c>
      <c r="BD191" s="7">
        <v>0</v>
      </c>
      <c r="BE191" s="7"/>
      <c r="BF191" s="7"/>
      <c r="BG191" s="8">
        <v>1540.8</v>
      </c>
      <c r="BH191" s="8">
        <v>0</v>
      </c>
      <c r="BI191" s="8">
        <v>18.600000000000001</v>
      </c>
      <c r="BJ191" s="8"/>
      <c r="BK191" s="8">
        <v>18.600000000000001</v>
      </c>
      <c r="BL191" s="8"/>
      <c r="BM191" s="8"/>
      <c r="BN191" s="8"/>
    </row>
    <row r="192" spans="1:66" x14ac:dyDescent="0.5">
      <c r="A192" s="1">
        <v>190</v>
      </c>
      <c r="B192">
        <v>0</v>
      </c>
      <c r="C192">
        <v>0</v>
      </c>
      <c r="D192">
        <v>0</v>
      </c>
      <c r="F192">
        <f t="shared" si="5"/>
        <v>0</v>
      </c>
      <c r="G192" s="6">
        <v>0</v>
      </c>
      <c r="H192" s="6">
        <v>0</v>
      </c>
      <c r="I192" s="6">
        <v>0</v>
      </c>
      <c r="J192" s="6"/>
      <c r="K192" s="6"/>
      <c r="L192" s="6">
        <v>2813758.5</v>
      </c>
      <c r="M192" s="6">
        <v>0</v>
      </c>
      <c r="N192" s="6">
        <f t="shared" si="6"/>
        <v>0</v>
      </c>
      <c r="O192" s="6"/>
      <c r="P192">
        <v>18000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F192" s="6">
        <v>0</v>
      </c>
      <c r="AG192">
        <v>0</v>
      </c>
      <c r="AH192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/>
      <c r="AU192" s="6"/>
      <c r="AV192" s="6"/>
      <c r="AW192" s="6"/>
      <c r="AX192" s="6">
        <v>0</v>
      </c>
      <c r="AY192" s="7">
        <v>0</v>
      </c>
      <c r="AZ192" s="8">
        <v>0</v>
      </c>
      <c r="BA192" s="8">
        <v>0</v>
      </c>
      <c r="BB192" s="8">
        <v>0</v>
      </c>
      <c r="BC192" s="7">
        <v>0</v>
      </c>
      <c r="BD192" s="7">
        <v>0</v>
      </c>
      <c r="BE192" s="7"/>
      <c r="BF192" s="7"/>
      <c r="BG192" s="8">
        <v>1522.2</v>
      </c>
      <c r="BH192" s="8">
        <v>0</v>
      </c>
      <c r="BI192" s="8">
        <v>0</v>
      </c>
      <c r="BJ192" s="8"/>
      <c r="BK192" s="8">
        <v>0</v>
      </c>
      <c r="BL192" s="8"/>
      <c r="BM192" s="8"/>
      <c r="BN192" s="8"/>
    </row>
    <row r="193" spans="1:66" x14ac:dyDescent="0.5">
      <c r="A193" s="1">
        <v>191</v>
      </c>
      <c r="B193">
        <v>0</v>
      </c>
      <c r="C193">
        <v>0</v>
      </c>
      <c r="D193">
        <v>0</v>
      </c>
      <c r="F193">
        <f t="shared" si="5"/>
        <v>0</v>
      </c>
      <c r="G193" s="6">
        <v>0</v>
      </c>
      <c r="H193" s="6">
        <v>0</v>
      </c>
      <c r="I193" s="6">
        <v>0</v>
      </c>
      <c r="J193" s="6"/>
      <c r="K193" s="6"/>
      <c r="L193" s="6">
        <v>2813758.5</v>
      </c>
      <c r="M193" s="6">
        <v>0</v>
      </c>
      <c r="N193" s="6">
        <f t="shared" si="6"/>
        <v>0</v>
      </c>
      <c r="O193" s="6"/>
      <c r="P193">
        <v>18000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F193" s="6">
        <v>0</v>
      </c>
      <c r="AG193">
        <v>0</v>
      </c>
      <c r="AH193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/>
      <c r="AU193" s="6"/>
      <c r="AV193" s="6"/>
      <c r="AW193" s="6"/>
      <c r="AX193" s="6">
        <v>0</v>
      </c>
      <c r="AY193" s="7">
        <v>0</v>
      </c>
      <c r="AZ193" s="8">
        <v>0</v>
      </c>
      <c r="BA193" s="8">
        <v>0</v>
      </c>
      <c r="BB193" s="8">
        <v>0</v>
      </c>
      <c r="BC193" s="7">
        <v>0</v>
      </c>
      <c r="BD193" s="7">
        <v>0</v>
      </c>
      <c r="BE193" s="7"/>
      <c r="BF193" s="7"/>
      <c r="BG193" s="8">
        <v>1522.2</v>
      </c>
      <c r="BH193" s="8">
        <v>0</v>
      </c>
      <c r="BI193" s="8">
        <v>0</v>
      </c>
      <c r="BJ193" s="8"/>
      <c r="BK193" s="8">
        <v>0</v>
      </c>
      <c r="BL193" s="8"/>
      <c r="BM193" s="8"/>
      <c r="BN193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António Manuel Coelho</cp:lastModifiedBy>
  <dcterms:created xsi:type="dcterms:W3CDTF">2024-04-30T14:09:13Z</dcterms:created>
  <dcterms:modified xsi:type="dcterms:W3CDTF">2024-04-30T14:27:15Z</dcterms:modified>
</cp:coreProperties>
</file>