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antonio_m_coelho_office365_inesctec_pt/Documents/INESC TEC/2024 - IEEE ISGT/MyCode/Day-ahead_v1.6/data_input/"/>
    </mc:Choice>
  </mc:AlternateContent>
  <xr:revisionPtr revIDLastSave="0" documentId="8_{B78336F5-A61A-4A19-B5F8-AE063A30F8A9}" xr6:coauthVersionLast="47" xr6:coauthVersionMax="47" xr10:uidLastSave="{00000000-0000-0000-0000-000000000000}"/>
  <bookViews>
    <workbookView xWindow="-98" yWindow="-98" windowWidth="28996" windowHeight="15675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</calcChain>
</file>

<file path=xl/sharedStrings.xml><?xml version="1.0" encoding="utf-8"?>
<sst xmlns="http://schemas.openxmlformats.org/spreadsheetml/2006/main" count="109" uniqueCount="17">
  <si>
    <t>2022-03-01</t>
  </si>
  <si>
    <t>2022-06-01</t>
  </si>
  <si>
    <t>2022-09-01</t>
  </si>
  <si>
    <t>2022-12-01</t>
  </si>
  <si>
    <t>Day</t>
  </si>
  <si>
    <t>Hour</t>
  </si>
  <si>
    <t>Energy</t>
  </si>
  <si>
    <t>Banda Contratada Subir [MW]</t>
  </si>
  <si>
    <t>Banda Contratada Descer [MW]</t>
  </si>
  <si>
    <t>Ratio up</t>
  </si>
  <si>
    <t>Ratio Down</t>
  </si>
  <si>
    <t>Reserva Secundária - Ativada PT - Subir [MWh]</t>
  </si>
  <si>
    <t>Reserva Secundária - Ativada PT - Descer [MWh]</t>
  </si>
  <si>
    <t>Solar</t>
  </si>
  <si>
    <t>Secondary band</t>
  </si>
  <si>
    <t>Upward reserve</t>
  </si>
  <si>
    <t>Downward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</si>
</sst>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52826651694356"/>
          <c:y val="5.0314465408805034E-2"/>
          <c:w val="0.73385246330972009"/>
          <c:h val="0.580222849502302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Folha1!$C$1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Folha1!$B$2:$B$97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Folha1!$C$2:$C$97</c:f>
              <c:numCache>
                <c:formatCode>General</c:formatCode>
                <c:ptCount val="96"/>
                <c:pt idx="0">
                  <c:v>268.89999999999998</c:v>
                </c:pt>
                <c:pt idx="1">
                  <c:v>258.45999999999998</c:v>
                </c:pt>
                <c:pt idx="2">
                  <c:v>241.01</c:v>
                </c:pt>
                <c:pt idx="3">
                  <c:v>224</c:v>
                </c:pt>
                <c:pt idx="4">
                  <c:v>221</c:v>
                </c:pt>
                <c:pt idx="5">
                  <c:v>231.31</c:v>
                </c:pt>
                <c:pt idx="6">
                  <c:v>268.04000000000002</c:v>
                </c:pt>
                <c:pt idx="7">
                  <c:v>299.02</c:v>
                </c:pt>
                <c:pt idx="8">
                  <c:v>301.39999999999998</c:v>
                </c:pt>
                <c:pt idx="9">
                  <c:v>294.60000000000002</c:v>
                </c:pt>
                <c:pt idx="10">
                  <c:v>265.02</c:v>
                </c:pt>
                <c:pt idx="11">
                  <c:v>230</c:v>
                </c:pt>
                <c:pt idx="12">
                  <c:v>225.8</c:v>
                </c:pt>
                <c:pt idx="13">
                  <c:v>221.5</c:v>
                </c:pt>
                <c:pt idx="14">
                  <c:v>221.99</c:v>
                </c:pt>
                <c:pt idx="15">
                  <c:v>220.98</c:v>
                </c:pt>
                <c:pt idx="16">
                  <c:v>221.99</c:v>
                </c:pt>
                <c:pt idx="17">
                  <c:v>258.45999999999998</c:v>
                </c:pt>
                <c:pt idx="18">
                  <c:v>282.49</c:v>
                </c:pt>
                <c:pt idx="19">
                  <c:v>314.01</c:v>
                </c:pt>
                <c:pt idx="20">
                  <c:v>315.87</c:v>
                </c:pt>
                <c:pt idx="21">
                  <c:v>294.01</c:v>
                </c:pt>
                <c:pt idx="22">
                  <c:v>267.16000000000003</c:v>
                </c:pt>
                <c:pt idx="23">
                  <c:v>260.79000000000002</c:v>
                </c:pt>
                <c:pt idx="24">
                  <c:v>222</c:v>
                </c:pt>
                <c:pt idx="25">
                  <c:v>212.59</c:v>
                </c:pt>
                <c:pt idx="26">
                  <c:v>205</c:v>
                </c:pt>
                <c:pt idx="27">
                  <c:v>198.95</c:v>
                </c:pt>
                <c:pt idx="28">
                  <c:v>195</c:v>
                </c:pt>
                <c:pt idx="29">
                  <c:v>198.95</c:v>
                </c:pt>
                <c:pt idx="30">
                  <c:v>230</c:v>
                </c:pt>
                <c:pt idx="31">
                  <c:v>249.68</c:v>
                </c:pt>
                <c:pt idx="32">
                  <c:v>246.36</c:v>
                </c:pt>
                <c:pt idx="33">
                  <c:v>228.82</c:v>
                </c:pt>
                <c:pt idx="34">
                  <c:v>211.8</c:v>
                </c:pt>
                <c:pt idx="35">
                  <c:v>205.58</c:v>
                </c:pt>
                <c:pt idx="36">
                  <c:v>195.99</c:v>
                </c:pt>
                <c:pt idx="37">
                  <c:v>180</c:v>
                </c:pt>
                <c:pt idx="38">
                  <c:v>175.5</c:v>
                </c:pt>
                <c:pt idx="39">
                  <c:v>173</c:v>
                </c:pt>
                <c:pt idx="40">
                  <c:v>171.1</c:v>
                </c:pt>
                <c:pt idx="41">
                  <c:v>174</c:v>
                </c:pt>
                <c:pt idx="42">
                  <c:v>177.93</c:v>
                </c:pt>
                <c:pt idx="43">
                  <c:v>205.67</c:v>
                </c:pt>
                <c:pt idx="44">
                  <c:v>247.81</c:v>
                </c:pt>
                <c:pt idx="45">
                  <c:v>262.60000000000002</c:v>
                </c:pt>
                <c:pt idx="46">
                  <c:v>250</c:v>
                </c:pt>
                <c:pt idx="47">
                  <c:v>232.55</c:v>
                </c:pt>
                <c:pt idx="48">
                  <c:v>200</c:v>
                </c:pt>
                <c:pt idx="49">
                  <c:v>181.99</c:v>
                </c:pt>
                <c:pt idx="50">
                  <c:v>178.54</c:v>
                </c:pt>
                <c:pt idx="51">
                  <c:v>178.54</c:v>
                </c:pt>
                <c:pt idx="52">
                  <c:v>181.23</c:v>
                </c:pt>
                <c:pt idx="53">
                  <c:v>189.65</c:v>
                </c:pt>
                <c:pt idx="54">
                  <c:v>198.64</c:v>
                </c:pt>
                <c:pt idx="55">
                  <c:v>227.31</c:v>
                </c:pt>
                <c:pt idx="56">
                  <c:v>228.4</c:v>
                </c:pt>
                <c:pt idx="57">
                  <c:v>225</c:v>
                </c:pt>
                <c:pt idx="58">
                  <c:v>197.65</c:v>
                </c:pt>
                <c:pt idx="59">
                  <c:v>179.25</c:v>
                </c:pt>
                <c:pt idx="60">
                  <c:v>178.65</c:v>
                </c:pt>
                <c:pt idx="61">
                  <c:v>179</c:v>
                </c:pt>
                <c:pt idx="62">
                  <c:v>175.08</c:v>
                </c:pt>
                <c:pt idx="63">
                  <c:v>148.6</c:v>
                </c:pt>
                <c:pt idx="64">
                  <c:v>149.69999999999999</c:v>
                </c:pt>
                <c:pt idx="65">
                  <c:v>157.68</c:v>
                </c:pt>
                <c:pt idx="66">
                  <c:v>176.12</c:v>
                </c:pt>
                <c:pt idx="67">
                  <c:v>210</c:v>
                </c:pt>
                <c:pt idx="68">
                  <c:v>230.01</c:v>
                </c:pt>
                <c:pt idx="69">
                  <c:v>250</c:v>
                </c:pt>
                <c:pt idx="70">
                  <c:v>228.4</c:v>
                </c:pt>
                <c:pt idx="71">
                  <c:v>191.23</c:v>
                </c:pt>
                <c:pt idx="72">
                  <c:v>151.84</c:v>
                </c:pt>
                <c:pt idx="73">
                  <c:v>132.22</c:v>
                </c:pt>
                <c:pt idx="74">
                  <c:v>134.26</c:v>
                </c:pt>
                <c:pt idx="75">
                  <c:v>134.26</c:v>
                </c:pt>
                <c:pt idx="76">
                  <c:v>123.41</c:v>
                </c:pt>
                <c:pt idx="77">
                  <c:v>131.01</c:v>
                </c:pt>
                <c:pt idx="78">
                  <c:v>145</c:v>
                </c:pt>
                <c:pt idx="79">
                  <c:v>152.41999999999999</c:v>
                </c:pt>
                <c:pt idx="80">
                  <c:v>162.13999999999999</c:v>
                </c:pt>
                <c:pt idx="81">
                  <c:v>161</c:v>
                </c:pt>
                <c:pt idx="82">
                  <c:v>148.41999999999999</c:v>
                </c:pt>
                <c:pt idx="83">
                  <c:v>148</c:v>
                </c:pt>
                <c:pt idx="84">
                  <c:v>147</c:v>
                </c:pt>
                <c:pt idx="85">
                  <c:v>153.38</c:v>
                </c:pt>
                <c:pt idx="86">
                  <c:v>151.06</c:v>
                </c:pt>
                <c:pt idx="87">
                  <c:v>151.84</c:v>
                </c:pt>
                <c:pt idx="88">
                  <c:v>147.21</c:v>
                </c:pt>
                <c:pt idx="89">
                  <c:v>161.44</c:v>
                </c:pt>
                <c:pt idx="90">
                  <c:v>168.14</c:v>
                </c:pt>
                <c:pt idx="91">
                  <c:v>172.32</c:v>
                </c:pt>
                <c:pt idx="92">
                  <c:v>175.8</c:v>
                </c:pt>
                <c:pt idx="93">
                  <c:v>164.34</c:v>
                </c:pt>
                <c:pt idx="94">
                  <c:v>151.03</c:v>
                </c:pt>
                <c:pt idx="95">
                  <c:v>134.26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96-4708-9DB4-9E3D11B4D03C}"/>
            </c:ext>
          </c:extLst>
        </c:ser>
        <c:ser>
          <c:idx val="1"/>
          <c:order val="1"/>
          <c:tx>
            <c:strRef>
              <c:f>Folha1!$D$1</c:f>
              <c:strCache>
                <c:ptCount val="1"/>
                <c:pt idx="0">
                  <c:v>Secondary band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Folha1!$B$2:$B$97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Folha1!$D$2:$D$97</c:f>
              <c:numCache>
                <c:formatCode>General</c:formatCode>
                <c:ptCount val="96"/>
                <c:pt idx="0">
                  <c:v>17.559999999999999</c:v>
                </c:pt>
                <c:pt idx="1">
                  <c:v>23.28</c:v>
                </c:pt>
                <c:pt idx="2">
                  <c:v>16</c:v>
                </c:pt>
                <c:pt idx="3">
                  <c:v>9.1199999999999992</c:v>
                </c:pt>
                <c:pt idx="4">
                  <c:v>9.1999999999999993</c:v>
                </c:pt>
                <c:pt idx="5">
                  <c:v>16.96</c:v>
                </c:pt>
                <c:pt idx="6">
                  <c:v>27.26</c:v>
                </c:pt>
                <c:pt idx="7">
                  <c:v>5.58</c:v>
                </c:pt>
                <c:pt idx="8">
                  <c:v>4.5</c:v>
                </c:pt>
                <c:pt idx="9">
                  <c:v>16.309999999999999</c:v>
                </c:pt>
                <c:pt idx="10">
                  <c:v>25.26</c:v>
                </c:pt>
                <c:pt idx="11">
                  <c:v>13.63</c:v>
                </c:pt>
                <c:pt idx="12">
                  <c:v>11.53</c:v>
                </c:pt>
                <c:pt idx="13">
                  <c:v>14.18</c:v>
                </c:pt>
                <c:pt idx="14">
                  <c:v>14.26</c:v>
                </c:pt>
                <c:pt idx="15">
                  <c:v>20.99</c:v>
                </c:pt>
                <c:pt idx="16">
                  <c:v>57.96</c:v>
                </c:pt>
                <c:pt idx="17">
                  <c:v>36.96</c:v>
                </c:pt>
                <c:pt idx="18">
                  <c:v>16.34</c:v>
                </c:pt>
                <c:pt idx="19">
                  <c:v>4.3899999999999997</c:v>
                </c:pt>
                <c:pt idx="20">
                  <c:v>1.49</c:v>
                </c:pt>
                <c:pt idx="21">
                  <c:v>11.96</c:v>
                </c:pt>
                <c:pt idx="22">
                  <c:v>24.66</c:v>
                </c:pt>
                <c:pt idx="23">
                  <c:v>34.69</c:v>
                </c:pt>
                <c:pt idx="24">
                  <c:v>7.12</c:v>
                </c:pt>
                <c:pt idx="25">
                  <c:v>5.92</c:v>
                </c:pt>
                <c:pt idx="26">
                  <c:v>5.66</c:v>
                </c:pt>
                <c:pt idx="27">
                  <c:v>11.63</c:v>
                </c:pt>
                <c:pt idx="28">
                  <c:v>4.71</c:v>
                </c:pt>
                <c:pt idx="29">
                  <c:v>5.82</c:v>
                </c:pt>
                <c:pt idx="30">
                  <c:v>8.0399999999999991</c:v>
                </c:pt>
                <c:pt idx="31">
                  <c:v>9.8000000000000007</c:v>
                </c:pt>
                <c:pt idx="32">
                  <c:v>9.41</c:v>
                </c:pt>
                <c:pt idx="33">
                  <c:v>7.84</c:v>
                </c:pt>
                <c:pt idx="34">
                  <c:v>6.76</c:v>
                </c:pt>
                <c:pt idx="35">
                  <c:v>16.62</c:v>
                </c:pt>
                <c:pt idx="36">
                  <c:v>18.760000000000002</c:v>
                </c:pt>
                <c:pt idx="37">
                  <c:v>21.44</c:v>
                </c:pt>
                <c:pt idx="38">
                  <c:v>13.83</c:v>
                </c:pt>
                <c:pt idx="39">
                  <c:v>12.66</c:v>
                </c:pt>
                <c:pt idx="40">
                  <c:v>10.56</c:v>
                </c:pt>
                <c:pt idx="41">
                  <c:v>7.51</c:v>
                </c:pt>
                <c:pt idx="42">
                  <c:v>15.83</c:v>
                </c:pt>
                <c:pt idx="43">
                  <c:v>4.91</c:v>
                </c:pt>
                <c:pt idx="44">
                  <c:v>9.58</c:v>
                </c:pt>
                <c:pt idx="45">
                  <c:v>7.94</c:v>
                </c:pt>
                <c:pt idx="46">
                  <c:v>8.92</c:v>
                </c:pt>
                <c:pt idx="47">
                  <c:v>7.73</c:v>
                </c:pt>
                <c:pt idx="48">
                  <c:v>49.85</c:v>
                </c:pt>
                <c:pt idx="49">
                  <c:v>59.58</c:v>
                </c:pt>
                <c:pt idx="50">
                  <c:v>61.4</c:v>
                </c:pt>
                <c:pt idx="51">
                  <c:v>60.78</c:v>
                </c:pt>
                <c:pt idx="52">
                  <c:v>62.43</c:v>
                </c:pt>
                <c:pt idx="53">
                  <c:v>60.06</c:v>
                </c:pt>
                <c:pt idx="54">
                  <c:v>55.23</c:v>
                </c:pt>
                <c:pt idx="55">
                  <c:v>51.63</c:v>
                </c:pt>
                <c:pt idx="56">
                  <c:v>78.34</c:v>
                </c:pt>
                <c:pt idx="57">
                  <c:v>77.88</c:v>
                </c:pt>
                <c:pt idx="58">
                  <c:v>62.82</c:v>
                </c:pt>
                <c:pt idx="59">
                  <c:v>68.040000000000006</c:v>
                </c:pt>
                <c:pt idx="60">
                  <c:v>67.78</c:v>
                </c:pt>
                <c:pt idx="61">
                  <c:v>73.94</c:v>
                </c:pt>
                <c:pt idx="62">
                  <c:v>69.11</c:v>
                </c:pt>
                <c:pt idx="63">
                  <c:v>55.17</c:v>
                </c:pt>
                <c:pt idx="64">
                  <c:v>55.43</c:v>
                </c:pt>
                <c:pt idx="65">
                  <c:v>58.7</c:v>
                </c:pt>
                <c:pt idx="66">
                  <c:v>65.02</c:v>
                </c:pt>
                <c:pt idx="67">
                  <c:v>43.81</c:v>
                </c:pt>
                <c:pt idx="68">
                  <c:v>25.22</c:v>
                </c:pt>
                <c:pt idx="69">
                  <c:v>52.17</c:v>
                </c:pt>
                <c:pt idx="70">
                  <c:v>23.13</c:v>
                </c:pt>
                <c:pt idx="71">
                  <c:v>36.83</c:v>
                </c:pt>
                <c:pt idx="72">
                  <c:v>8.27</c:v>
                </c:pt>
                <c:pt idx="73">
                  <c:v>25.86</c:v>
                </c:pt>
                <c:pt idx="74">
                  <c:v>52.77</c:v>
                </c:pt>
                <c:pt idx="75">
                  <c:v>52.77</c:v>
                </c:pt>
                <c:pt idx="76">
                  <c:v>52.77</c:v>
                </c:pt>
                <c:pt idx="77">
                  <c:v>52.77</c:v>
                </c:pt>
                <c:pt idx="78">
                  <c:v>31.48</c:v>
                </c:pt>
                <c:pt idx="79">
                  <c:v>20.68</c:v>
                </c:pt>
                <c:pt idx="80">
                  <c:v>42.21</c:v>
                </c:pt>
                <c:pt idx="81">
                  <c:v>26.03</c:v>
                </c:pt>
                <c:pt idx="82">
                  <c:v>34.47</c:v>
                </c:pt>
                <c:pt idx="83">
                  <c:v>26.38</c:v>
                </c:pt>
                <c:pt idx="84">
                  <c:v>26.38</c:v>
                </c:pt>
                <c:pt idx="85">
                  <c:v>26.38</c:v>
                </c:pt>
                <c:pt idx="86">
                  <c:v>26.38</c:v>
                </c:pt>
                <c:pt idx="87">
                  <c:v>26.38</c:v>
                </c:pt>
                <c:pt idx="88">
                  <c:v>24.62</c:v>
                </c:pt>
                <c:pt idx="89">
                  <c:v>26.03</c:v>
                </c:pt>
                <c:pt idx="90">
                  <c:v>26.38</c:v>
                </c:pt>
                <c:pt idx="91">
                  <c:v>26.38</c:v>
                </c:pt>
                <c:pt idx="92">
                  <c:v>25.61</c:v>
                </c:pt>
                <c:pt idx="93">
                  <c:v>22.97</c:v>
                </c:pt>
                <c:pt idx="94">
                  <c:v>8.75</c:v>
                </c:pt>
                <c:pt idx="95">
                  <c:v>26.73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96-4708-9DB4-9E3D11B4D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021472"/>
        <c:axId val="1"/>
      </c:scatterChart>
      <c:valAx>
        <c:axId val="1281021472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24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21472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ayout>
        <c:manualLayout>
          <c:xMode val="edge"/>
          <c:yMode val="edge"/>
          <c:x val="4.9198053372543835E-4"/>
          <c:y val="0.85848997812275529"/>
          <c:w val="0.99950801946627454"/>
          <c:h val="0.14151026404690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52826651694356"/>
          <c:y val="5.0314465408805034E-2"/>
          <c:w val="0.73385246330972009"/>
          <c:h val="0.580222849502302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Folha1!$E$1</c:f>
              <c:strCache>
                <c:ptCount val="1"/>
                <c:pt idx="0">
                  <c:v>Upward reserve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Folha1!$B$2:$B$97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Folha1!$E$2:$E$97</c:f>
              <c:numCache>
                <c:formatCode>General</c:formatCode>
                <c:ptCount val="96"/>
                <c:pt idx="0">
                  <c:v>307.8</c:v>
                </c:pt>
                <c:pt idx="1">
                  <c:v>311.2</c:v>
                </c:pt>
                <c:pt idx="2">
                  <c:v>307.8</c:v>
                </c:pt>
                <c:pt idx="3">
                  <c:v>277</c:v>
                </c:pt>
                <c:pt idx="4">
                  <c:v>287.77</c:v>
                </c:pt>
                <c:pt idx="5">
                  <c:v>245.24</c:v>
                </c:pt>
                <c:pt idx="6">
                  <c:v>307.8</c:v>
                </c:pt>
                <c:pt idx="7">
                  <c:v>315.8</c:v>
                </c:pt>
                <c:pt idx="8">
                  <c:v>316.44</c:v>
                </c:pt>
                <c:pt idx="9">
                  <c:v>311.39999999999998</c:v>
                </c:pt>
                <c:pt idx="10">
                  <c:v>309.5</c:v>
                </c:pt>
                <c:pt idx="11">
                  <c:v>249.94</c:v>
                </c:pt>
                <c:pt idx="12">
                  <c:v>0</c:v>
                </c:pt>
                <c:pt idx="13">
                  <c:v>249.94</c:v>
                </c:pt>
                <c:pt idx="14">
                  <c:v>150</c:v>
                </c:pt>
                <c:pt idx="15">
                  <c:v>249.94</c:v>
                </c:pt>
                <c:pt idx="16">
                  <c:v>305.55</c:v>
                </c:pt>
                <c:pt idx="17">
                  <c:v>0</c:v>
                </c:pt>
                <c:pt idx="18">
                  <c:v>296</c:v>
                </c:pt>
                <c:pt idx="19">
                  <c:v>280</c:v>
                </c:pt>
                <c:pt idx="20">
                  <c:v>0</c:v>
                </c:pt>
                <c:pt idx="21">
                  <c:v>0</c:v>
                </c:pt>
                <c:pt idx="22">
                  <c:v>280</c:v>
                </c:pt>
                <c:pt idx="23">
                  <c:v>0</c:v>
                </c:pt>
                <c:pt idx="24">
                  <c:v>256.29000000000002</c:v>
                </c:pt>
                <c:pt idx="25">
                  <c:v>220</c:v>
                </c:pt>
                <c:pt idx="26">
                  <c:v>220</c:v>
                </c:pt>
                <c:pt idx="27">
                  <c:v>220</c:v>
                </c:pt>
                <c:pt idx="28">
                  <c:v>210.55</c:v>
                </c:pt>
                <c:pt idx="29">
                  <c:v>220</c:v>
                </c:pt>
                <c:pt idx="30">
                  <c:v>220</c:v>
                </c:pt>
                <c:pt idx="31">
                  <c:v>140</c:v>
                </c:pt>
                <c:pt idx="32">
                  <c:v>220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220</c:v>
                </c:pt>
                <c:pt idx="37">
                  <c:v>205.42</c:v>
                </c:pt>
                <c:pt idx="38">
                  <c:v>205.42</c:v>
                </c:pt>
                <c:pt idx="39">
                  <c:v>205.42</c:v>
                </c:pt>
                <c:pt idx="40">
                  <c:v>205.42</c:v>
                </c:pt>
                <c:pt idx="41">
                  <c:v>90</c:v>
                </c:pt>
                <c:pt idx="42">
                  <c:v>215.75</c:v>
                </c:pt>
                <c:pt idx="43">
                  <c:v>220</c:v>
                </c:pt>
                <c:pt idx="44">
                  <c:v>312.5</c:v>
                </c:pt>
                <c:pt idx="45">
                  <c:v>275</c:v>
                </c:pt>
                <c:pt idx="46">
                  <c:v>312.5</c:v>
                </c:pt>
                <c:pt idx="47">
                  <c:v>312.5</c:v>
                </c:pt>
                <c:pt idx="48">
                  <c:v>145</c:v>
                </c:pt>
                <c:pt idx="49">
                  <c:v>181.99</c:v>
                </c:pt>
                <c:pt idx="50">
                  <c:v>178.54</c:v>
                </c:pt>
                <c:pt idx="51">
                  <c:v>0</c:v>
                </c:pt>
                <c:pt idx="52">
                  <c:v>145</c:v>
                </c:pt>
                <c:pt idx="53">
                  <c:v>0</c:v>
                </c:pt>
                <c:pt idx="54">
                  <c:v>198.64</c:v>
                </c:pt>
                <c:pt idx="55">
                  <c:v>0</c:v>
                </c:pt>
                <c:pt idx="56">
                  <c:v>0</c:v>
                </c:pt>
                <c:pt idx="57">
                  <c:v>228.47</c:v>
                </c:pt>
                <c:pt idx="58">
                  <c:v>197.65</c:v>
                </c:pt>
                <c:pt idx="59">
                  <c:v>179.25</c:v>
                </c:pt>
                <c:pt idx="60">
                  <c:v>228.47</c:v>
                </c:pt>
                <c:pt idx="61">
                  <c:v>228.47</c:v>
                </c:pt>
                <c:pt idx="62">
                  <c:v>0</c:v>
                </c:pt>
                <c:pt idx="63">
                  <c:v>184.5</c:v>
                </c:pt>
                <c:pt idx="64">
                  <c:v>188.3</c:v>
                </c:pt>
                <c:pt idx="65">
                  <c:v>145</c:v>
                </c:pt>
                <c:pt idx="66">
                  <c:v>145</c:v>
                </c:pt>
                <c:pt idx="67">
                  <c:v>228.47</c:v>
                </c:pt>
                <c:pt idx="68">
                  <c:v>239.44</c:v>
                </c:pt>
                <c:pt idx="69">
                  <c:v>250</c:v>
                </c:pt>
                <c:pt idx="70">
                  <c:v>228.47</c:v>
                </c:pt>
                <c:pt idx="71">
                  <c:v>228.47</c:v>
                </c:pt>
                <c:pt idx="72">
                  <c:v>179.01</c:v>
                </c:pt>
                <c:pt idx="73">
                  <c:v>179.01</c:v>
                </c:pt>
                <c:pt idx="74">
                  <c:v>179.01</c:v>
                </c:pt>
                <c:pt idx="75">
                  <c:v>179.01</c:v>
                </c:pt>
                <c:pt idx="76">
                  <c:v>179.01</c:v>
                </c:pt>
                <c:pt idx="77">
                  <c:v>163.1</c:v>
                </c:pt>
                <c:pt idx="78">
                  <c:v>159.30000000000001</c:v>
                </c:pt>
                <c:pt idx="79">
                  <c:v>152.41999999999999</c:v>
                </c:pt>
                <c:pt idx="80">
                  <c:v>162.5</c:v>
                </c:pt>
                <c:pt idx="81">
                  <c:v>163.69999999999999</c:v>
                </c:pt>
                <c:pt idx="82">
                  <c:v>172.5</c:v>
                </c:pt>
                <c:pt idx="83">
                  <c:v>167.5</c:v>
                </c:pt>
                <c:pt idx="84">
                  <c:v>148.01</c:v>
                </c:pt>
                <c:pt idx="85">
                  <c:v>163.69999999999999</c:v>
                </c:pt>
                <c:pt idx="86">
                  <c:v>162.80000000000001</c:v>
                </c:pt>
                <c:pt idx="87">
                  <c:v>162.80000000000001</c:v>
                </c:pt>
                <c:pt idx="88">
                  <c:v>167.5</c:v>
                </c:pt>
                <c:pt idx="89">
                  <c:v>185.01</c:v>
                </c:pt>
                <c:pt idx="90">
                  <c:v>181.6</c:v>
                </c:pt>
                <c:pt idx="91">
                  <c:v>184.1</c:v>
                </c:pt>
                <c:pt idx="92">
                  <c:v>185.01</c:v>
                </c:pt>
                <c:pt idx="93">
                  <c:v>179.01</c:v>
                </c:pt>
                <c:pt idx="94">
                  <c:v>179.01</c:v>
                </c:pt>
                <c:pt idx="95">
                  <c:v>148.01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1E-41A5-B0EF-31C3C1309FF2}"/>
            </c:ext>
          </c:extLst>
        </c:ser>
        <c:ser>
          <c:idx val="1"/>
          <c:order val="1"/>
          <c:tx>
            <c:strRef>
              <c:f>Folha1!$F$1</c:f>
              <c:strCache>
                <c:ptCount val="1"/>
                <c:pt idx="0">
                  <c:v>Downward reserve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Folha1!$B$2:$B$97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Folha1!$F$2:$F$97</c:f>
              <c:numCache>
                <c:formatCode>General</c:formatCode>
                <c:ptCount val="96"/>
                <c:pt idx="0">
                  <c:v>201.12</c:v>
                </c:pt>
                <c:pt idx="1">
                  <c:v>200.74</c:v>
                </c:pt>
                <c:pt idx="2">
                  <c:v>200.74</c:v>
                </c:pt>
                <c:pt idx="3">
                  <c:v>200.74</c:v>
                </c:pt>
                <c:pt idx="4">
                  <c:v>200.74</c:v>
                </c:pt>
                <c:pt idx="5">
                  <c:v>200.74</c:v>
                </c:pt>
                <c:pt idx="6">
                  <c:v>200.74</c:v>
                </c:pt>
                <c:pt idx="7">
                  <c:v>215.77</c:v>
                </c:pt>
                <c:pt idx="8">
                  <c:v>215.77</c:v>
                </c:pt>
                <c:pt idx="9">
                  <c:v>215.77</c:v>
                </c:pt>
                <c:pt idx="10">
                  <c:v>200.74</c:v>
                </c:pt>
                <c:pt idx="11">
                  <c:v>203.74</c:v>
                </c:pt>
                <c:pt idx="12">
                  <c:v>203.74</c:v>
                </c:pt>
                <c:pt idx="13">
                  <c:v>203.74</c:v>
                </c:pt>
                <c:pt idx="14">
                  <c:v>203.74</c:v>
                </c:pt>
                <c:pt idx="15">
                  <c:v>203.74</c:v>
                </c:pt>
                <c:pt idx="16">
                  <c:v>203.74</c:v>
                </c:pt>
                <c:pt idx="17">
                  <c:v>200.74</c:v>
                </c:pt>
                <c:pt idx="18">
                  <c:v>200.74</c:v>
                </c:pt>
                <c:pt idx="19">
                  <c:v>215.77</c:v>
                </c:pt>
                <c:pt idx="20">
                  <c:v>215.77</c:v>
                </c:pt>
                <c:pt idx="21">
                  <c:v>215.77</c:v>
                </c:pt>
                <c:pt idx="22">
                  <c:v>200.74</c:v>
                </c:pt>
                <c:pt idx="23">
                  <c:v>200.74</c:v>
                </c:pt>
                <c:pt idx="24">
                  <c:v>199.79</c:v>
                </c:pt>
                <c:pt idx="25">
                  <c:v>198.89</c:v>
                </c:pt>
                <c:pt idx="26">
                  <c:v>170.89</c:v>
                </c:pt>
                <c:pt idx="27">
                  <c:v>168.98</c:v>
                </c:pt>
                <c:pt idx="28">
                  <c:v>0</c:v>
                </c:pt>
                <c:pt idx="29">
                  <c:v>175.21</c:v>
                </c:pt>
                <c:pt idx="30">
                  <c:v>175.21</c:v>
                </c:pt>
                <c:pt idx="31">
                  <c:v>199.79</c:v>
                </c:pt>
                <c:pt idx="32">
                  <c:v>162.5</c:v>
                </c:pt>
                <c:pt idx="33">
                  <c:v>175.21</c:v>
                </c:pt>
                <c:pt idx="34">
                  <c:v>175.21</c:v>
                </c:pt>
                <c:pt idx="35">
                  <c:v>175.21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174</c:v>
                </c:pt>
                <c:pt idx="42">
                  <c:v>174.25</c:v>
                </c:pt>
                <c:pt idx="43">
                  <c:v>175.21</c:v>
                </c:pt>
                <c:pt idx="44">
                  <c:v>217.02</c:v>
                </c:pt>
                <c:pt idx="45">
                  <c:v>0</c:v>
                </c:pt>
                <c:pt idx="46">
                  <c:v>217.5</c:v>
                </c:pt>
                <c:pt idx="47">
                  <c:v>175.21</c:v>
                </c:pt>
                <c:pt idx="48">
                  <c:v>119.12</c:v>
                </c:pt>
                <c:pt idx="49">
                  <c:v>75.22</c:v>
                </c:pt>
                <c:pt idx="50">
                  <c:v>104.23</c:v>
                </c:pt>
                <c:pt idx="51">
                  <c:v>115.22</c:v>
                </c:pt>
                <c:pt idx="52">
                  <c:v>115.22</c:v>
                </c:pt>
                <c:pt idx="53">
                  <c:v>115.22</c:v>
                </c:pt>
                <c:pt idx="54">
                  <c:v>115.22</c:v>
                </c:pt>
                <c:pt idx="55">
                  <c:v>153.21</c:v>
                </c:pt>
                <c:pt idx="56">
                  <c:v>153.21</c:v>
                </c:pt>
                <c:pt idx="57">
                  <c:v>153.21</c:v>
                </c:pt>
                <c:pt idx="58">
                  <c:v>121</c:v>
                </c:pt>
                <c:pt idx="59">
                  <c:v>121.2</c:v>
                </c:pt>
                <c:pt idx="60">
                  <c:v>111.34</c:v>
                </c:pt>
                <c:pt idx="61">
                  <c:v>153.21</c:v>
                </c:pt>
                <c:pt idx="62">
                  <c:v>115.22</c:v>
                </c:pt>
                <c:pt idx="63">
                  <c:v>115.22</c:v>
                </c:pt>
                <c:pt idx="64">
                  <c:v>115.22</c:v>
                </c:pt>
                <c:pt idx="65">
                  <c:v>115.22</c:v>
                </c:pt>
                <c:pt idx="66">
                  <c:v>115.22</c:v>
                </c:pt>
                <c:pt idx="67">
                  <c:v>153.21</c:v>
                </c:pt>
                <c:pt idx="68">
                  <c:v>153.21</c:v>
                </c:pt>
                <c:pt idx="69">
                  <c:v>153.21</c:v>
                </c:pt>
                <c:pt idx="70">
                  <c:v>153.21</c:v>
                </c:pt>
                <c:pt idx="71">
                  <c:v>115.22</c:v>
                </c:pt>
                <c:pt idx="72">
                  <c:v>235.2</c:v>
                </c:pt>
                <c:pt idx="73">
                  <c:v>217.8</c:v>
                </c:pt>
                <c:pt idx="74">
                  <c:v>222.7</c:v>
                </c:pt>
                <c:pt idx="75">
                  <c:v>95.01</c:v>
                </c:pt>
                <c:pt idx="76">
                  <c:v>210.4</c:v>
                </c:pt>
                <c:pt idx="77">
                  <c:v>214.8</c:v>
                </c:pt>
                <c:pt idx="78">
                  <c:v>221.8</c:v>
                </c:pt>
                <c:pt idx="79">
                  <c:v>116.1</c:v>
                </c:pt>
                <c:pt idx="80">
                  <c:v>101.01</c:v>
                </c:pt>
                <c:pt idx="81">
                  <c:v>0</c:v>
                </c:pt>
                <c:pt idx="82">
                  <c:v>0</c:v>
                </c:pt>
                <c:pt idx="83">
                  <c:v>101.01</c:v>
                </c:pt>
                <c:pt idx="84">
                  <c:v>101.01</c:v>
                </c:pt>
                <c:pt idx="85">
                  <c:v>101.01</c:v>
                </c:pt>
                <c:pt idx="86">
                  <c:v>101.01</c:v>
                </c:pt>
                <c:pt idx="87">
                  <c:v>95.01</c:v>
                </c:pt>
                <c:pt idx="88">
                  <c:v>95.01</c:v>
                </c:pt>
                <c:pt idx="89">
                  <c:v>101.01</c:v>
                </c:pt>
                <c:pt idx="90">
                  <c:v>101.01</c:v>
                </c:pt>
                <c:pt idx="91">
                  <c:v>101.01</c:v>
                </c:pt>
                <c:pt idx="92">
                  <c:v>101.01</c:v>
                </c:pt>
                <c:pt idx="93">
                  <c:v>101.01</c:v>
                </c:pt>
                <c:pt idx="94">
                  <c:v>101.01</c:v>
                </c:pt>
                <c:pt idx="95">
                  <c:v>87.02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1E-41A5-B0EF-31C3C130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995504"/>
        <c:axId val="1"/>
      </c:scatterChart>
      <c:valAx>
        <c:axId val="1145995504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24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(€/MW)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95504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5848973595309397"/>
          <c:w val="1"/>
          <c:h val="0.14151026404690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80947595164697"/>
          <c:y val="5.0314465408805034E-2"/>
          <c:w val="0.71047595118680629"/>
          <c:h val="0.580222849502302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Folha1!$N$1</c:f>
              <c:strCache>
                <c:ptCount val="1"/>
                <c:pt idx="0">
                  <c:v>Solar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Folha1!$B$2:$B$97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Folha1!$N$2:$N$97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6.7961163891171899E-4</c:v>
                </c:pt>
                <c:pt idx="7">
                  <c:v>0.16077670495486901</c:v>
                </c:pt>
                <c:pt idx="8">
                  <c:v>0.32941746387666798</c:v>
                </c:pt>
                <c:pt idx="9">
                  <c:v>0.39106794931356098</c:v>
                </c:pt>
                <c:pt idx="10">
                  <c:v>0.45631067961165001</c:v>
                </c:pt>
                <c:pt idx="11">
                  <c:v>0.43825242125872199</c:v>
                </c:pt>
                <c:pt idx="12">
                  <c:v>0.39844659601600402</c:v>
                </c:pt>
                <c:pt idx="13">
                  <c:v>0.26466020010050001</c:v>
                </c:pt>
                <c:pt idx="14">
                  <c:v>8.1941749054251306E-2</c:v>
                </c:pt>
                <c:pt idx="15">
                  <c:v>5.6310681463445202E-3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0.15815533388008099</c:v>
                </c:pt>
                <c:pt idx="30">
                  <c:v>0.23999999703712799</c:v>
                </c:pt>
                <c:pt idx="31">
                  <c:v>0.47642863745828201</c:v>
                </c:pt>
                <c:pt idx="32">
                  <c:v>0.65495089929080696</c:v>
                </c:pt>
                <c:pt idx="33">
                  <c:v>0.72824037422254195</c:v>
                </c:pt>
                <c:pt idx="34">
                  <c:v>0.824024030074332</c:v>
                </c:pt>
                <c:pt idx="35">
                  <c:v>0.83100645194933198</c:v>
                </c:pt>
                <c:pt idx="36">
                  <c:v>0.78951801188941095</c:v>
                </c:pt>
                <c:pt idx="37">
                  <c:v>0.64771959619614605</c:v>
                </c:pt>
                <c:pt idx="38">
                  <c:v>0.441779423685907</c:v>
                </c:pt>
                <c:pt idx="39">
                  <c:v>0.16116504854368899</c:v>
                </c:pt>
                <c:pt idx="40">
                  <c:v>6.5922331578523202E-2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7.2718448083377504E-2</c:v>
                </c:pt>
                <c:pt idx="53">
                  <c:v>0.30466018232327002</c:v>
                </c:pt>
                <c:pt idx="54">
                  <c:v>0.42504853183783298</c:v>
                </c:pt>
                <c:pt idx="55">
                  <c:v>0.65373505527533304</c:v>
                </c:pt>
                <c:pt idx="56">
                  <c:v>0.83157413815989001</c:v>
                </c:pt>
                <c:pt idx="57">
                  <c:v>0.89471174814168597</c:v>
                </c:pt>
                <c:pt idx="58">
                  <c:v>0.96015559816823404</c:v>
                </c:pt>
                <c:pt idx="59">
                  <c:v>0.94435946270100102</c:v>
                </c:pt>
                <c:pt idx="60">
                  <c:v>0.90674355516155902</c:v>
                </c:pt>
                <c:pt idx="61">
                  <c:v>0.77560335918537604</c:v>
                </c:pt>
                <c:pt idx="62">
                  <c:v>0.18295446599571399</c:v>
                </c:pt>
                <c:pt idx="63">
                  <c:v>0.111165048543689</c:v>
                </c:pt>
                <c:pt idx="64">
                  <c:v>0.156601944710444</c:v>
                </c:pt>
                <c:pt idx="65">
                  <c:v>2.4271844660194099E-3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2.6213592695958402E-3</c:v>
                </c:pt>
                <c:pt idx="78">
                  <c:v>0.20893203587207901</c:v>
                </c:pt>
                <c:pt idx="79">
                  <c:v>0.32747571630385303</c:v>
                </c:pt>
                <c:pt idx="80">
                  <c:v>0.31796116504854299</c:v>
                </c:pt>
                <c:pt idx="81">
                  <c:v>0.562913320596935</c:v>
                </c:pt>
                <c:pt idx="82">
                  <c:v>0.54521982137439295</c:v>
                </c:pt>
                <c:pt idx="83">
                  <c:v>0.400963911038</c:v>
                </c:pt>
                <c:pt idx="84">
                  <c:v>0.20141554156553301</c:v>
                </c:pt>
                <c:pt idx="85">
                  <c:v>0.30213593418158302</c:v>
                </c:pt>
                <c:pt idx="86">
                  <c:v>0.27689321573498099</c:v>
                </c:pt>
                <c:pt idx="87">
                  <c:v>0.159029129176463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5-485F-B998-EF2E8266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995504"/>
        <c:axId val="1"/>
      </c:scatterChart>
      <c:valAx>
        <c:axId val="1145995504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24"/>
      </c:valAx>
      <c:valAx>
        <c:axId val="1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 generation</a:t>
                </a:r>
                <a:r>
                  <a:rPr lang="en-US" baseline="0"/>
                  <a:t> (p.u.)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95504"/>
        <c:crosses val="autoZero"/>
        <c:crossBetween val="midCat"/>
        <c:majorUnit val="0.25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ayout>
        <c:manualLayout>
          <c:xMode val="edge"/>
          <c:yMode val="edge"/>
          <c:x val="1.7444398397568724E-2"/>
          <c:y val="0.85848973595309397"/>
          <c:w val="0.96951650780494536"/>
          <c:h val="0.14151026404690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23813</xdr:rowOff>
    </xdr:from>
    <xdr:to>
      <xdr:col>17</xdr:col>
      <xdr:colOff>290513</xdr:colOff>
      <xdr:row>11</xdr:row>
      <xdr:rowOff>90488</xdr:rowOff>
    </xdr:to>
    <xdr:graphicFrame macro="">
      <xdr:nvGraphicFramePr>
        <xdr:cNvPr id="1027" name="Gráfico 2">
          <a:extLst>
            <a:ext uri="{FF2B5EF4-FFF2-40B4-BE49-F238E27FC236}">
              <a16:creationId xmlns:a16="http://schemas.microsoft.com/office/drawing/2014/main" id="{216F0205-1F5E-3812-A83B-B42FD117C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3</xdr:row>
      <xdr:rowOff>23813</xdr:rowOff>
    </xdr:from>
    <xdr:to>
      <xdr:col>20</xdr:col>
      <xdr:colOff>471488</xdr:colOff>
      <xdr:row>11</xdr:row>
      <xdr:rowOff>90488</xdr:rowOff>
    </xdr:to>
    <xdr:graphicFrame macro="">
      <xdr:nvGraphicFramePr>
        <xdr:cNvPr id="1028" name="Gráfico 4">
          <a:extLst>
            <a:ext uri="{FF2B5EF4-FFF2-40B4-BE49-F238E27FC236}">
              <a16:creationId xmlns:a16="http://schemas.microsoft.com/office/drawing/2014/main" id="{D84CFBE3-2AEB-AAE4-944A-43E442BE5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14</xdr:row>
      <xdr:rowOff>0</xdr:rowOff>
    </xdr:from>
    <xdr:to>
      <xdr:col>18</xdr:col>
      <xdr:colOff>290513</xdr:colOff>
      <xdr:row>22</xdr:row>
      <xdr:rowOff>66676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72BC1EBE-EA99-43AF-80F8-4FA62ABB2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zoomScale="115" zoomScaleNormal="115" workbookViewId="0">
      <selection activeCell="U20" sqref="U20"/>
    </sheetView>
  </sheetViews>
  <sheetFormatPr defaultColWidth="8.796875" defaultRowHeight="14.25" x14ac:dyDescent="0.45"/>
  <cols>
    <col min="1" max="1" width="9.9296875" style="2" bestFit="1" customWidth="1"/>
    <col min="2" max="2" width="10.1328125" style="2" bestFit="1" customWidth="1"/>
    <col min="3" max="10" width="8.796875" style="2"/>
    <col min="11" max="12" width="13.19921875" style="2" customWidth="1"/>
    <col min="13" max="13" width="14.86328125" style="2" customWidth="1"/>
    <col min="14" max="14" width="15.1328125" style="2" customWidth="1"/>
    <col min="15" max="16384" width="8.796875" style="2"/>
  </cols>
  <sheetData>
    <row r="1" spans="1:14" ht="57" x14ac:dyDescent="0.45">
      <c r="A1" s="3" t="s">
        <v>4</v>
      </c>
      <c r="B1" s="3" t="s">
        <v>5</v>
      </c>
      <c r="C1" s="3" t="s">
        <v>6</v>
      </c>
      <c r="D1" s="3" t="s">
        <v>14</v>
      </c>
      <c r="E1" s="3" t="s">
        <v>15</v>
      </c>
      <c r="F1" s="3" t="s">
        <v>16</v>
      </c>
      <c r="G1" s="5" t="s">
        <v>9</v>
      </c>
      <c r="H1" s="5" t="s">
        <v>10</v>
      </c>
      <c r="I1" s="1"/>
      <c r="J1" s="5" t="s">
        <v>7</v>
      </c>
      <c r="K1" s="5" t="s">
        <v>8</v>
      </c>
      <c r="L1" s="5" t="s">
        <v>11</v>
      </c>
      <c r="M1" s="5" t="s">
        <v>12</v>
      </c>
      <c r="N1" t="s">
        <v>13</v>
      </c>
    </row>
    <row r="2" spans="1:14" x14ac:dyDescent="0.45">
      <c r="A2" s="4" t="s">
        <v>0</v>
      </c>
      <c r="B2" s="4">
        <v>1</v>
      </c>
      <c r="C2" s="2">
        <v>268.89999999999998</v>
      </c>
      <c r="D2" s="2">
        <v>17.559999999999999</v>
      </c>
      <c r="E2" s="2">
        <v>307.8</v>
      </c>
      <c r="F2" s="2">
        <v>201.12</v>
      </c>
      <c r="G2" s="2">
        <f t="shared" ref="G2:G25" si="0">L2/J2</f>
        <v>0.10663551401869159</v>
      </c>
      <c r="H2" s="2">
        <f t="shared" ref="H2:H25" si="1">M2/K2</f>
        <v>0.14392523364485982</v>
      </c>
      <c r="J2" s="2">
        <v>214</v>
      </c>
      <c r="K2" s="2">
        <v>107</v>
      </c>
      <c r="L2" s="2">
        <v>22.82</v>
      </c>
      <c r="M2" s="2">
        <v>15.4</v>
      </c>
      <c r="N2">
        <v>0</v>
      </c>
    </row>
    <row r="3" spans="1:14" x14ac:dyDescent="0.45">
      <c r="A3" s="4" t="s">
        <v>0</v>
      </c>
      <c r="B3" s="4">
        <v>2</v>
      </c>
      <c r="C3" s="2">
        <v>258.45999999999998</v>
      </c>
      <c r="D3" s="2">
        <v>23.28</v>
      </c>
      <c r="E3" s="2">
        <v>311.2</v>
      </c>
      <c r="F3" s="2">
        <v>200.74</v>
      </c>
      <c r="G3" s="2">
        <f t="shared" si="0"/>
        <v>0.37525252525252523</v>
      </c>
      <c r="H3" s="2">
        <f t="shared" si="1"/>
        <v>2.9292929292929291E-2</v>
      </c>
      <c r="J3" s="2">
        <v>198</v>
      </c>
      <c r="K3" s="2">
        <v>99</v>
      </c>
      <c r="L3" s="2">
        <v>74.3</v>
      </c>
      <c r="M3" s="2">
        <v>2.9</v>
      </c>
      <c r="N3">
        <v>0</v>
      </c>
    </row>
    <row r="4" spans="1:14" x14ac:dyDescent="0.45">
      <c r="A4" s="4" t="s">
        <v>0</v>
      </c>
      <c r="B4" s="4">
        <v>3</v>
      </c>
      <c r="C4" s="2">
        <v>241.01</v>
      </c>
      <c r="D4" s="2">
        <v>16</v>
      </c>
      <c r="E4" s="2">
        <v>307.8</v>
      </c>
      <c r="F4" s="2">
        <v>200.74</v>
      </c>
      <c r="G4" s="2">
        <f t="shared" si="0"/>
        <v>0.21052631578947367</v>
      </c>
      <c r="H4" s="2">
        <f t="shared" si="1"/>
        <v>0</v>
      </c>
      <c r="J4" s="2">
        <v>152</v>
      </c>
      <c r="K4" s="2">
        <v>76</v>
      </c>
      <c r="L4" s="2">
        <v>32</v>
      </c>
      <c r="M4" s="2">
        <v>0</v>
      </c>
      <c r="N4">
        <v>0</v>
      </c>
    </row>
    <row r="5" spans="1:14" x14ac:dyDescent="0.45">
      <c r="A5" s="4" t="s">
        <v>0</v>
      </c>
      <c r="B5" s="4">
        <v>4</v>
      </c>
      <c r="C5" s="2">
        <v>224</v>
      </c>
      <c r="D5" s="2">
        <v>9.1199999999999992</v>
      </c>
      <c r="E5" s="2">
        <v>277</v>
      </c>
      <c r="F5" s="2">
        <v>200.74</v>
      </c>
      <c r="G5" s="2">
        <f t="shared" si="0"/>
        <v>0.25117647058823533</v>
      </c>
      <c r="H5" s="2">
        <f t="shared" si="1"/>
        <v>0</v>
      </c>
      <c r="J5" s="2">
        <v>170</v>
      </c>
      <c r="K5" s="2">
        <v>85</v>
      </c>
      <c r="L5" s="2">
        <v>42.7</v>
      </c>
      <c r="M5" s="2">
        <v>0</v>
      </c>
      <c r="N5">
        <v>0</v>
      </c>
    </row>
    <row r="6" spans="1:14" x14ac:dyDescent="0.45">
      <c r="A6" s="4" t="s">
        <v>0</v>
      </c>
      <c r="B6" s="4">
        <v>5</v>
      </c>
      <c r="C6" s="2">
        <v>221</v>
      </c>
      <c r="D6" s="2">
        <v>9.1999999999999993</v>
      </c>
      <c r="E6" s="2">
        <v>287.77</v>
      </c>
      <c r="F6" s="2">
        <v>200.74</v>
      </c>
      <c r="G6" s="2">
        <f t="shared" si="0"/>
        <v>0.12797619047619047</v>
      </c>
      <c r="H6" s="2">
        <f t="shared" si="1"/>
        <v>0</v>
      </c>
      <c r="J6" s="2">
        <v>168</v>
      </c>
      <c r="K6" s="2">
        <v>84</v>
      </c>
      <c r="L6" s="2">
        <v>21.5</v>
      </c>
      <c r="M6" s="2">
        <v>0</v>
      </c>
      <c r="N6">
        <v>0</v>
      </c>
    </row>
    <row r="7" spans="1:14" x14ac:dyDescent="0.45">
      <c r="A7" s="4" t="s">
        <v>0</v>
      </c>
      <c r="B7" s="4">
        <v>6</v>
      </c>
      <c r="C7" s="2">
        <v>231.31</v>
      </c>
      <c r="D7" s="2">
        <v>16.96</v>
      </c>
      <c r="E7" s="2">
        <v>245.24</v>
      </c>
      <c r="F7" s="2">
        <v>200.74</v>
      </c>
      <c r="G7" s="2">
        <f t="shared" si="0"/>
        <v>0.11144578313253012</v>
      </c>
      <c r="H7" s="2">
        <f t="shared" si="1"/>
        <v>0</v>
      </c>
      <c r="J7" s="2">
        <v>166</v>
      </c>
      <c r="K7" s="2">
        <v>83</v>
      </c>
      <c r="L7" s="2">
        <v>18.5</v>
      </c>
      <c r="M7" s="2">
        <v>0</v>
      </c>
      <c r="N7">
        <v>0</v>
      </c>
    </row>
    <row r="8" spans="1:14" x14ac:dyDescent="0.45">
      <c r="A8" s="4" t="s">
        <v>0</v>
      </c>
      <c r="B8" s="4">
        <v>7</v>
      </c>
      <c r="C8" s="2">
        <v>268.04000000000002</v>
      </c>
      <c r="D8" s="2">
        <v>27.26</v>
      </c>
      <c r="E8" s="2">
        <v>307.8</v>
      </c>
      <c r="F8" s="2">
        <v>200.74</v>
      </c>
      <c r="G8" s="2">
        <f t="shared" si="0"/>
        <v>1.7482517482517484E-2</v>
      </c>
      <c r="H8" s="2">
        <f t="shared" si="1"/>
        <v>0.34825174825174821</v>
      </c>
      <c r="J8" s="2">
        <v>143</v>
      </c>
      <c r="K8" s="2">
        <v>71.5</v>
      </c>
      <c r="L8" s="2">
        <v>2.5</v>
      </c>
      <c r="M8" s="2">
        <v>24.9</v>
      </c>
      <c r="N8">
        <v>6.7961163891171899E-4</v>
      </c>
    </row>
    <row r="9" spans="1:14" x14ac:dyDescent="0.45">
      <c r="A9" s="4" t="s">
        <v>0</v>
      </c>
      <c r="B9" s="4">
        <v>8</v>
      </c>
      <c r="C9" s="2">
        <v>299.02</v>
      </c>
      <c r="D9" s="2">
        <v>5.58</v>
      </c>
      <c r="E9" s="2">
        <v>315.8</v>
      </c>
      <c r="F9" s="2">
        <v>215.77</v>
      </c>
      <c r="G9" s="2">
        <f t="shared" si="0"/>
        <v>8.5897435897435898E-2</v>
      </c>
      <c r="H9" s="2">
        <f t="shared" si="1"/>
        <v>0.17435897435897435</v>
      </c>
      <c r="J9" s="2">
        <v>156</v>
      </c>
      <c r="K9" s="2">
        <v>78</v>
      </c>
      <c r="L9" s="2">
        <v>13.4</v>
      </c>
      <c r="M9" s="2">
        <v>13.6</v>
      </c>
      <c r="N9">
        <v>0.16077670495486901</v>
      </c>
    </row>
    <row r="10" spans="1:14" x14ac:dyDescent="0.45">
      <c r="A10" s="4" t="s">
        <v>0</v>
      </c>
      <c r="B10" s="4">
        <v>9</v>
      </c>
      <c r="C10" s="2">
        <v>301.39999999999998</v>
      </c>
      <c r="D10" s="2">
        <v>4.5</v>
      </c>
      <c r="E10" s="2">
        <v>316.44</v>
      </c>
      <c r="F10" s="2">
        <v>215.77</v>
      </c>
      <c r="G10" s="2">
        <f t="shared" si="0"/>
        <v>9.7319347319347327E-3</v>
      </c>
      <c r="H10" s="2">
        <f t="shared" si="1"/>
        <v>0.52037252619324792</v>
      </c>
      <c r="J10" s="2">
        <v>171.6</v>
      </c>
      <c r="K10" s="2">
        <v>85.9</v>
      </c>
      <c r="L10" s="2">
        <v>1.67</v>
      </c>
      <c r="M10" s="2">
        <v>44.7</v>
      </c>
      <c r="N10">
        <v>0.32941746387666798</v>
      </c>
    </row>
    <row r="11" spans="1:14" x14ac:dyDescent="0.45">
      <c r="A11" s="4" t="s">
        <v>0</v>
      </c>
      <c r="B11" s="4">
        <v>10</v>
      </c>
      <c r="C11" s="2">
        <v>294.60000000000002</v>
      </c>
      <c r="D11" s="2">
        <v>16.309999999999999</v>
      </c>
      <c r="E11" s="2">
        <v>311.39999999999998</v>
      </c>
      <c r="F11" s="2">
        <v>215.77</v>
      </c>
      <c r="G11" s="2">
        <f t="shared" si="0"/>
        <v>3.1843575418994415E-2</v>
      </c>
      <c r="H11" s="2">
        <f t="shared" si="1"/>
        <v>0</v>
      </c>
      <c r="J11" s="2">
        <v>179</v>
      </c>
      <c r="K11" s="2">
        <v>89.5</v>
      </c>
      <c r="L11" s="2">
        <v>5.7</v>
      </c>
      <c r="M11" s="2">
        <v>0</v>
      </c>
      <c r="N11">
        <v>0.39106794931356098</v>
      </c>
    </row>
    <row r="12" spans="1:14" x14ac:dyDescent="0.45">
      <c r="A12" s="4" t="s">
        <v>0</v>
      </c>
      <c r="B12" s="4">
        <v>11</v>
      </c>
      <c r="C12" s="2">
        <v>265.02</v>
      </c>
      <c r="D12" s="2">
        <v>25.26</v>
      </c>
      <c r="E12" s="2">
        <v>309.5</v>
      </c>
      <c r="F12" s="2">
        <v>200.74</v>
      </c>
      <c r="G12" s="2">
        <f t="shared" si="0"/>
        <v>0.23368421052631577</v>
      </c>
      <c r="H12" s="2">
        <f t="shared" si="1"/>
        <v>0</v>
      </c>
      <c r="J12" s="2">
        <v>190</v>
      </c>
      <c r="K12" s="2">
        <v>95</v>
      </c>
      <c r="L12" s="2">
        <v>44.4</v>
      </c>
      <c r="M12" s="2">
        <v>0</v>
      </c>
      <c r="N12">
        <v>0.45631067961165001</v>
      </c>
    </row>
    <row r="13" spans="1:14" x14ac:dyDescent="0.45">
      <c r="A13" s="4" t="s">
        <v>0</v>
      </c>
      <c r="B13" s="4">
        <v>12</v>
      </c>
      <c r="C13" s="2">
        <v>230</v>
      </c>
      <c r="D13" s="2">
        <v>13.63</v>
      </c>
      <c r="E13" s="2">
        <v>249.94</v>
      </c>
      <c r="F13" s="2">
        <v>203.74</v>
      </c>
      <c r="G13" s="2">
        <f t="shared" si="0"/>
        <v>0.15988372093023256</v>
      </c>
      <c r="H13" s="2">
        <f t="shared" si="1"/>
        <v>0</v>
      </c>
      <c r="J13" s="2">
        <v>172</v>
      </c>
      <c r="K13" s="2">
        <v>86</v>
      </c>
      <c r="L13" s="2">
        <v>27.5</v>
      </c>
      <c r="M13" s="2">
        <v>0</v>
      </c>
      <c r="N13">
        <v>0.43825242125872199</v>
      </c>
    </row>
    <row r="14" spans="1:14" x14ac:dyDescent="0.45">
      <c r="A14" s="4" t="s">
        <v>0</v>
      </c>
      <c r="B14" s="4">
        <v>13</v>
      </c>
      <c r="C14" s="2">
        <v>225.8</v>
      </c>
      <c r="D14" s="2">
        <v>11.53</v>
      </c>
      <c r="E14" s="2">
        <v>0</v>
      </c>
      <c r="F14" s="2">
        <v>203.74</v>
      </c>
      <c r="G14" s="2">
        <f t="shared" si="0"/>
        <v>0</v>
      </c>
      <c r="H14" s="2">
        <f t="shared" si="1"/>
        <v>0.29555555555555557</v>
      </c>
      <c r="J14" s="2">
        <v>180</v>
      </c>
      <c r="K14" s="2">
        <v>90</v>
      </c>
      <c r="L14" s="2">
        <v>0</v>
      </c>
      <c r="M14" s="2">
        <v>26.6</v>
      </c>
      <c r="N14">
        <v>0.39844659601600402</v>
      </c>
    </row>
    <row r="15" spans="1:14" x14ac:dyDescent="0.45">
      <c r="A15" s="4" t="s">
        <v>0</v>
      </c>
      <c r="B15" s="4">
        <v>14</v>
      </c>
      <c r="C15" s="2">
        <v>221.5</v>
      </c>
      <c r="D15" s="2">
        <v>14.18</v>
      </c>
      <c r="E15" s="2">
        <v>249.94</v>
      </c>
      <c r="F15" s="2">
        <v>203.74</v>
      </c>
      <c r="G15" s="2">
        <f t="shared" si="0"/>
        <v>9.8360655737704927E-3</v>
      </c>
      <c r="H15" s="2">
        <f t="shared" si="1"/>
        <v>6.5573770491803279E-3</v>
      </c>
      <c r="J15" s="2">
        <v>183</v>
      </c>
      <c r="K15" s="2">
        <v>91.5</v>
      </c>
      <c r="L15" s="2">
        <v>1.8</v>
      </c>
      <c r="M15" s="2">
        <v>0.6</v>
      </c>
      <c r="N15">
        <v>0.26466020010050001</v>
      </c>
    </row>
    <row r="16" spans="1:14" x14ac:dyDescent="0.45">
      <c r="A16" s="4" t="s">
        <v>0</v>
      </c>
      <c r="B16" s="4">
        <v>15</v>
      </c>
      <c r="C16" s="2">
        <v>221.99</v>
      </c>
      <c r="D16" s="2">
        <v>14.26</v>
      </c>
      <c r="E16" s="2">
        <v>150</v>
      </c>
      <c r="F16" s="2">
        <v>203.74</v>
      </c>
      <c r="G16" s="2">
        <f t="shared" si="0"/>
        <v>0</v>
      </c>
      <c r="H16" s="2">
        <f t="shared" si="1"/>
        <v>0.15642458100558659</v>
      </c>
      <c r="J16" s="2">
        <v>179</v>
      </c>
      <c r="K16" s="2">
        <v>89.5</v>
      </c>
      <c r="L16" s="2">
        <v>0</v>
      </c>
      <c r="M16" s="2">
        <v>14</v>
      </c>
      <c r="N16">
        <v>8.1941749054251306E-2</v>
      </c>
    </row>
    <row r="17" spans="1:14" x14ac:dyDescent="0.45">
      <c r="A17" s="4" t="s">
        <v>0</v>
      </c>
      <c r="B17" s="4">
        <v>16</v>
      </c>
      <c r="C17" s="2">
        <v>220.98</v>
      </c>
      <c r="D17" s="2">
        <v>20.99</v>
      </c>
      <c r="E17" s="2">
        <v>249.94</v>
      </c>
      <c r="F17" s="2">
        <v>203.74</v>
      </c>
      <c r="G17" s="2">
        <f t="shared" si="0"/>
        <v>7.2413793103448268E-2</v>
      </c>
      <c r="H17" s="2">
        <f t="shared" si="1"/>
        <v>0</v>
      </c>
      <c r="J17" s="2">
        <v>174</v>
      </c>
      <c r="K17" s="2">
        <v>87</v>
      </c>
      <c r="L17" s="2">
        <v>12.6</v>
      </c>
      <c r="M17" s="2">
        <v>0</v>
      </c>
      <c r="N17">
        <v>5.6310681463445202E-3</v>
      </c>
    </row>
    <row r="18" spans="1:14" x14ac:dyDescent="0.45">
      <c r="A18" s="4" t="s">
        <v>0</v>
      </c>
      <c r="B18" s="4">
        <v>17</v>
      </c>
      <c r="C18" s="2">
        <v>221.99</v>
      </c>
      <c r="D18" s="2">
        <v>57.96</v>
      </c>
      <c r="E18" s="2">
        <v>305.55</v>
      </c>
      <c r="F18" s="2">
        <v>203.74</v>
      </c>
      <c r="G18" s="2">
        <f t="shared" si="0"/>
        <v>1.0552763819095479E-2</v>
      </c>
      <c r="H18" s="2">
        <f t="shared" si="1"/>
        <v>6.6331658291457277E-2</v>
      </c>
      <c r="J18" s="2">
        <v>199</v>
      </c>
      <c r="K18" s="2">
        <v>99.5</v>
      </c>
      <c r="L18" s="2">
        <v>2.1</v>
      </c>
      <c r="M18" s="2">
        <v>6.6</v>
      </c>
      <c r="N18">
        <v>0</v>
      </c>
    </row>
    <row r="19" spans="1:14" x14ac:dyDescent="0.45">
      <c r="A19" s="4" t="s">
        <v>0</v>
      </c>
      <c r="B19" s="4">
        <v>18</v>
      </c>
      <c r="C19" s="2">
        <v>258.45999999999998</v>
      </c>
      <c r="D19" s="2">
        <v>36.96</v>
      </c>
      <c r="E19" s="2">
        <v>0</v>
      </c>
      <c r="F19" s="2">
        <v>200.74</v>
      </c>
      <c r="G19" s="2">
        <f t="shared" si="0"/>
        <v>0</v>
      </c>
      <c r="H19" s="2">
        <f t="shared" si="1"/>
        <v>0.18000000000000002</v>
      </c>
      <c r="J19" s="2">
        <v>170</v>
      </c>
      <c r="K19" s="2">
        <v>85</v>
      </c>
      <c r="L19" s="2">
        <v>0</v>
      </c>
      <c r="M19" s="2">
        <v>15.3</v>
      </c>
      <c r="N19">
        <v>0</v>
      </c>
    </row>
    <row r="20" spans="1:14" x14ac:dyDescent="0.45">
      <c r="A20" s="4" t="s">
        <v>0</v>
      </c>
      <c r="B20" s="4">
        <v>19</v>
      </c>
      <c r="C20" s="2">
        <v>282.49</v>
      </c>
      <c r="D20" s="2">
        <v>16.34</v>
      </c>
      <c r="E20" s="2">
        <v>296</v>
      </c>
      <c r="F20" s="2">
        <v>200.74</v>
      </c>
      <c r="G20" s="2">
        <f t="shared" si="0"/>
        <v>0.33372093023255811</v>
      </c>
      <c r="H20" s="2">
        <f t="shared" si="1"/>
        <v>0</v>
      </c>
      <c r="J20" s="2">
        <v>172</v>
      </c>
      <c r="K20" s="2">
        <v>86</v>
      </c>
      <c r="L20" s="2">
        <v>57.4</v>
      </c>
      <c r="M20" s="2">
        <v>0</v>
      </c>
      <c r="N20">
        <v>0</v>
      </c>
    </row>
    <row r="21" spans="1:14" x14ac:dyDescent="0.45">
      <c r="A21" s="4" t="s">
        <v>0</v>
      </c>
      <c r="B21" s="4">
        <v>20</v>
      </c>
      <c r="C21" s="2">
        <v>314.01</v>
      </c>
      <c r="D21" s="2">
        <v>4.3899999999999997</v>
      </c>
      <c r="E21" s="2">
        <v>280</v>
      </c>
      <c r="F21" s="2">
        <v>215.77</v>
      </c>
      <c r="G21" s="2">
        <f t="shared" si="0"/>
        <v>1.3888888888888888E-2</v>
      </c>
      <c r="H21" s="2">
        <f t="shared" si="1"/>
        <v>5.7777777777777782E-2</v>
      </c>
      <c r="J21" s="2">
        <v>180</v>
      </c>
      <c r="K21" s="2">
        <v>90</v>
      </c>
      <c r="L21" s="2">
        <v>2.5</v>
      </c>
      <c r="M21" s="2">
        <v>5.2</v>
      </c>
      <c r="N21">
        <v>0</v>
      </c>
    </row>
    <row r="22" spans="1:14" x14ac:dyDescent="0.45">
      <c r="A22" s="4" t="s">
        <v>0</v>
      </c>
      <c r="B22" s="4">
        <v>21</v>
      </c>
      <c r="C22" s="2">
        <v>315.87</v>
      </c>
      <c r="D22" s="2">
        <v>1.49</v>
      </c>
      <c r="E22" s="2">
        <v>0</v>
      </c>
      <c r="F22" s="2">
        <v>215.77</v>
      </c>
      <c r="G22" s="2">
        <f t="shared" si="0"/>
        <v>0</v>
      </c>
      <c r="H22" s="2">
        <f t="shared" si="1"/>
        <v>0.2533333333333333</v>
      </c>
      <c r="J22" s="2">
        <v>195</v>
      </c>
      <c r="K22" s="2">
        <v>97.5</v>
      </c>
      <c r="L22" s="2">
        <v>0</v>
      </c>
      <c r="M22" s="2">
        <v>24.7</v>
      </c>
      <c r="N22">
        <v>0</v>
      </c>
    </row>
    <row r="23" spans="1:14" x14ac:dyDescent="0.45">
      <c r="A23" s="4" t="s">
        <v>0</v>
      </c>
      <c r="B23" s="4">
        <v>22</v>
      </c>
      <c r="C23" s="2">
        <v>294.01</v>
      </c>
      <c r="D23" s="2">
        <v>11.96</v>
      </c>
      <c r="E23" s="2">
        <v>0</v>
      </c>
      <c r="F23" s="2">
        <v>215.77</v>
      </c>
      <c r="G23" s="2">
        <f t="shared" si="0"/>
        <v>0</v>
      </c>
      <c r="H23" s="2">
        <f t="shared" si="1"/>
        <v>0.13163265306122449</v>
      </c>
      <c r="J23" s="2">
        <v>196</v>
      </c>
      <c r="K23" s="2">
        <v>98</v>
      </c>
      <c r="L23" s="2">
        <v>0</v>
      </c>
      <c r="M23" s="2">
        <v>12.9</v>
      </c>
      <c r="N23">
        <v>0</v>
      </c>
    </row>
    <row r="24" spans="1:14" x14ac:dyDescent="0.45">
      <c r="A24" s="4" t="s">
        <v>0</v>
      </c>
      <c r="B24" s="4">
        <v>23</v>
      </c>
      <c r="C24" s="2">
        <v>267.16000000000003</v>
      </c>
      <c r="D24" s="2">
        <v>24.66</v>
      </c>
      <c r="E24" s="2">
        <v>280</v>
      </c>
      <c r="F24" s="2">
        <v>200.74</v>
      </c>
      <c r="G24" s="2">
        <f t="shared" si="0"/>
        <v>5.5789473684210528E-2</v>
      </c>
      <c r="H24" s="2">
        <f t="shared" si="1"/>
        <v>1.0526315789473684E-3</v>
      </c>
      <c r="J24" s="2">
        <v>190</v>
      </c>
      <c r="K24" s="2">
        <v>95</v>
      </c>
      <c r="L24" s="2">
        <v>10.6</v>
      </c>
      <c r="M24" s="2">
        <v>0.1</v>
      </c>
      <c r="N24">
        <v>0</v>
      </c>
    </row>
    <row r="25" spans="1:14" x14ac:dyDescent="0.45">
      <c r="A25" s="4" t="s">
        <v>0</v>
      </c>
      <c r="B25" s="4">
        <v>24</v>
      </c>
      <c r="C25" s="2">
        <v>260.79000000000002</v>
      </c>
      <c r="D25" s="2">
        <v>34.69</v>
      </c>
      <c r="E25" s="2">
        <v>0</v>
      </c>
      <c r="F25" s="2">
        <v>200.74</v>
      </c>
      <c r="G25" s="2">
        <f t="shared" si="0"/>
        <v>0</v>
      </c>
      <c r="H25" s="2">
        <f t="shared" si="1"/>
        <v>0.15454545454545454</v>
      </c>
      <c r="J25" s="2">
        <v>198</v>
      </c>
      <c r="K25" s="2">
        <v>99</v>
      </c>
      <c r="L25" s="2">
        <v>0</v>
      </c>
      <c r="M25" s="2">
        <v>15.3</v>
      </c>
      <c r="N25">
        <v>0</v>
      </c>
    </row>
    <row r="26" spans="1:14" x14ac:dyDescent="0.45">
      <c r="A26" s="4" t="s">
        <v>1</v>
      </c>
      <c r="B26" s="4">
        <v>24</v>
      </c>
      <c r="C26" s="2">
        <v>222</v>
      </c>
      <c r="D26" s="2">
        <v>7.12</v>
      </c>
      <c r="E26" s="2">
        <v>256.29000000000002</v>
      </c>
      <c r="F26" s="2">
        <v>199.79</v>
      </c>
      <c r="G26" s="2">
        <f t="shared" ref="G26:G49" si="2">L26/J26</f>
        <v>0</v>
      </c>
      <c r="H26" s="2">
        <f t="shared" ref="H26:H49" si="3">M26/K26</f>
        <v>0.15477386934673368</v>
      </c>
      <c r="J26" s="2">
        <v>199</v>
      </c>
      <c r="K26" s="2">
        <v>99.5</v>
      </c>
      <c r="L26" s="2">
        <v>0</v>
      </c>
      <c r="M26" s="2">
        <v>15.4</v>
      </c>
      <c r="N26">
        <v>0</v>
      </c>
    </row>
    <row r="27" spans="1:14" x14ac:dyDescent="0.45">
      <c r="A27" s="4" t="s">
        <v>1</v>
      </c>
      <c r="B27" s="4">
        <f>B26+1</f>
        <v>25</v>
      </c>
      <c r="C27" s="2">
        <v>212.59</v>
      </c>
      <c r="D27" s="2">
        <v>5.92</v>
      </c>
      <c r="E27" s="2">
        <v>220</v>
      </c>
      <c r="F27" s="2">
        <v>198.89</v>
      </c>
      <c r="G27" s="2">
        <f t="shared" si="2"/>
        <v>5.8510638297872342E-2</v>
      </c>
      <c r="H27" s="2">
        <f t="shared" si="3"/>
        <v>0</v>
      </c>
      <c r="J27" s="2">
        <v>188</v>
      </c>
      <c r="K27" s="2">
        <v>94</v>
      </c>
      <c r="L27" s="2">
        <v>11</v>
      </c>
      <c r="M27" s="2">
        <v>0</v>
      </c>
      <c r="N27">
        <v>0</v>
      </c>
    </row>
    <row r="28" spans="1:14" x14ac:dyDescent="0.45">
      <c r="A28" s="4" t="s">
        <v>1</v>
      </c>
      <c r="B28" s="4">
        <f t="shared" ref="B28:B91" si="4">B27+1</f>
        <v>26</v>
      </c>
      <c r="C28" s="2">
        <v>205</v>
      </c>
      <c r="D28" s="2">
        <v>5.66</v>
      </c>
      <c r="E28" s="2">
        <v>220</v>
      </c>
      <c r="F28" s="2">
        <v>170.89</v>
      </c>
      <c r="G28" s="2">
        <f t="shared" si="2"/>
        <v>0.19810201660735469</v>
      </c>
      <c r="H28" s="2">
        <f t="shared" si="3"/>
        <v>0</v>
      </c>
      <c r="J28" s="2">
        <v>168.6</v>
      </c>
      <c r="K28" s="2">
        <v>84.3</v>
      </c>
      <c r="L28" s="2">
        <v>33.4</v>
      </c>
      <c r="M28" s="2">
        <v>0</v>
      </c>
      <c r="N28">
        <v>0</v>
      </c>
    </row>
    <row r="29" spans="1:14" x14ac:dyDescent="0.45">
      <c r="A29" s="4" t="s">
        <v>1</v>
      </c>
      <c r="B29" s="4">
        <f t="shared" si="4"/>
        <v>27</v>
      </c>
      <c r="C29" s="2">
        <v>198.95</v>
      </c>
      <c r="D29" s="2">
        <v>11.63</v>
      </c>
      <c r="E29" s="2">
        <v>220</v>
      </c>
      <c r="F29" s="2">
        <v>168.98</v>
      </c>
      <c r="G29" s="2">
        <f t="shared" si="2"/>
        <v>0.29523227383863082</v>
      </c>
      <c r="H29" s="2">
        <f t="shared" si="3"/>
        <v>0</v>
      </c>
      <c r="J29" s="2">
        <v>163.6</v>
      </c>
      <c r="K29" s="2">
        <v>81.8</v>
      </c>
      <c r="L29" s="2">
        <v>48.3</v>
      </c>
      <c r="M29" s="2">
        <v>0</v>
      </c>
      <c r="N29">
        <v>0</v>
      </c>
    </row>
    <row r="30" spans="1:14" x14ac:dyDescent="0.45">
      <c r="A30" s="4" t="s">
        <v>1</v>
      </c>
      <c r="B30" s="4">
        <f t="shared" si="4"/>
        <v>28</v>
      </c>
      <c r="C30" s="2">
        <v>195</v>
      </c>
      <c r="D30" s="2">
        <v>4.71</v>
      </c>
      <c r="E30" s="2">
        <v>210.55</v>
      </c>
      <c r="F30" s="2">
        <v>0</v>
      </c>
      <c r="G30" s="2">
        <f t="shared" si="2"/>
        <v>0.18081683168316831</v>
      </c>
      <c r="H30" s="2">
        <f t="shared" si="3"/>
        <v>0</v>
      </c>
      <c r="J30" s="2">
        <v>161.6</v>
      </c>
      <c r="K30" s="2">
        <v>80.8</v>
      </c>
      <c r="L30" s="2">
        <v>29.22</v>
      </c>
      <c r="M30" s="2">
        <v>0</v>
      </c>
      <c r="N30">
        <v>0</v>
      </c>
    </row>
    <row r="31" spans="1:14" x14ac:dyDescent="0.45">
      <c r="A31" s="4" t="s">
        <v>1</v>
      </c>
      <c r="B31" s="4">
        <f t="shared" si="4"/>
        <v>29</v>
      </c>
      <c r="C31" s="2">
        <v>198.95</v>
      </c>
      <c r="D31" s="2">
        <v>5.82</v>
      </c>
      <c r="E31" s="2">
        <v>220</v>
      </c>
      <c r="F31" s="2">
        <v>175.21</v>
      </c>
      <c r="G31" s="2">
        <f t="shared" si="2"/>
        <v>0.28437499999999999</v>
      </c>
      <c r="H31" s="2">
        <f t="shared" si="3"/>
        <v>0</v>
      </c>
      <c r="J31" s="2">
        <v>160</v>
      </c>
      <c r="K31" s="2">
        <v>80</v>
      </c>
      <c r="L31" s="2">
        <v>45.5</v>
      </c>
      <c r="M31" s="2">
        <v>0</v>
      </c>
      <c r="N31">
        <v>0.15815533388008099</v>
      </c>
    </row>
    <row r="32" spans="1:14" x14ac:dyDescent="0.45">
      <c r="A32" s="4" t="s">
        <v>1</v>
      </c>
      <c r="B32" s="4">
        <f t="shared" si="4"/>
        <v>30</v>
      </c>
      <c r="C32" s="2">
        <v>230</v>
      </c>
      <c r="D32" s="2">
        <v>8.0399999999999991</v>
      </c>
      <c r="E32" s="2">
        <v>220</v>
      </c>
      <c r="F32" s="2">
        <v>175.21</v>
      </c>
      <c r="G32" s="2">
        <f t="shared" si="2"/>
        <v>8.2795031055900623E-2</v>
      </c>
      <c r="H32" s="2">
        <f t="shared" si="3"/>
        <v>0</v>
      </c>
      <c r="J32" s="2">
        <v>161</v>
      </c>
      <c r="K32" s="2">
        <v>80.5</v>
      </c>
      <c r="L32" s="2">
        <v>13.33</v>
      </c>
      <c r="M32" s="2">
        <v>0</v>
      </c>
      <c r="N32">
        <v>0.23999999703712799</v>
      </c>
    </row>
    <row r="33" spans="1:14" x14ac:dyDescent="0.45">
      <c r="A33" s="4" t="s">
        <v>1</v>
      </c>
      <c r="B33" s="4">
        <f t="shared" si="4"/>
        <v>31</v>
      </c>
      <c r="C33" s="2">
        <v>249.68</v>
      </c>
      <c r="D33" s="2">
        <v>9.8000000000000007</v>
      </c>
      <c r="E33" s="2">
        <v>140</v>
      </c>
      <c r="F33" s="2">
        <v>199.79</v>
      </c>
      <c r="G33" s="2">
        <f t="shared" si="2"/>
        <v>0</v>
      </c>
      <c r="H33" s="2">
        <f t="shared" si="3"/>
        <v>0.21016949152542375</v>
      </c>
      <c r="J33" s="2">
        <v>176.9</v>
      </c>
      <c r="K33" s="2">
        <v>88.5</v>
      </c>
      <c r="L33" s="2">
        <v>0</v>
      </c>
      <c r="M33" s="2">
        <v>18.600000000000001</v>
      </c>
      <c r="N33">
        <v>0.47642863745828201</v>
      </c>
    </row>
    <row r="34" spans="1:14" x14ac:dyDescent="0.45">
      <c r="A34" s="4" t="s">
        <v>1</v>
      </c>
      <c r="B34" s="4">
        <f t="shared" si="4"/>
        <v>32</v>
      </c>
      <c r="C34" s="2">
        <v>246.36</v>
      </c>
      <c r="D34" s="2">
        <v>9.41</v>
      </c>
      <c r="E34" s="2">
        <v>220</v>
      </c>
      <c r="F34" s="2">
        <v>162.5</v>
      </c>
      <c r="G34" s="2">
        <f t="shared" si="2"/>
        <v>4.6391752577319588E-3</v>
      </c>
      <c r="H34" s="2">
        <f t="shared" si="3"/>
        <v>0.14742268041237114</v>
      </c>
      <c r="J34" s="2">
        <v>194</v>
      </c>
      <c r="K34" s="2">
        <v>97</v>
      </c>
      <c r="L34" s="2">
        <v>0.9</v>
      </c>
      <c r="M34" s="2">
        <v>14.3</v>
      </c>
      <c r="N34">
        <v>0.65495089929080696</v>
      </c>
    </row>
    <row r="35" spans="1:14" x14ac:dyDescent="0.45">
      <c r="A35" s="4" t="s">
        <v>1</v>
      </c>
      <c r="B35" s="4">
        <f t="shared" si="4"/>
        <v>33</v>
      </c>
      <c r="C35" s="2">
        <v>228.82</v>
      </c>
      <c r="D35" s="2">
        <v>7.84</v>
      </c>
      <c r="E35" s="2">
        <v>220</v>
      </c>
      <c r="F35" s="2">
        <v>175.21</v>
      </c>
      <c r="G35" s="2">
        <f t="shared" si="2"/>
        <v>3.1249999999999997E-3</v>
      </c>
      <c r="H35" s="2">
        <f t="shared" si="3"/>
        <v>1.6666666666666666E-2</v>
      </c>
      <c r="J35" s="2">
        <v>192</v>
      </c>
      <c r="K35" s="2">
        <v>96</v>
      </c>
      <c r="L35" s="2">
        <v>0.6</v>
      </c>
      <c r="M35" s="2">
        <v>1.6</v>
      </c>
      <c r="N35">
        <v>0.72824037422254195</v>
      </c>
    </row>
    <row r="36" spans="1:14" x14ac:dyDescent="0.45">
      <c r="A36" s="4" t="s">
        <v>1</v>
      </c>
      <c r="B36" s="4">
        <f t="shared" si="4"/>
        <v>34</v>
      </c>
      <c r="C36" s="2">
        <v>211.8</v>
      </c>
      <c r="D36" s="2">
        <v>6.76</v>
      </c>
      <c r="E36" s="2">
        <v>220</v>
      </c>
      <c r="F36" s="2">
        <v>175.21</v>
      </c>
      <c r="G36" s="2">
        <f t="shared" si="2"/>
        <v>6.8292682926829268E-3</v>
      </c>
      <c r="H36" s="2">
        <f t="shared" si="3"/>
        <v>0.15512195121951219</v>
      </c>
      <c r="J36" s="2">
        <v>205</v>
      </c>
      <c r="K36" s="2">
        <v>102.5</v>
      </c>
      <c r="L36" s="2">
        <v>1.4</v>
      </c>
      <c r="M36" s="2">
        <v>15.9</v>
      </c>
      <c r="N36">
        <v>0.824024030074332</v>
      </c>
    </row>
    <row r="37" spans="1:14" x14ac:dyDescent="0.45">
      <c r="A37" s="4" t="s">
        <v>1</v>
      </c>
      <c r="B37" s="4">
        <f t="shared" si="4"/>
        <v>35</v>
      </c>
      <c r="C37" s="2">
        <v>205.58</v>
      </c>
      <c r="D37" s="2">
        <v>16.62</v>
      </c>
      <c r="E37" s="2">
        <v>220</v>
      </c>
      <c r="F37" s="2">
        <v>175.21</v>
      </c>
      <c r="G37" s="2">
        <f t="shared" si="2"/>
        <v>0.37256809338521402</v>
      </c>
      <c r="H37" s="2">
        <f t="shared" si="3"/>
        <v>0</v>
      </c>
      <c r="J37" s="2">
        <v>205.6</v>
      </c>
      <c r="K37" s="2">
        <v>102.8</v>
      </c>
      <c r="L37" s="2">
        <v>76.599999999999994</v>
      </c>
      <c r="M37" s="2">
        <v>0</v>
      </c>
      <c r="N37">
        <v>0.83100645194933198</v>
      </c>
    </row>
    <row r="38" spans="1:14" x14ac:dyDescent="0.45">
      <c r="A38" s="4" t="s">
        <v>1</v>
      </c>
      <c r="B38" s="4">
        <f t="shared" si="4"/>
        <v>36</v>
      </c>
      <c r="C38" s="2">
        <v>195.99</v>
      </c>
      <c r="D38" s="2">
        <v>18.760000000000002</v>
      </c>
      <c r="E38" s="2">
        <v>220</v>
      </c>
      <c r="F38" s="2">
        <v>0</v>
      </c>
      <c r="G38" s="2">
        <f t="shared" si="2"/>
        <v>0.13487475915221581</v>
      </c>
      <c r="H38" s="2">
        <f t="shared" si="3"/>
        <v>0</v>
      </c>
      <c r="J38" s="2">
        <v>207.6</v>
      </c>
      <c r="K38" s="2">
        <v>103.8</v>
      </c>
      <c r="L38" s="2">
        <v>28</v>
      </c>
      <c r="M38" s="2">
        <v>0</v>
      </c>
      <c r="N38">
        <v>0.78951801188941095</v>
      </c>
    </row>
    <row r="39" spans="1:14" x14ac:dyDescent="0.45">
      <c r="A39" s="4" t="s">
        <v>1</v>
      </c>
      <c r="B39" s="4">
        <f t="shared" si="4"/>
        <v>37</v>
      </c>
      <c r="C39" s="2">
        <v>180</v>
      </c>
      <c r="D39" s="2">
        <v>21.44</v>
      </c>
      <c r="E39" s="2">
        <v>205.42</v>
      </c>
      <c r="F39" s="2">
        <v>0</v>
      </c>
      <c r="G39" s="2">
        <f t="shared" si="2"/>
        <v>0.36097560975609755</v>
      </c>
      <c r="H39" s="2">
        <f t="shared" si="3"/>
        <v>0</v>
      </c>
      <c r="J39" s="2">
        <v>205</v>
      </c>
      <c r="K39" s="2">
        <v>102.5</v>
      </c>
      <c r="L39" s="2">
        <v>74</v>
      </c>
      <c r="M39" s="2">
        <v>0</v>
      </c>
      <c r="N39">
        <v>0.64771959619614605</v>
      </c>
    </row>
    <row r="40" spans="1:14" x14ac:dyDescent="0.45">
      <c r="A40" s="4" t="s">
        <v>1</v>
      </c>
      <c r="B40" s="4">
        <f t="shared" si="4"/>
        <v>38</v>
      </c>
      <c r="C40" s="2">
        <v>175.5</v>
      </c>
      <c r="D40" s="2">
        <v>13.83</v>
      </c>
      <c r="E40" s="2">
        <v>205.42</v>
      </c>
      <c r="F40" s="2">
        <v>0</v>
      </c>
      <c r="G40" s="2">
        <f t="shared" si="2"/>
        <v>0.53208292201382035</v>
      </c>
      <c r="H40" s="2">
        <f t="shared" si="3"/>
        <v>0</v>
      </c>
      <c r="J40" s="2">
        <v>202.6</v>
      </c>
      <c r="K40" s="2">
        <v>101.3</v>
      </c>
      <c r="L40" s="2">
        <v>107.8</v>
      </c>
      <c r="M40" s="2">
        <v>0</v>
      </c>
      <c r="N40">
        <v>0.441779423685907</v>
      </c>
    </row>
    <row r="41" spans="1:14" x14ac:dyDescent="0.45">
      <c r="A41" s="4" t="s">
        <v>1</v>
      </c>
      <c r="B41" s="4">
        <f t="shared" si="4"/>
        <v>39</v>
      </c>
      <c r="C41" s="2">
        <v>173</v>
      </c>
      <c r="D41" s="2">
        <v>12.66</v>
      </c>
      <c r="E41" s="2">
        <v>205.42</v>
      </c>
      <c r="F41" s="2">
        <v>0</v>
      </c>
      <c r="G41" s="2">
        <f t="shared" si="2"/>
        <v>0.1627565982404692</v>
      </c>
      <c r="H41" s="2">
        <f t="shared" si="3"/>
        <v>0</v>
      </c>
      <c r="J41" s="2">
        <v>204.6</v>
      </c>
      <c r="K41" s="2">
        <v>102.3</v>
      </c>
      <c r="L41" s="2">
        <v>33.299999999999997</v>
      </c>
      <c r="M41" s="2">
        <v>0</v>
      </c>
      <c r="N41">
        <v>0.16116504854368899</v>
      </c>
    </row>
    <row r="42" spans="1:14" x14ac:dyDescent="0.45">
      <c r="A42" s="4" t="s">
        <v>1</v>
      </c>
      <c r="B42" s="4">
        <f t="shared" si="4"/>
        <v>40</v>
      </c>
      <c r="C42" s="2">
        <v>171.1</v>
      </c>
      <c r="D42" s="2">
        <v>10.56</v>
      </c>
      <c r="E42" s="2">
        <v>205.42</v>
      </c>
      <c r="F42" s="2">
        <v>0</v>
      </c>
      <c r="G42" s="2">
        <f t="shared" si="2"/>
        <v>0.10490196078431371</v>
      </c>
      <c r="H42" s="2">
        <f t="shared" si="3"/>
        <v>0</v>
      </c>
      <c r="J42" s="2">
        <v>204</v>
      </c>
      <c r="K42" s="2">
        <v>102</v>
      </c>
      <c r="L42" s="2">
        <v>21.4</v>
      </c>
      <c r="M42" s="2">
        <v>0</v>
      </c>
      <c r="N42">
        <v>6.5922331578523202E-2</v>
      </c>
    </row>
    <row r="43" spans="1:14" x14ac:dyDescent="0.45">
      <c r="A43" s="4" t="s">
        <v>1</v>
      </c>
      <c r="B43" s="4">
        <f t="shared" si="4"/>
        <v>41</v>
      </c>
      <c r="C43" s="2">
        <v>174</v>
      </c>
      <c r="D43" s="2">
        <v>7.51</v>
      </c>
      <c r="E43" s="2">
        <v>90</v>
      </c>
      <c r="F43" s="2">
        <v>174</v>
      </c>
      <c r="G43" s="2">
        <f t="shared" si="2"/>
        <v>7.8217821782178218E-2</v>
      </c>
      <c r="H43" s="2">
        <f t="shared" si="3"/>
        <v>0</v>
      </c>
      <c r="J43" s="2">
        <v>202</v>
      </c>
      <c r="K43" s="2">
        <v>101</v>
      </c>
      <c r="L43" s="2">
        <v>15.8</v>
      </c>
      <c r="M43" s="2">
        <v>0</v>
      </c>
      <c r="N43">
        <v>0</v>
      </c>
    </row>
    <row r="44" spans="1:14" x14ac:dyDescent="0.45">
      <c r="A44" s="4" t="s">
        <v>1</v>
      </c>
      <c r="B44" s="4">
        <f t="shared" si="4"/>
        <v>42</v>
      </c>
      <c r="C44" s="2">
        <v>177.93</v>
      </c>
      <c r="D44" s="2">
        <v>15.83</v>
      </c>
      <c r="E44" s="2">
        <v>215.75</v>
      </c>
      <c r="F44" s="2">
        <v>174.25</v>
      </c>
      <c r="G44" s="2">
        <f t="shared" si="2"/>
        <v>0.25024925224327021</v>
      </c>
      <c r="H44" s="2">
        <f t="shared" si="3"/>
        <v>0</v>
      </c>
      <c r="J44" s="2">
        <v>200.6</v>
      </c>
      <c r="K44" s="2">
        <v>100.3</v>
      </c>
      <c r="L44" s="2">
        <v>50.2</v>
      </c>
      <c r="M44" s="2">
        <v>0</v>
      </c>
      <c r="N44">
        <v>0</v>
      </c>
    </row>
    <row r="45" spans="1:14" x14ac:dyDescent="0.45">
      <c r="A45" s="4" t="s">
        <v>1</v>
      </c>
      <c r="B45" s="4">
        <f t="shared" si="4"/>
        <v>43</v>
      </c>
      <c r="C45" s="2">
        <v>205.67</v>
      </c>
      <c r="D45" s="2">
        <v>4.91</v>
      </c>
      <c r="E45" s="2">
        <v>220</v>
      </c>
      <c r="F45" s="2">
        <v>175.21</v>
      </c>
      <c r="G45" s="2">
        <f t="shared" si="2"/>
        <v>0.23854166666666668</v>
      </c>
      <c r="H45" s="2">
        <f t="shared" si="3"/>
        <v>0</v>
      </c>
      <c r="J45" s="2">
        <v>201.6</v>
      </c>
      <c r="K45" s="2">
        <v>100.8</v>
      </c>
      <c r="L45" s="2">
        <v>48.09</v>
      </c>
      <c r="M45" s="2">
        <v>0</v>
      </c>
      <c r="N45">
        <v>0</v>
      </c>
    </row>
    <row r="46" spans="1:14" x14ac:dyDescent="0.45">
      <c r="A46" s="4" t="s">
        <v>1</v>
      </c>
      <c r="B46" s="4">
        <f t="shared" si="4"/>
        <v>44</v>
      </c>
      <c r="C46" s="2">
        <v>247.81</v>
      </c>
      <c r="D46" s="2">
        <v>9.58</v>
      </c>
      <c r="E46" s="2">
        <v>312.5</v>
      </c>
      <c r="F46" s="2">
        <v>217.02</v>
      </c>
      <c r="G46" s="2">
        <f t="shared" si="2"/>
        <v>0.19744455159112825</v>
      </c>
      <c r="H46" s="2">
        <f t="shared" si="3"/>
        <v>1.252408477842004E-2</v>
      </c>
      <c r="J46" s="2">
        <v>207.4</v>
      </c>
      <c r="K46" s="2">
        <v>103.8</v>
      </c>
      <c r="L46" s="2">
        <v>40.950000000000003</v>
      </c>
      <c r="M46" s="2">
        <v>1.3</v>
      </c>
      <c r="N46">
        <v>0</v>
      </c>
    </row>
    <row r="47" spans="1:14" x14ac:dyDescent="0.45">
      <c r="A47" s="4" t="s">
        <v>1</v>
      </c>
      <c r="B47" s="4">
        <f t="shared" si="4"/>
        <v>45</v>
      </c>
      <c r="C47" s="2">
        <v>262.60000000000002</v>
      </c>
      <c r="D47" s="2">
        <v>7.94</v>
      </c>
      <c r="E47" s="2">
        <v>275</v>
      </c>
      <c r="F47" s="2">
        <v>0</v>
      </c>
      <c r="G47" s="2">
        <f t="shared" si="2"/>
        <v>0.17347328244274809</v>
      </c>
      <c r="H47" s="2">
        <f t="shared" si="3"/>
        <v>0</v>
      </c>
      <c r="J47" s="2">
        <v>209.6</v>
      </c>
      <c r="K47" s="2">
        <v>104.8</v>
      </c>
      <c r="L47" s="2">
        <v>36.36</v>
      </c>
      <c r="M47" s="2">
        <v>0</v>
      </c>
      <c r="N47">
        <v>0</v>
      </c>
    </row>
    <row r="48" spans="1:14" x14ac:dyDescent="0.45">
      <c r="A48" s="4" t="s">
        <v>1</v>
      </c>
      <c r="B48" s="4">
        <f t="shared" si="4"/>
        <v>46</v>
      </c>
      <c r="C48" s="2">
        <v>250</v>
      </c>
      <c r="D48" s="2">
        <v>8.92</v>
      </c>
      <c r="E48" s="2">
        <v>312.5</v>
      </c>
      <c r="F48" s="2">
        <v>217.5</v>
      </c>
      <c r="G48" s="2">
        <f t="shared" si="2"/>
        <v>0.14702495201535509</v>
      </c>
      <c r="H48" s="2">
        <f t="shared" si="3"/>
        <v>3.0584851390220519E-2</v>
      </c>
      <c r="J48" s="2">
        <v>208.4</v>
      </c>
      <c r="K48" s="2">
        <v>104.3</v>
      </c>
      <c r="L48" s="2">
        <v>30.64</v>
      </c>
      <c r="M48" s="2">
        <v>3.19</v>
      </c>
      <c r="N48">
        <v>0</v>
      </c>
    </row>
    <row r="49" spans="1:14" x14ac:dyDescent="0.45">
      <c r="A49" s="4" t="s">
        <v>1</v>
      </c>
      <c r="B49" s="4">
        <f t="shared" si="4"/>
        <v>47</v>
      </c>
      <c r="C49" s="2">
        <v>232.55</v>
      </c>
      <c r="D49" s="2">
        <v>7.73</v>
      </c>
      <c r="E49" s="2">
        <v>312.5</v>
      </c>
      <c r="F49" s="2">
        <v>175.21</v>
      </c>
      <c r="G49" s="2">
        <f t="shared" si="2"/>
        <v>4.720410065237652E-2</v>
      </c>
      <c r="H49" s="2">
        <f t="shared" si="3"/>
        <v>8.807082945013979E-2</v>
      </c>
      <c r="J49" s="2">
        <v>214.6</v>
      </c>
      <c r="K49" s="2">
        <v>107.3</v>
      </c>
      <c r="L49" s="2">
        <v>10.130000000000001</v>
      </c>
      <c r="M49" s="2">
        <v>9.4499999999999993</v>
      </c>
      <c r="N49">
        <v>0</v>
      </c>
    </row>
    <row r="50" spans="1:14" x14ac:dyDescent="0.45">
      <c r="A50" s="4" t="s">
        <v>2</v>
      </c>
      <c r="B50" s="4">
        <f t="shared" si="4"/>
        <v>48</v>
      </c>
      <c r="C50" s="2">
        <v>200</v>
      </c>
      <c r="D50" s="2">
        <v>49.85</v>
      </c>
      <c r="E50" s="2">
        <v>145</v>
      </c>
      <c r="F50" s="2">
        <v>119.12</v>
      </c>
      <c r="G50" s="2">
        <f t="shared" ref="G50:G73" si="5">L50/J50</f>
        <v>4.1340782122905033E-2</v>
      </c>
      <c r="H50" s="2">
        <f t="shared" ref="H50:H73" si="6">M50/K50</f>
        <v>0</v>
      </c>
      <c r="J50" s="2">
        <v>179</v>
      </c>
      <c r="K50" s="2">
        <v>89.5</v>
      </c>
      <c r="L50" s="2">
        <v>7.4</v>
      </c>
      <c r="M50" s="2">
        <v>0</v>
      </c>
      <c r="N50">
        <v>0</v>
      </c>
    </row>
    <row r="51" spans="1:14" x14ac:dyDescent="0.45">
      <c r="A51" s="4" t="s">
        <v>2</v>
      </c>
      <c r="B51" s="4">
        <f t="shared" si="4"/>
        <v>49</v>
      </c>
      <c r="C51" s="2">
        <v>181.99</v>
      </c>
      <c r="D51" s="2">
        <v>59.58</v>
      </c>
      <c r="E51" s="2">
        <v>181.99</v>
      </c>
      <c r="F51" s="2">
        <v>75.22</v>
      </c>
      <c r="G51" s="2">
        <f t="shared" si="5"/>
        <v>1.5416666666666665E-2</v>
      </c>
      <c r="H51" s="2">
        <f t="shared" si="6"/>
        <v>0.11666666666666667</v>
      </c>
      <c r="J51" s="2">
        <v>168</v>
      </c>
      <c r="K51" s="2">
        <v>84</v>
      </c>
      <c r="L51" s="2">
        <v>2.59</v>
      </c>
      <c r="M51" s="2">
        <v>9.8000000000000007</v>
      </c>
      <c r="N51">
        <v>0</v>
      </c>
    </row>
    <row r="52" spans="1:14" x14ac:dyDescent="0.45">
      <c r="A52" s="4" t="s">
        <v>2</v>
      </c>
      <c r="B52" s="4">
        <f t="shared" si="4"/>
        <v>50</v>
      </c>
      <c r="C52" s="2">
        <v>178.54</v>
      </c>
      <c r="D52" s="2">
        <v>61.4</v>
      </c>
      <c r="E52" s="2">
        <v>178.54</v>
      </c>
      <c r="F52" s="2">
        <v>104.23</v>
      </c>
      <c r="G52" s="2">
        <f t="shared" si="5"/>
        <v>0.187248322147651</v>
      </c>
      <c r="H52" s="2">
        <f t="shared" si="6"/>
        <v>0</v>
      </c>
      <c r="J52" s="2">
        <v>149</v>
      </c>
      <c r="K52" s="2">
        <v>74.5</v>
      </c>
      <c r="L52" s="2">
        <v>27.9</v>
      </c>
      <c r="M52" s="2">
        <v>0</v>
      </c>
      <c r="N52">
        <v>0</v>
      </c>
    </row>
    <row r="53" spans="1:14" x14ac:dyDescent="0.45">
      <c r="A53" s="4" t="s">
        <v>2</v>
      </c>
      <c r="B53" s="4">
        <f t="shared" si="4"/>
        <v>51</v>
      </c>
      <c r="C53" s="2">
        <v>178.54</v>
      </c>
      <c r="D53" s="2">
        <v>60.78</v>
      </c>
      <c r="E53" s="2">
        <v>0</v>
      </c>
      <c r="F53" s="2">
        <v>115.22</v>
      </c>
      <c r="G53" s="2">
        <f t="shared" si="5"/>
        <v>0</v>
      </c>
      <c r="H53" s="2">
        <f t="shared" si="6"/>
        <v>0.23472222222222219</v>
      </c>
      <c r="J53" s="2">
        <v>144</v>
      </c>
      <c r="K53" s="2">
        <v>72</v>
      </c>
      <c r="L53" s="2">
        <v>0</v>
      </c>
      <c r="M53" s="2">
        <v>16.899999999999999</v>
      </c>
      <c r="N53">
        <v>0</v>
      </c>
    </row>
    <row r="54" spans="1:14" x14ac:dyDescent="0.45">
      <c r="A54" s="4" t="s">
        <v>2</v>
      </c>
      <c r="B54" s="4">
        <f t="shared" si="4"/>
        <v>52</v>
      </c>
      <c r="C54" s="2">
        <v>181.23</v>
      </c>
      <c r="D54" s="2">
        <v>62.43</v>
      </c>
      <c r="E54" s="2">
        <v>145</v>
      </c>
      <c r="F54" s="2">
        <v>115.22</v>
      </c>
      <c r="G54" s="2">
        <f t="shared" si="5"/>
        <v>1.4084507042253522E-3</v>
      </c>
      <c r="H54" s="2">
        <f t="shared" si="6"/>
        <v>0.11690140845070424</v>
      </c>
      <c r="J54" s="2">
        <v>142</v>
      </c>
      <c r="K54" s="2">
        <v>71</v>
      </c>
      <c r="L54" s="2">
        <v>0.2</v>
      </c>
      <c r="M54" s="2">
        <v>8.3000000000000007</v>
      </c>
      <c r="N54">
        <v>7.2718448083377504E-2</v>
      </c>
    </row>
    <row r="55" spans="1:14" x14ac:dyDescent="0.45">
      <c r="A55" s="4" t="s">
        <v>2</v>
      </c>
      <c r="B55" s="4">
        <f t="shared" si="4"/>
        <v>53</v>
      </c>
      <c r="C55" s="2">
        <v>189.65</v>
      </c>
      <c r="D55" s="2">
        <v>60.06</v>
      </c>
      <c r="E55" s="2">
        <v>0</v>
      </c>
      <c r="F55" s="2">
        <v>115.22</v>
      </c>
      <c r="G55" s="2">
        <f t="shared" si="5"/>
        <v>0</v>
      </c>
      <c r="H55" s="2">
        <f t="shared" si="6"/>
        <v>6.0000000000000005E-2</v>
      </c>
      <c r="J55" s="2">
        <v>140</v>
      </c>
      <c r="K55" s="2">
        <v>70</v>
      </c>
      <c r="L55" s="2">
        <v>0</v>
      </c>
      <c r="M55" s="2">
        <v>4.2</v>
      </c>
      <c r="N55">
        <v>0.30466018232327002</v>
      </c>
    </row>
    <row r="56" spans="1:14" x14ac:dyDescent="0.45">
      <c r="A56" s="4" t="s">
        <v>2</v>
      </c>
      <c r="B56" s="4">
        <f t="shared" si="4"/>
        <v>54</v>
      </c>
      <c r="C56" s="2">
        <v>198.64</v>
      </c>
      <c r="D56" s="2">
        <v>55.23</v>
      </c>
      <c r="E56" s="2">
        <v>198.64</v>
      </c>
      <c r="F56" s="2">
        <v>115.22</v>
      </c>
      <c r="G56" s="2">
        <f t="shared" si="5"/>
        <v>3.591549295774648E-2</v>
      </c>
      <c r="H56" s="2">
        <f t="shared" si="6"/>
        <v>6.4788732394366194E-2</v>
      </c>
      <c r="J56" s="2">
        <v>142</v>
      </c>
      <c r="K56" s="2">
        <v>71</v>
      </c>
      <c r="L56" s="2">
        <v>5.0999999999999996</v>
      </c>
      <c r="M56" s="2">
        <v>4.5999999999999996</v>
      </c>
      <c r="N56">
        <v>0.42504853183783298</v>
      </c>
    </row>
    <row r="57" spans="1:14" x14ac:dyDescent="0.45">
      <c r="A57" s="4" t="s">
        <v>2</v>
      </c>
      <c r="B57" s="4">
        <f t="shared" si="4"/>
        <v>55</v>
      </c>
      <c r="C57" s="2">
        <v>227.31</v>
      </c>
      <c r="D57" s="2">
        <v>51.63</v>
      </c>
      <c r="E57" s="2">
        <v>0</v>
      </c>
      <c r="F57" s="2">
        <v>153.21</v>
      </c>
      <c r="G57" s="2">
        <f t="shared" si="5"/>
        <v>0</v>
      </c>
      <c r="H57" s="2">
        <f t="shared" si="6"/>
        <v>0.22012578616352202</v>
      </c>
      <c r="J57" s="2">
        <v>159</v>
      </c>
      <c r="K57" s="2">
        <v>79.5</v>
      </c>
      <c r="L57" s="2">
        <v>0</v>
      </c>
      <c r="M57" s="2">
        <v>17.5</v>
      </c>
      <c r="N57">
        <v>0.65373505527533304</v>
      </c>
    </row>
    <row r="58" spans="1:14" x14ac:dyDescent="0.45">
      <c r="A58" s="4" t="s">
        <v>2</v>
      </c>
      <c r="B58" s="4">
        <f t="shared" si="4"/>
        <v>56</v>
      </c>
      <c r="C58" s="2">
        <v>228.4</v>
      </c>
      <c r="D58" s="2">
        <v>78.34</v>
      </c>
      <c r="E58" s="2">
        <v>0</v>
      </c>
      <c r="F58" s="2">
        <v>153.21</v>
      </c>
      <c r="G58" s="2">
        <f t="shared" si="5"/>
        <v>0</v>
      </c>
      <c r="H58" s="2">
        <f t="shared" si="6"/>
        <v>0.11151515151515151</v>
      </c>
      <c r="J58" s="2">
        <v>165</v>
      </c>
      <c r="K58" s="2">
        <v>82.5</v>
      </c>
      <c r="L58" s="2">
        <v>0</v>
      </c>
      <c r="M58" s="2">
        <v>9.1999999999999993</v>
      </c>
      <c r="N58">
        <v>0.83157413815989001</v>
      </c>
    </row>
    <row r="59" spans="1:14" x14ac:dyDescent="0.45">
      <c r="A59" s="4" t="s">
        <v>2</v>
      </c>
      <c r="B59" s="4">
        <f t="shared" si="4"/>
        <v>57</v>
      </c>
      <c r="C59" s="2">
        <v>225</v>
      </c>
      <c r="D59" s="2">
        <v>77.88</v>
      </c>
      <c r="E59" s="2">
        <v>228.47</v>
      </c>
      <c r="F59" s="2">
        <v>153.21</v>
      </c>
      <c r="G59" s="2">
        <f t="shared" si="5"/>
        <v>2.8426395939086292E-2</v>
      </c>
      <c r="H59" s="2">
        <f t="shared" si="6"/>
        <v>3.0456852791878172E-3</v>
      </c>
      <c r="J59" s="2">
        <v>197</v>
      </c>
      <c r="K59" s="2">
        <v>98.5</v>
      </c>
      <c r="L59" s="2">
        <v>5.6</v>
      </c>
      <c r="M59" s="2">
        <v>0.3</v>
      </c>
      <c r="N59">
        <v>0.89471174814168597</v>
      </c>
    </row>
    <row r="60" spans="1:14" x14ac:dyDescent="0.45">
      <c r="A60" s="4" t="s">
        <v>2</v>
      </c>
      <c r="B60" s="4">
        <f t="shared" si="4"/>
        <v>58</v>
      </c>
      <c r="C60" s="2">
        <v>197.65</v>
      </c>
      <c r="D60" s="2">
        <v>62.82</v>
      </c>
      <c r="E60" s="2">
        <v>197.65</v>
      </c>
      <c r="F60" s="2">
        <v>121</v>
      </c>
      <c r="G60" s="2">
        <f t="shared" si="5"/>
        <v>0.28980582524271847</v>
      </c>
      <c r="H60" s="2">
        <f t="shared" si="6"/>
        <v>0</v>
      </c>
      <c r="J60" s="2">
        <v>206</v>
      </c>
      <c r="K60" s="2">
        <v>103</v>
      </c>
      <c r="L60" s="2">
        <v>59.7</v>
      </c>
      <c r="M60" s="2">
        <v>0</v>
      </c>
      <c r="N60">
        <v>0.96015559816823404</v>
      </c>
    </row>
    <row r="61" spans="1:14" x14ac:dyDescent="0.45">
      <c r="A61" s="4" t="s">
        <v>2</v>
      </c>
      <c r="B61" s="4">
        <f t="shared" si="4"/>
        <v>59</v>
      </c>
      <c r="C61" s="2">
        <v>179.25</v>
      </c>
      <c r="D61" s="2">
        <v>68.040000000000006</v>
      </c>
      <c r="E61" s="2">
        <v>179.25</v>
      </c>
      <c r="F61" s="2">
        <v>121.2</v>
      </c>
      <c r="G61" s="2">
        <f t="shared" si="5"/>
        <v>6.8095238095238098E-2</v>
      </c>
      <c r="H61" s="2">
        <f t="shared" si="6"/>
        <v>0</v>
      </c>
      <c r="J61" s="2">
        <v>210</v>
      </c>
      <c r="K61" s="2">
        <v>105</v>
      </c>
      <c r="L61" s="2">
        <v>14.3</v>
      </c>
      <c r="M61" s="2">
        <v>0</v>
      </c>
      <c r="N61">
        <v>0.94435946270100102</v>
      </c>
    </row>
    <row r="62" spans="1:14" x14ac:dyDescent="0.45">
      <c r="A62" s="4" t="s">
        <v>2</v>
      </c>
      <c r="B62" s="4">
        <f t="shared" si="4"/>
        <v>60</v>
      </c>
      <c r="C62" s="2">
        <v>178.65</v>
      </c>
      <c r="D62" s="2">
        <v>67.78</v>
      </c>
      <c r="E62" s="2">
        <v>228.47</v>
      </c>
      <c r="F62" s="2">
        <v>111.34</v>
      </c>
      <c r="G62" s="2">
        <f t="shared" si="5"/>
        <v>0</v>
      </c>
      <c r="H62" s="2">
        <f t="shared" si="6"/>
        <v>0.46540284360189577</v>
      </c>
      <c r="J62" s="2">
        <v>211</v>
      </c>
      <c r="K62" s="2">
        <v>105.5</v>
      </c>
      <c r="L62" s="2">
        <v>0</v>
      </c>
      <c r="M62" s="2">
        <v>49.1</v>
      </c>
      <c r="N62">
        <v>0.90674355516155902</v>
      </c>
    </row>
    <row r="63" spans="1:14" x14ac:dyDescent="0.45">
      <c r="A63" s="4" t="s">
        <v>2</v>
      </c>
      <c r="B63" s="4">
        <f t="shared" si="4"/>
        <v>61</v>
      </c>
      <c r="C63" s="2">
        <v>179</v>
      </c>
      <c r="D63" s="2">
        <v>73.94</v>
      </c>
      <c r="E63" s="2">
        <v>228.47</v>
      </c>
      <c r="F63" s="2">
        <v>153.21</v>
      </c>
      <c r="G63" s="2">
        <f t="shared" si="5"/>
        <v>5.6666666666666671E-2</v>
      </c>
      <c r="H63" s="2">
        <f t="shared" si="6"/>
        <v>0</v>
      </c>
      <c r="J63" s="2">
        <v>210</v>
      </c>
      <c r="K63" s="2">
        <v>105</v>
      </c>
      <c r="L63" s="2">
        <v>11.9</v>
      </c>
      <c r="M63" s="2">
        <v>0</v>
      </c>
      <c r="N63">
        <v>0.77560335918537604</v>
      </c>
    </row>
    <row r="64" spans="1:14" x14ac:dyDescent="0.45">
      <c r="A64" s="4" t="s">
        <v>2</v>
      </c>
      <c r="B64" s="4">
        <f t="shared" si="4"/>
        <v>62</v>
      </c>
      <c r="C64" s="2">
        <v>175.08</v>
      </c>
      <c r="D64" s="2">
        <v>69.11</v>
      </c>
      <c r="E64" s="2">
        <v>0</v>
      </c>
      <c r="F64" s="2">
        <v>115.22</v>
      </c>
      <c r="G64" s="2">
        <f t="shared" si="5"/>
        <v>0</v>
      </c>
      <c r="H64" s="2">
        <f t="shared" si="6"/>
        <v>0.27149758454106282</v>
      </c>
      <c r="J64" s="2">
        <v>207</v>
      </c>
      <c r="K64" s="2">
        <v>103.5</v>
      </c>
      <c r="L64" s="2">
        <v>0</v>
      </c>
      <c r="M64" s="2">
        <v>28.1</v>
      </c>
      <c r="N64">
        <v>0.18295446599571399</v>
      </c>
    </row>
    <row r="65" spans="1:14" x14ac:dyDescent="0.45">
      <c r="A65" s="4" t="s">
        <v>2</v>
      </c>
      <c r="B65" s="4">
        <f t="shared" si="4"/>
        <v>63</v>
      </c>
      <c r="C65" s="2">
        <v>148.6</v>
      </c>
      <c r="D65" s="2">
        <v>55.17</v>
      </c>
      <c r="E65" s="2">
        <v>184.5</v>
      </c>
      <c r="F65" s="2">
        <v>115.22</v>
      </c>
      <c r="G65" s="2">
        <f t="shared" si="5"/>
        <v>1.291866028708134E-2</v>
      </c>
      <c r="H65" s="2">
        <f t="shared" si="6"/>
        <v>2.3923444976076555E-2</v>
      </c>
      <c r="J65" s="2">
        <v>209</v>
      </c>
      <c r="K65" s="2">
        <v>104.5</v>
      </c>
      <c r="L65" s="2">
        <v>2.7</v>
      </c>
      <c r="M65" s="2">
        <v>2.5</v>
      </c>
      <c r="N65">
        <v>0.111165048543689</v>
      </c>
    </row>
    <row r="66" spans="1:14" x14ac:dyDescent="0.45">
      <c r="A66" s="4" t="s">
        <v>2</v>
      </c>
      <c r="B66" s="4">
        <f t="shared" si="4"/>
        <v>64</v>
      </c>
      <c r="C66" s="2">
        <v>149.69999999999999</v>
      </c>
      <c r="D66" s="2">
        <v>55.43</v>
      </c>
      <c r="E66" s="2">
        <v>188.3</v>
      </c>
      <c r="F66" s="2">
        <v>115.22</v>
      </c>
      <c r="G66" s="2">
        <f t="shared" si="5"/>
        <v>1.5789473684210527E-2</v>
      </c>
      <c r="H66" s="2">
        <f t="shared" si="6"/>
        <v>2.2966507177033493E-2</v>
      </c>
      <c r="J66" s="2">
        <v>209</v>
      </c>
      <c r="K66" s="2">
        <v>104.5</v>
      </c>
      <c r="L66" s="2">
        <v>3.3</v>
      </c>
      <c r="M66" s="2">
        <v>2.4</v>
      </c>
      <c r="N66">
        <v>0.156601944710444</v>
      </c>
    </row>
    <row r="67" spans="1:14" x14ac:dyDescent="0.45">
      <c r="A67" s="4" t="s">
        <v>2</v>
      </c>
      <c r="B67" s="4">
        <f t="shared" si="4"/>
        <v>65</v>
      </c>
      <c r="C67" s="2">
        <v>157.68</v>
      </c>
      <c r="D67" s="2">
        <v>58.7</v>
      </c>
      <c r="E67" s="2">
        <v>145</v>
      </c>
      <c r="F67" s="2">
        <v>115.22</v>
      </c>
      <c r="G67" s="2">
        <f t="shared" si="5"/>
        <v>0.15432692307692308</v>
      </c>
      <c r="H67" s="2">
        <f t="shared" si="6"/>
        <v>0</v>
      </c>
      <c r="J67" s="2">
        <v>208</v>
      </c>
      <c r="K67" s="2">
        <v>104</v>
      </c>
      <c r="L67" s="2">
        <v>32.1</v>
      </c>
      <c r="M67" s="2">
        <v>0</v>
      </c>
      <c r="N67">
        <v>2.4271844660194099E-3</v>
      </c>
    </row>
    <row r="68" spans="1:14" x14ac:dyDescent="0.45">
      <c r="A68" s="4" t="s">
        <v>2</v>
      </c>
      <c r="B68" s="4">
        <f t="shared" si="4"/>
        <v>66</v>
      </c>
      <c r="C68" s="2">
        <v>176.12</v>
      </c>
      <c r="D68" s="2">
        <v>65.02</v>
      </c>
      <c r="E68" s="2">
        <v>145</v>
      </c>
      <c r="F68" s="2">
        <v>115.22</v>
      </c>
      <c r="G68" s="2">
        <f t="shared" si="5"/>
        <v>0.18317307692307694</v>
      </c>
      <c r="H68" s="2">
        <f t="shared" si="6"/>
        <v>0</v>
      </c>
      <c r="J68" s="2">
        <v>208</v>
      </c>
      <c r="K68" s="2">
        <v>104</v>
      </c>
      <c r="L68" s="2">
        <v>38.1</v>
      </c>
      <c r="M68" s="2">
        <v>0</v>
      </c>
      <c r="N68">
        <v>0</v>
      </c>
    </row>
    <row r="69" spans="1:14" x14ac:dyDescent="0.45">
      <c r="A69" s="4" t="s">
        <v>2</v>
      </c>
      <c r="B69" s="4">
        <f t="shared" si="4"/>
        <v>67</v>
      </c>
      <c r="C69" s="2">
        <v>210</v>
      </c>
      <c r="D69" s="2">
        <v>43.81</v>
      </c>
      <c r="E69" s="2">
        <v>228.47</v>
      </c>
      <c r="F69" s="2">
        <v>153.21</v>
      </c>
      <c r="G69" s="2">
        <f t="shared" si="5"/>
        <v>0.25624999999999998</v>
      </c>
      <c r="H69" s="2">
        <f t="shared" si="6"/>
        <v>0</v>
      </c>
      <c r="J69" s="2">
        <v>208</v>
      </c>
      <c r="K69" s="2">
        <v>104</v>
      </c>
      <c r="L69" s="2">
        <v>53.3</v>
      </c>
      <c r="M69" s="2">
        <v>0</v>
      </c>
      <c r="N69">
        <v>0</v>
      </c>
    </row>
    <row r="70" spans="1:14" x14ac:dyDescent="0.45">
      <c r="A70" s="4" t="s">
        <v>2</v>
      </c>
      <c r="B70" s="4">
        <f t="shared" si="4"/>
        <v>68</v>
      </c>
      <c r="C70" s="2">
        <v>230.01</v>
      </c>
      <c r="D70" s="2">
        <v>25.22</v>
      </c>
      <c r="E70" s="2">
        <v>239.44</v>
      </c>
      <c r="F70" s="2">
        <v>153.21</v>
      </c>
      <c r="G70" s="2">
        <f t="shared" si="5"/>
        <v>4.6511627906976747E-4</v>
      </c>
      <c r="H70" s="2">
        <f t="shared" si="6"/>
        <v>7.7209302325581403E-2</v>
      </c>
      <c r="J70" s="2">
        <v>215</v>
      </c>
      <c r="K70" s="2">
        <v>107.5</v>
      </c>
      <c r="L70" s="2">
        <v>0.1</v>
      </c>
      <c r="M70" s="2">
        <v>8.3000000000000007</v>
      </c>
      <c r="N70">
        <v>0</v>
      </c>
    </row>
    <row r="71" spans="1:14" x14ac:dyDescent="0.45">
      <c r="A71" s="4" t="s">
        <v>2</v>
      </c>
      <c r="B71" s="4">
        <f t="shared" si="4"/>
        <v>69</v>
      </c>
      <c r="C71" s="2">
        <v>250</v>
      </c>
      <c r="D71" s="2">
        <v>52.17</v>
      </c>
      <c r="E71" s="2">
        <v>250</v>
      </c>
      <c r="F71" s="2">
        <v>153.21</v>
      </c>
      <c r="G71" s="2">
        <f t="shared" si="5"/>
        <v>9.502262443438915E-3</v>
      </c>
      <c r="H71" s="2">
        <f t="shared" si="6"/>
        <v>2.8959276018099549E-2</v>
      </c>
      <c r="J71" s="2">
        <v>221</v>
      </c>
      <c r="K71" s="2">
        <v>110.5</v>
      </c>
      <c r="L71" s="2">
        <v>2.1</v>
      </c>
      <c r="M71" s="2">
        <v>3.2</v>
      </c>
      <c r="N71">
        <v>0</v>
      </c>
    </row>
    <row r="72" spans="1:14" x14ac:dyDescent="0.45">
      <c r="A72" s="4" t="s">
        <v>2</v>
      </c>
      <c r="B72" s="4">
        <f t="shared" si="4"/>
        <v>70</v>
      </c>
      <c r="C72" s="2">
        <v>228.4</v>
      </c>
      <c r="D72" s="2">
        <v>23.13</v>
      </c>
      <c r="E72" s="2">
        <v>228.47</v>
      </c>
      <c r="F72" s="2">
        <v>153.21</v>
      </c>
      <c r="G72" s="2">
        <f t="shared" si="5"/>
        <v>0</v>
      </c>
      <c r="H72" s="2">
        <f t="shared" si="6"/>
        <v>0.51705069124423964</v>
      </c>
      <c r="J72" s="2">
        <v>217</v>
      </c>
      <c r="K72" s="2">
        <v>108.5</v>
      </c>
      <c r="L72" s="2">
        <v>0</v>
      </c>
      <c r="M72" s="2">
        <v>56.1</v>
      </c>
      <c r="N72">
        <v>0</v>
      </c>
    </row>
    <row r="73" spans="1:14" x14ac:dyDescent="0.45">
      <c r="A73" s="4" t="s">
        <v>2</v>
      </c>
      <c r="B73" s="4">
        <f t="shared" si="4"/>
        <v>71</v>
      </c>
      <c r="C73" s="2">
        <v>191.23</v>
      </c>
      <c r="D73" s="2">
        <v>36.83</v>
      </c>
      <c r="E73" s="2">
        <v>228.47</v>
      </c>
      <c r="F73" s="2">
        <v>115.22</v>
      </c>
      <c r="G73" s="2">
        <f t="shared" si="5"/>
        <v>0</v>
      </c>
      <c r="H73" s="2">
        <f t="shared" si="6"/>
        <v>0.43853211009174309</v>
      </c>
      <c r="J73" s="2">
        <v>218</v>
      </c>
      <c r="K73" s="2">
        <v>109</v>
      </c>
      <c r="L73" s="2">
        <v>0</v>
      </c>
      <c r="M73" s="2">
        <v>47.8</v>
      </c>
      <c r="N73">
        <v>0</v>
      </c>
    </row>
    <row r="74" spans="1:14" x14ac:dyDescent="0.45">
      <c r="A74" s="4" t="s">
        <v>3</v>
      </c>
      <c r="B74" s="4">
        <f t="shared" si="4"/>
        <v>72</v>
      </c>
      <c r="C74" s="2">
        <v>151.84</v>
      </c>
      <c r="D74" s="2">
        <v>8.27</v>
      </c>
      <c r="E74" s="2">
        <v>179.01</v>
      </c>
      <c r="F74" s="2">
        <v>235.2</v>
      </c>
      <c r="G74" s="2">
        <f t="shared" ref="G74:G97" si="7">L74/J74</f>
        <v>0</v>
      </c>
      <c r="H74" s="2">
        <f t="shared" ref="H74:H97" si="8">M74/K74</f>
        <v>0.43272727272727274</v>
      </c>
      <c r="J74" s="2">
        <v>220</v>
      </c>
      <c r="K74" s="2">
        <v>110</v>
      </c>
      <c r="L74" s="2">
        <v>0</v>
      </c>
      <c r="M74" s="2">
        <v>47.6</v>
      </c>
      <c r="N74">
        <v>0</v>
      </c>
    </row>
    <row r="75" spans="1:14" x14ac:dyDescent="0.45">
      <c r="A75" s="4" t="s">
        <v>3</v>
      </c>
      <c r="B75" s="4">
        <f t="shared" si="4"/>
        <v>73</v>
      </c>
      <c r="C75" s="2">
        <v>132.22</v>
      </c>
      <c r="D75" s="2">
        <v>25.86</v>
      </c>
      <c r="E75" s="2">
        <v>179.01</v>
      </c>
      <c r="F75" s="2">
        <v>217.8</v>
      </c>
      <c r="G75" s="2">
        <f t="shared" si="7"/>
        <v>0</v>
      </c>
      <c r="H75" s="2">
        <f t="shared" si="8"/>
        <v>0.23323671497584542</v>
      </c>
      <c r="J75" s="2">
        <v>207</v>
      </c>
      <c r="K75" s="2">
        <v>103.5</v>
      </c>
      <c r="L75" s="2">
        <v>0</v>
      </c>
      <c r="M75" s="2">
        <v>24.14</v>
      </c>
      <c r="N75">
        <v>0</v>
      </c>
    </row>
    <row r="76" spans="1:14" x14ac:dyDescent="0.45">
      <c r="A76" s="4" t="s">
        <v>3</v>
      </c>
      <c r="B76" s="4">
        <f t="shared" si="4"/>
        <v>74</v>
      </c>
      <c r="C76" s="2">
        <v>134.26</v>
      </c>
      <c r="D76" s="2">
        <v>52.77</v>
      </c>
      <c r="E76" s="2">
        <v>179.01</v>
      </c>
      <c r="F76" s="2">
        <v>222.7</v>
      </c>
      <c r="G76" s="2">
        <f t="shared" si="7"/>
        <v>6.4836956521739125E-2</v>
      </c>
      <c r="H76" s="2">
        <f t="shared" si="8"/>
        <v>0</v>
      </c>
      <c r="J76" s="2">
        <v>184</v>
      </c>
      <c r="K76" s="2">
        <v>92</v>
      </c>
      <c r="L76" s="2">
        <v>11.93</v>
      </c>
      <c r="M76" s="2">
        <v>0</v>
      </c>
      <c r="N76">
        <v>0</v>
      </c>
    </row>
    <row r="77" spans="1:14" x14ac:dyDescent="0.45">
      <c r="A77" s="4" t="s">
        <v>3</v>
      </c>
      <c r="B77" s="4">
        <f t="shared" si="4"/>
        <v>75</v>
      </c>
      <c r="C77" s="2">
        <v>134.26</v>
      </c>
      <c r="D77" s="2">
        <v>52.77</v>
      </c>
      <c r="E77" s="2">
        <v>179.01</v>
      </c>
      <c r="F77" s="2">
        <v>95.01</v>
      </c>
      <c r="G77" s="2">
        <f t="shared" si="7"/>
        <v>0</v>
      </c>
      <c r="H77" s="2">
        <f t="shared" si="8"/>
        <v>0.28870056497175139</v>
      </c>
      <c r="J77" s="2">
        <v>177</v>
      </c>
      <c r="K77" s="2">
        <v>88.5</v>
      </c>
      <c r="L77" s="2">
        <v>0</v>
      </c>
      <c r="M77" s="2">
        <v>25.55</v>
      </c>
      <c r="N77">
        <v>0</v>
      </c>
    </row>
    <row r="78" spans="1:14" x14ac:dyDescent="0.45">
      <c r="A78" s="4" t="s">
        <v>3</v>
      </c>
      <c r="B78" s="4">
        <f t="shared" si="4"/>
        <v>76</v>
      </c>
      <c r="C78" s="2">
        <v>123.41</v>
      </c>
      <c r="D78" s="2">
        <v>52.77</v>
      </c>
      <c r="E78" s="2">
        <v>179.01</v>
      </c>
      <c r="F78" s="2">
        <v>210.4</v>
      </c>
      <c r="G78" s="2">
        <f t="shared" si="7"/>
        <v>0</v>
      </c>
      <c r="H78" s="2">
        <f t="shared" si="8"/>
        <v>0.29103448275862071</v>
      </c>
      <c r="J78" s="2">
        <v>174</v>
      </c>
      <c r="K78" s="2">
        <v>87</v>
      </c>
      <c r="L78" s="2">
        <v>0</v>
      </c>
      <c r="M78" s="2">
        <v>25.32</v>
      </c>
      <c r="N78">
        <v>0</v>
      </c>
    </row>
    <row r="79" spans="1:14" x14ac:dyDescent="0.45">
      <c r="A79" s="4" t="s">
        <v>3</v>
      </c>
      <c r="B79" s="4">
        <f t="shared" si="4"/>
        <v>77</v>
      </c>
      <c r="C79" s="2">
        <v>131.01</v>
      </c>
      <c r="D79" s="2">
        <v>52.77</v>
      </c>
      <c r="E79" s="2">
        <v>163.1</v>
      </c>
      <c r="F79" s="2">
        <v>214.8</v>
      </c>
      <c r="G79" s="2">
        <f t="shared" si="7"/>
        <v>0</v>
      </c>
      <c r="H79" s="2">
        <f t="shared" si="8"/>
        <v>0.15116279069767441</v>
      </c>
      <c r="J79" s="2">
        <v>172</v>
      </c>
      <c r="K79" s="2">
        <v>86</v>
      </c>
      <c r="L79" s="2">
        <v>0</v>
      </c>
      <c r="M79" s="2">
        <v>13</v>
      </c>
      <c r="N79">
        <v>2.6213592695958402E-3</v>
      </c>
    </row>
    <row r="80" spans="1:14" x14ac:dyDescent="0.45">
      <c r="A80" s="4" t="s">
        <v>3</v>
      </c>
      <c r="B80" s="4">
        <f t="shared" si="4"/>
        <v>78</v>
      </c>
      <c r="C80" s="2">
        <v>145</v>
      </c>
      <c r="D80" s="2">
        <v>31.48</v>
      </c>
      <c r="E80" s="2">
        <v>159.30000000000001</v>
      </c>
      <c r="F80" s="2">
        <v>221.8</v>
      </c>
      <c r="G80" s="2">
        <f t="shared" si="7"/>
        <v>3.4883720930232558E-2</v>
      </c>
      <c r="H80" s="2">
        <f t="shared" si="8"/>
        <v>0.28139534883720929</v>
      </c>
      <c r="J80" s="2">
        <v>172</v>
      </c>
      <c r="K80" s="2">
        <v>86</v>
      </c>
      <c r="L80" s="2">
        <v>6</v>
      </c>
      <c r="M80" s="2">
        <v>24.2</v>
      </c>
      <c r="N80">
        <v>0.20893203587207901</v>
      </c>
    </row>
    <row r="81" spans="1:14" x14ac:dyDescent="0.45">
      <c r="A81" s="4" t="s">
        <v>3</v>
      </c>
      <c r="B81" s="4">
        <f t="shared" si="4"/>
        <v>79</v>
      </c>
      <c r="C81" s="2">
        <v>152.41999999999999</v>
      </c>
      <c r="D81" s="2">
        <v>20.68</v>
      </c>
      <c r="E81" s="2">
        <v>152.41999999999999</v>
      </c>
      <c r="F81" s="2">
        <v>116.1</v>
      </c>
      <c r="G81" s="2">
        <f t="shared" si="7"/>
        <v>0.33824468085106385</v>
      </c>
      <c r="H81" s="2">
        <f t="shared" si="8"/>
        <v>0</v>
      </c>
      <c r="J81" s="2">
        <v>188</v>
      </c>
      <c r="K81" s="2">
        <v>94</v>
      </c>
      <c r="L81" s="2">
        <v>63.59</v>
      </c>
      <c r="M81" s="2">
        <v>0</v>
      </c>
      <c r="N81">
        <v>0.32747571630385303</v>
      </c>
    </row>
    <row r="82" spans="1:14" x14ac:dyDescent="0.45">
      <c r="A82" s="4" t="s">
        <v>3</v>
      </c>
      <c r="B82" s="4">
        <f t="shared" si="4"/>
        <v>80</v>
      </c>
      <c r="C82" s="2">
        <v>162.13999999999999</v>
      </c>
      <c r="D82" s="2">
        <v>42.21</v>
      </c>
      <c r="E82" s="2">
        <v>162.5</v>
      </c>
      <c r="F82" s="2">
        <v>101.01</v>
      </c>
      <c r="G82" s="2">
        <f t="shared" si="7"/>
        <v>2.823834196891192E-2</v>
      </c>
      <c r="H82" s="2">
        <f t="shared" si="8"/>
        <v>5.9067357512953368E-2</v>
      </c>
      <c r="J82" s="2">
        <v>193</v>
      </c>
      <c r="K82" s="2">
        <v>96.5</v>
      </c>
      <c r="L82" s="2">
        <v>5.45</v>
      </c>
      <c r="M82" s="2">
        <v>5.7</v>
      </c>
      <c r="N82">
        <v>0.31796116504854299</v>
      </c>
    </row>
    <row r="83" spans="1:14" x14ac:dyDescent="0.45">
      <c r="A83" s="4" t="s">
        <v>3</v>
      </c>
      <c r="B83" s="4">
        <f t="shared" si="4"/>
        <v>81</v>
      </c>
      <c r="C83" s="2">
        <v>161</v>
      </c>
      <c r="D83" s="2">
        <v>26.03</v>
      </c>
      <c r="E83" s="2">
        <v>163.69999999999999</v>
      </c>
      <c r="F83" s="2">
        <v>0</v>
      </c>
      <c r="G83" s="2">
        <f t="shared" si="7"/>
        <v>5.0777202072538864E-2</v>
      </c>
      <c r="H83" s="2">
        <f t="shared" si="8"/>
        <v>0</v>
      </c>
      <c r="J83" s="2">
        <v>193</v>
      </c>
      <c r="K83" s="2">
        <v>96.5</v>
      </c>
      <c r="L83" s="2">
        <v>9.8000000000000007</v>
      </c>
      <c r="M83" s="2">
        <v>0</v>
      </c>
      <c r="N83">
        <v>0.562913320596935</v>
      </c>
    </row>
    <row r="84" spans="1:14" x14ac:dyDescent="0.45">
      <c r="A84" s="4" t="s">
        <v>3</v>
      </c>
      <c r="B84" s="4">
        <f t="shared" si="4"/>
        <v>82</v>
      </c>
      <c r="C84" s="2">
        <v>148.41999999999999</v>
      </c>
      <c r="D84" s="2">
        <v>34.47</v>
      </c>
      <c r="E84" s="2">
        <v>172.5</v>
      </c>
      <c r="F84" s="2">
        <v>0</v>
      </c>
      <c r="G84" s="2">
        <f t="shared" si="7"/>
        <v>0.22149999999999997</v>
      </c>
      <c r="H84" s="2">
        <f t="shared" si="8"/>
        <v>0</v>
      </c>
      <c r="J84" s="2">
        <v>200</v>
      </c>
      <c r="K84" s="2">
        <v>100</v>
      </c>
      <c r="L84" s="2">
        <v>44.3</v>
      </c>
      <c r="M84" s="2">
        <v>0</v>
      </c>
      <c r="N84">
        <v>0.54521982137439295</v>
      </c>
    </row>
    <row r="85" spans="1:14" x14ac:dyDescent="0.45">
      <c r="A85" s="4" t="s">
        <v>3</v>
      </c>
      <c r="B85" s="4">
        <f t="shared" si="4"/>
        <v>83</v>
      </c>
      <c r="C85" s="2">
        <v>148</v>
      </c>
      <c r="D85" s="2">
        <v>26.38</v>
      </c>
      <c r="E85" s="2">
        <v>167.5</v>
      </c>
      <c r="F85" s="2">
        <v>101.01</v>
      </c>
      <c r="G85" s="2">
        <f t="shared" si="7"/>
        <v>0.75940594059405941</v>
      </c>
      <c r="H85" s="2">
        <f t="shared" si="8"/>
        <v>0</v>
      </c>
      <c r="J85" s="2">
        <v>202</v>
      </c>
      <c r="K85" s="2">
        <v>101</v>
      </c>
      <c r="L85" s="2">
        <v>153.4</v>
      </c>
      <c r="M85" s="2">
        <v>0</v>
      </c>
      <c r="N85">
        <v>0.400963911038</v>
      </c>
    </row>
    <row r="86" spans="1:14" x14ac:dyDescent="0.45">
      <c r="A86" s="4" t="s">
        <v>3</v>
      </c>
      <c r="B86" s="4">
        <f t="shared" si="4"/>
        <v>84</v>
      </c>
      <c r="C86" s="2">
        <v>147</v>
      </c>
      <c r="D86" s="2">
        <v>26.38</v>
      </c>
      <c r="E86" s="2">
        <v>148.01</v>
      </c>
      <c r="F86" s="2">
        <v>101.01</v>
      </c>
      <c r="G86" s="2">
        <f t="shared" si="7"/>
        <v>3.3658536585365856E-2</v>
      </c>
      <c r="H86" s="2">
        <f t="shared" si="8"/>
        <v>6.1463414634146341E-2</v>
      </c>
      <c r="J86" s="2">
        <v>205</v>
      </c>
      <c r="K86" s="2">
        <v>102.5</v>
      </c>
      <c r="L86" s="2">
        <v>6.9</v>
      </c>
      <c r="M86" s="2">
        <v>6.3</v>
      </c>
      <c r="N86">
        <v>0.20141554156553301</v>
      </c>
    </row>
    <row r="87" spans="1:14" x14ac:dyDescent="0.45">
      <c r="A87" s="4" t="s">
        <v>3</v>
      </c>
      <c r="B87" s="4">
        <f t="shared" si="4"/>
        <v>85</v>
      </c>
      <c r="C87" s="2">
        <v>153.38</v>
      </c>
      <c r="D87" s="2">
        <v>26.38</v>
      </c>
      <c r="E87" s="2">
        <v>163.69999999999999</v>
      </c>
      <c r="F87" s="2">
        <v>101.01</v>
      </c>
      <c r="G87" s="2">
        <f t="shared" si="7"/>
        <v>0.26019417475728157</v>
      </c>
      <c r="H87" s="2">
        <f t="shared" si="8"/>
        <v>0</v>
      </c>
      <c r="J87" s="2">
        <v>206</v>
      </c>
      <c r="K87" s="2">
        <v>103</v>
      </c>
      <c r="L87" s="2">
        <v>53.6</v>
      </c>
      <c r="M87" s="2">
        <v>0</v>
      </c>
      <c r="N87">
        <v>0.30213593418158302</v>
      </c>
    </row>
    <row r="88" spans="1:14" x14ac:dyDescent="0.45">
      <c r="A88" s="4" t="s">
        <v>3</v>
      </c>
      <c r="B88" s="4">
        <f t="shared" si="4"/>
        <v>86</v>
      </c>
      <c r="C88" s="2">
        <v>151.06</v>
      </c>
      <c r="D88" s="2">
        <v>26.38</v>
      </c>
      <c r="E88" s="2">
        <v>162.80000000000001</v>
      </c>
      <c r="F88" s="2">
        <v>101.01</v>
      </c>
      <c r="G88" s="2">
        <f t="shared" si="7"/>
        <v>1.599009900990099E-2</v>
      </c>
      <c r="H88" s="2">
        <f t="shared" si="8"/>
        <v>0.17623762376237626</v>
      </c>
      <c r="J88" s="2">
        <v>202</v>
      </c>
      <c r="K88" s="2">
        <v>101</v>
      </c>
      <c r="L88" s="2">
        <v>3.23</v>
      </c>
      <c r="M88" s="2">
        <v>17.8</v>
      </c>
      <c r="N88">
        <v>0.27689321573498099</v>
      </c>
    </row>
    <row r="89" spans="1:14" x14ac:dyDescent="0.45">
      <c r="A89" s="4" t="s">
        <v>3</v>
      </c>
      <c r="B89" s="4">
        <f t="shared" si="4"/>
        <v>87</v>
      </c>
      <c r="C89" s="2">
        <v>151.84</v>
      </c>
      <c r="D89" s="2">
        <v>26.38</v>
      </c>
      <c r="E89" s="2">
        <v>162.80000000000001</v>
      </c>
      <c r="F89" s="2">
        <v>95.01</v>
      </c>
      <c r="G89" s="2">
        <f t="shared" si="7"/>
        <v>2.0895522388059702E-2</v>
      </c>
      <c r="H89" s="2">
        <f t="shared" si="8"/>
        <v>0.12139303482587065</v>
      </c>
      <c r="J89" s="2">
        <v>201</v>
      </c>
      <c r="K89" s="2">
        <v>100.5</v>
      </c>
      <c r="L89" s="2">
        <v>4.2</v>
      </c>
      <c r="M89" s="2">
        <v>12.2</v>
      </c>
      <c r="N89">
        <v>0.159029129176463</v>
      </c>
    </row>
    <row r="90" spans="1:14" x14ac:dyDescent="0.45">
      <c r="A90" s="4" t="s">
        <v>3</v>
      </c>
      <c r="B90" s="4">
        <f t="shared" si="4"/>
        <v>88</v>
      </c>
      <c r="C90" s="2">
        <v>147.21</v>
      </c>
      <c r="D90" s="2">
        <v>24.62</v>
      </c>
      <c r="E90" s="2">
        <v>167.5</v>
      </c>
      <c r="F90" s="2">
        <v>95.01</v>
      </c>
      <c r="G90" s="2">
        <f t="shared" si="7"/>
        <v>0.55140703517587941</v>
      </c>
      <c r="H90" s="2">
        <f t="shared" si="8"/>
        <v>0</v>
      </c>
      <c r="J90" s="2">
        <v>199</v>
      </c>
      <c r="K90" s="2">
        <v>99.5</v>
      </c>
      <c r="L90" s="2">
        <v>109.73</v>
      </c>
      <c r="M90" s="2">
        <v>0</v>
      </c>
      <c r="N90">
        <v>0</v>
      </c>
    </row>
    <row r="91" spans="1:14" x14ac:dyDescent="0.45">
      <c r="A91" s="4" t="s">
        <v>3</v>
      </c>
      <c r="B91" s="4">
        <f t="shared" si="4"/>
        <v>89</v>
      </c>
      <c r="C91" s="2">
        <v>161.44</v>
      </c>
      <c r="D91" s="2">
        <v>26.03</v>
      </c>
      <c r="E91" s="2">
        <v>185.01</v>
      </c>
      <c r="F91" s="2">
        <v>101.01</v>
      </c>
      <c r="G91" s="2">
        <f t="shared" si="7"/>
        <v>0.40541871921182265</v>
      </c>
      <c r="H91" s="2">
        <f t="shared" si="8"/>
        <v>0</v>
      </c>
      <c r="J91" s="2">
        <v>203</v>
      </c>
      <c r="K91" s="2">
        <v>101.5</v>
      </c>
      <c r="L91" s="2">
        <v>82.3</v>
      </c>
      <c r="M91" s="2">
        <v>0</v>
      </c>
      <c r="N91">
        <v>0</v>
      </c>
    </row>
    <row r="92" spans="1:14" x14ac:dyDescent="0.45">
      <c r="A92" s="4" t="s">
        <v>3</v>
      </c>
      <c r="B92" s="4">
        <f t="shared" ref="B92:B97" si="9">B91+1</f>
        <v>90</v>
      </c>
      <c r="C92" s="2">
        <v>168.14</v>
      </c>
      <c r="D92" s="2">
        <v>26.38</v>
      </c>
      <c r="E92" s="2">
        <v>181.6</v>
      </c>
      <c r="F92" s="2">
        <v>101.01</v>
      </c>
      <c r="G92" s="2">
        <f t="shared" si="7"/>
        <v>0.45036866359447009</v>
      </c>
      <c r="H92" s="2">
        <f t="shared" si="8"/>
        <v>0</v>
      </c>
      <c r="J92" s="2">
        <v>217</v>
      </c>
      <c r="K92" s="2">
        <v>108.5</v>
      </c>
      <c r="L92" s="2">
        <v>97.73</v>
      </c>
      <c r="M92" s="2">
        <v>0</v>
      </c>
      <c r="N92">
        <v>0</v>
      </c>
    </row>
    <row r="93" spans="1:14" x14ac:dyDescent="0.45">
      <c r="A93" s="4" t="s">
        <v>3</v>
      </c>
      <c r="B93" s="4">
        <f t="shared" si="9"/>
        <v>91</v>
      </c>
      <c r="C93" s="2">
        <v>172.32</v>
      </c>
      <c r="D93" s="2">
        <v>26.38</v>
      </c>
      <c r="E93" s="2">
        <v>184.1</v>
      </c>
      <c r="F93" s="2">
        <v>101.01</v>
      </c>
      <c r="G93" s="2">
        <f t="shared" si="7"/>
        <v>0</v>
      </c>
      <c r="H93" s="2">
        <f t="shared" si="8"/>
        <v>0.39030837004405283</v>
      </c>
      <c r="J93" s="2">
        <v>227</v>
      </c>
      <c r="K93" s="2">
        <v>113.5</v>
      </c>
      <c r="L93" s="2">
        <v>0</v>
      </c>
      <c r="M93" s="2">
        <v>44.3</v>
      </c>
      <c r="N93">
        <v>0</v>
      </c>
    </row>
    <row r="94" spans="1:14" x14ac:dyDescent="0.45">
      <c r="A94" s="4" t="s">
        <v>3</v>
      </c>
      <c r="B94" s="4">
        <f t="shared" si="9"/>
        <v>92</v>
      </c>
      <c r="C94" s="2">
        <v>175.8</v>
      </c>
      <c r="D94" s="2">
        <v>25.61</v>
      </c>
      <c r="E94" s="2">
        <v>185.01</v>
      </c>
      <c r="F94" s="2">
        <v>101.01</v>
      </c>
      <c r="G94" s="2">
        <f t="shared" si="7"/>
        <v>0</v>
      </c>
      <c r="H94" s="2">
        <f t="shared" si="8"/>
        <v>0.67074235807860261</v>
      </c>
      <c r="J94" s="2">
        <v>229</v>
      </c>
      <c r="K94" s="2">
        <v>114.5</v>
      </c>
      <c r="L94" s="2">
        <v>0</v>
      </c>
      <c r="M94" s="2">
        <v>76.8</v>
      </c>
      <c r="N94">
        <v>0</v>
      </c>
    </row>
    <row r="95" spans="1:14" x14ac:dyDescent="0.45">
      <c r="A95" s="4" t="s">
        <v>3</v>
      </c>
      <c r="B95" s="4">
        <f t="shared" si="9"/>
        <v>93</v>
      </c>
      <c r="C95" s="2">
        <v>164.34</v>
      </c>
      <c r="D95" s="2">
        <v>22.97</v>
      </c>
      <c r="E95" s="2">
        <v>179.01</v>
      </c>
      <c r="F95" s="2">
        <v>101.01</v>
      </c>
      <c r="G95" s="2">
        <f t="shared" si="7"/>
        <v>0</v>
      </c>
      <c r="H95" s="2">
        <f t="shared" si="8"/>
        <v>0.28844444444444445</v>
      </c>
      <c r="J95" s="2">
        <v>225</v>
      </c>
      <c r="K95" s="2">
        <v>112.5</v>
      </c>
      <c r="L95" s="2">
        <v>0</v>
      </c>
      <c r="M95" s="2">
        <v>32.450000000000003</v>
      </c>
      <c r="N95">
        <v>0</v>
      </c>
    </row>
    <row r="96" spans="1:14" x14ac:dyDescent="0.45">
      <c r="A96" s="4" t="s">
        <v>3</v>
      </c>
      <c r="B96" s="4">
        <f t="shared" si="9"/>
        <v>94</v>
      </c>
      <c r="C96" s="2">
        <v>151.03</v>
      </c>
      <c r="D96" s="2">
        <v>8.75</v>
      </c>
      <c r="E96" s="2">
        <v>179.01</v>
      </c>
      <c r="F96" s="2">
        <v>101.01</v>
      </c>
      <c r="G96" s="2">
        <f t="shared" si="7"/>
        <v>1.1926605504587157E-2</v>
      </c>
      <c r="H96" s="2">
        <f t="shared" si="8"/>
        <v>0.1348623853211009</v>
      </c>
      <c r="J96" s="2">
        <v>218</v>
      </c>
      <c r="K96" s="2">
        <v>109</v>
      </c>
      <c r="L96" s="2">
        <v>2.6</v>
      </c>
      <c r="M96" s="2">
        <v>14.7</v>
      </c>
      <c r="N96">
        <v>0</v>
      </c>
    </row>
    <row r="97" spans="1:14" x14ac:dyDescent="0.45">
      <c r="A97" s="4" t="s">
        <v>3</v>
      </c>
      <c r="B97" s="4">
        <f t="shared" si="9"/>
        <v>95</v>
      </c>
      <c r="C97" s="2">
        <v>134.26</v>
      </c>
      <c r="D97" s="2">
        <v>26.73</v>
      </c>
      <c r="E97" s="2">
        <v>148.01</v>
      </c>
      <c r="F97" s="2">
        <v>87.02</v>
      </c>
      <c r="G97" s="2">
        <f t="shared" si="7"/>
        <v>2.2727272727272726E-3</v>
      </c>
      <c r="H97" s="2">
        <f t="shared" si="8"/>
        <v>0.152</v>
      </c>
      <c r="J97" s="2">
        <v>220</v>
      </c>
      <c r="K97" s="2">
        <v>110</v>
      </c>
      <c r="L97" s="2">
        <v>0.5</v>
      </c>
      <c r="M97" s="2">
        <v>16.72</v>
      </c>
      <c r="N97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Coelho</dc:creator>
  <cp:lastModifiedBy>António Manuel Coelho</cp:lastModifiedBy>
  <dcterms:created xsi:type="dcterms:W3CDTF">2023-04-05T15:40:22Z</dcterms:created>
  <dcterms:modified xsi:type="dcterms:W3CDTF">2024-03-25T14:52:58Z</dcterms:modified>
</cp:coreProperties>
</file>