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farnell\Dropbox\NCREPT\Projects\Unified_Control_Boards\PCBs\UCB_Small\ucb_small_v2.1\Design-Review_Docs\"/>
    </mc:Choice>
  </mc:AlternateContent>
  <bookViews>
    <workbookView xWindow="0" yWindow="0" windowWidth="18495" windowHeight="9525"/>
  </bookViews>
  <sheets>
    <sheet name="UCB_SMALL_V2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3" i="1" l="1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2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2" i="1"/>
  <c r="D41" i="1" l="1"/>
</calcChain>
</file>

<file path=xl/sharedStrings.xml><?xml version="1.0" encoding="utf-8"?>
<sst xmlns="http://schemas.openxmlformats.org/spreadsheetml/2006/main" count="281" uniqueCount="195">
  <si>
    <t>Item Number</t>
  </si>
  <si>
    <t>Quantity</t>
  </si>
  <si>
    <t>Value</t>
  </si>
  <si>
    <t>Description</t>
  </si>
  <si>
    <t>Part Reference</t>
  </si>
  <si>
    <t>Manufacturer</t>
  </si>
  <si>
    <t>Manufacturer_Part_Number</t>
  </si>
  <si>
    <t>Distributor</t>
  </si>
  <si>
    <t>Distributor_Part_Number</t>
  </si>
  <si>
    <t>Price</t>
  </si>
  <si>
    <t>100uF</t>
  </si>
  <si>
    <t>Electrolytic Capacitor (50V/100uF)</t>
  </si>
  <si>
    <t>C1</t>
  </si>
  <si>
    <t>Nichicon</t>
  </si>
  <si>
    <t>UVZ1H101MPD</t>
  </si>
  <si>
    <t>Mouser</t>
  </si>
  <si>
    <t>647-UVZ1H101MPD</t>
  </si>
  <si>
    <t>10uF</t>
  </si>
  <si>
    <t>10µF ±20% 35V X7R MLCC</t>
  </si>
  <si>
    <t>C2,C4,C6</t>
  </si>
  <si>
    <t>TDK</t>
  </si>
  <si>
    <t>C3216X7R1V106M160AC</t>
  </si>
  <si>
    <t>Digi-Key</t>
  </si>
  <si>
    <t>445-8034-1-ND</t>
  </si>
  <si>
    <t>0.1uF</t>
  </si>
  <si>
    <t>0.1µF ±10% 50V X7R MLCC</t>
  </si>
  <si>
    <t>C3,C5,C7,C8,C9,C10,C13,C14,C15,C16,C17</t>
  </si>
  <si>
    <t>C1608X7R1H104K080AA</t>
  </si>
  <si>
    <t>445-1314-1-ND</t>
  </si>
  <si>
    <t>1uF</t>
  </si>
  <si>
    <t>1µF ±10% 35V X7R MLCC</t>
  </si>
  <si>
    <t>C11,C12</t>
  </si>
  <si>
    <t>C1608X7R1V105K080AC</t>
  </si>
  <si>
    <t>LED-G</t>
  </si>
  <si>
    <t>LED, 0805, Green, VF= 2.2V</t>
  </si>
  <si>
    <t>D1</t>
  </si>
  <si>
    <t>OSRAM</t>
  </si>
  <si>
    <t>LG R971-KN-1</t>
  </si>
  <si>
    <t>720-LGR971-KN-1</t>
  </si>
  <si>
    <t>F28335_DIMM</t>
  </si>
  <si>
    <t>DIMM 100 connector for TI F28335 DSP</t>
  </si>
  <si>
    <t>J1</t>
  </si>
  <si>
    <t>AMP</t>
  </si>
  <si>
    <t>5390213-1</t>
  </si>
  <si>
    <t>571-5390213-1</t>
  </si>
  <si>
    <t>AWHW 14G-0202-T</t>
  </si>
  <si>
    <t>J2</t>
  </si>
  <si>
    <t>Assmann</t>
  </si>
  <si>
    <t>Header-4</t>
  </si>
  <si>
    <t>Male, TH, Straight, 4-Pos, 0.1" Pitch</t>
  </si>
  <si>
    <t>J3,J11,J12,J13</t>
  </si>
  <si>
    <t>Various</t>
  </si>
  <si>
    <t>PRT-00116</t>
  </si>
  <si>
    <t>Sparkfun</t>
  </si>
  <si>
    <t>Header_1x22</t>
  </si>
  <si>
    <t>Male, TH, Straight, 22-Pos, 0.1" Pitch</t>
  </si>
  <si>
    <t>J4</t>
  </si>
  <si>
    <t>Header_1x25</t>
  </si>
  <si>
    <t>Male, TH, Straight, 25-Pos, 0.1" Pitch</t>
  </si>
  <si>
    <t>J5</t>
  </si>
  <si>
    <t>Header_1x8</t>
  </si>
  <si>
    <t>Male, TH, Straight, 8-Pos, 0.1" Pitch</t>
  </si>
  <si>
    <t>J6,J7</t>
  </si>
  <si>
    <t>PJ-102BH</t>
  </si>
  <si>
    <t>DC Power Jack, 2.5mm Center Pin, TH</t>
  </si>
  <si>
    <t>J8</t>
  </si>
  <si>
    <t>CUI</t>
  </si>
  <si>
    <t>490-PJ-102BH</t>
  </si>
  <si>
    <t>1715721</t>
  </si>
  <si>
    <t>PCB Terminal Block, 2-position, 90 degrees, 5.08mm</t>
  </si>
  <si>
    <t>J9</t>
  </si>
  <si>
    <t>Phoenix Contact</t>
  </si>
  <si>
    <t>651-1715721</t>
  </si>
  <si>
    <t>670687041</t>
  </si>
  <si>
    <t xml:space="preserve"> USB - B Receptacle Connector 4-POS, TH, Right Angle</t>
  </si>
  <si>
    <t>J10</t>
  </si>
  <si>
    <t>Molex</t>
  </si>
  <si>
    <t>WM3463-ND</t>
  </si>
  <si>
    <t>AWHW 40G-0202-T</t>
  </si>
  <si>
    <t>40-POS Header, Shrouded, 0.100", TH, Male w/ Mounting</t>
  </si>
  <si>
    <t>J14,J15</t>
  </si>
  <si>
    <t>AWHW 40G-0202-T-ND</t>
  </si>
  <si>
    <t>Header-2</t>
  </si>
  <si>
    <t>Male, TH, Straight, 2-Pos, 0.1" Pitch</t>
  </si>
  <si>
    <t>J16,J17,J18</t>
  </si>
  <si>
    <t/>
  </si>
  <si>
    <t>Male, TH, Straight, 3-Pos, 0.1" Pitch</t>
  </si>
  <si>
    <t>JP1</t>
  </si>
  <si>
    <t>JP2,JP3,JP4,JP5,JP6,JP7,JP8,JP9,JP10,JP11,JP12</t>
  </si>
  <si>
    <t>22uH</t>
  </si>
  <si>
    <t>22uH,13mA, Fixed Inductor, ±30%</t>
  </si>
  <si>
    <t>L1</t>
  </si>
  <si>
    <t>Murata</t>
  </si>
  <si>
    <t>LQM21FN220N00L</t>
  </si>
  <si>
    <t>81-LQM21FN220N00L</t>
  </si>
  <si>
    <t>Mech_Hole</t>
  </si>
  <si>
    <t>Mounting Hole for 4-40 Screw, 0.125"</t>
  </si>
  <si>
    <t>MECH1,MECH2,MECH3,MECH4</t>
  </si>
  <si>
    <t>EC4SAW-24S05N</t>
  </si>
  <si>
    <t>Isolated DC/DC Converters 6 Watt, 9-36 Vin, 5 Vout</t>
  </si>
  <si>
    <t>PM1</t>
  </si>
  <si>
    <t>Cincon</t>
  </si>
  <si>
    <t>418-EC4SAW-24S05N</t>
  </si>
  <si>
    <t>470</t>
  </si>
  <si>
    <t>470 Ohm, 1%, 0805</t>
  </si>
  <si>
    <t>R1,R6</t>
  </si>
  <si>
    <t>KOA Speer</t>
  </si>
  <si>
    <t>RK73H2ATTD4700F</t>
  </si>
  <si>
    <t>660-RK73H2ATTD4700F</t>
  </si>
  <si>
    <t>27</t>
  </si>
  <si>
    <t>27 Ohm, 1%, 0805</t>
  </si>
  <si>
    <t>R2,R3</t>
  </si>
  <si>
    <t>RK73H2ATTD27R0F</t>
  </si>
  <si>
    <t>660-RK73H2ATTD27R0F</t>
  </si>
  <si>
    <t>2.2k</t>
  </si>
  <si>
    <t>2.2k Ohm, 1%, 0805</t>
  </si>
  <si>
    <t>R4,R7</t>
  </si>
  <si>
    <t>RK73H2ATTD2201F</t>
  </si>
  <si>
    <t>660-RK73H2ATTD2201F</t>
  </si>
  <si>
    <t>1Meg</t>
  </si>
  <si>
    <t>1Meg Ohm, 1%, 0805</t>
  </si>
  <si>
    <t>R5</t>
  </si>
  <si>
    <t>RK73H2ATTD1004F</t>
  </si>
  <si>
    <t>660-RK73H2ATTD1004F</t>
  </si>
  <si>
    <t>10k</t>
  </si>
  <si>
    <t>R8</t>
  </si>
  <si>
    <t>RK73H2ATTD1002F</t>
  </si>
  <si>
    <t>660-RK73H2ATTD1002F</t>
  </si>
  <si>
    <t>1k</t>
  </si>
  <si>
    <t>1k Ohm, 1%, 0805</t>
  </si>
  <si>
    <t>R9,R11</t>
  </si>
  <si>
    <t>RK73H2ATTD1001F</t>
  </si>
  <si>
    <t>660-RK73H2ATTD1001F</t>
  </si>
  <si>
    <t>47k</t>
  </si>
  <si>
    <t>R10</t>
  </si>
  <si>
    <t>660-RK73H2ATTD4702F</t>
  </si>
  <si>
    <t>2.7k</t>
  </si>
  <si>
    <t>2.7k Ohm, 1%, 0805</t>
  </si>
  <si>
    <t>R12,R13,R14,R15,R16,R17,R18</t>
  </si>
  <si>
    <t>RK73H2ATTD2701F</t>
  </si>
  <si>
    <t>660-RK73H2ATTD2701F</t>
  </si>
  <si>
    <t>SN75240PWR</t>
  </si>
  <si>
    <t>TVS Diode Arrays Dual USB Port</t>
  </si>
  <si>
    <t>TVS1</t>
  </si>
  <si>
    <t>TI</t>
  </si>
  <si>
    <t>595-SN75240PWR</t>
  </si>
  <si>
    <t>FT2232D</t>
  </si>
  <si>
    <t>USB Interface IC USB to Dual UART/ FIFO/SPI/JTAG/I2C (TI)</t>
  </si>
  <si>
    <t>U1</t>
  </si>
  <si>
    <t>FTDI</t>
  </si>
  <si>
    <t>FT2232D-REEL</t>
  </si>
  <si>
    <t>895-FT2232D</t>
  </si>
  <si>
    <t>TPS79533</t>
  </si>
  <si>
    <t>LDO Voltage Reg, 3.3V, 500mA, 2%</t>
  </si>
  <si>
    <t>U2</t>
  </si>
  <si>
    <t>TPS79533DCQR</t>
  </si>
  <si>
    <t>595-TPS79533DCQR</t>
  </si>
  <si>
    <t xml:space="preserve"> SN74LVC2G74</t>
  </si>
  <si>
    <t>Flip Flops Single Pos Edge Trig</t>
  </si>
  <si>
    <t>U4</t>
  </si>
  <si>
    <t>SN74LVC2G74</t>
  </si>
  <si>
    <t>595-SN74LVC2G74DCTR</t>
  </si>
  <si>
    <t>6 MHz</t>
  </si>
  <si>
    <t>6MHz Ceramic Resonator Built in Capacitor 15pF ±0.2%</t>
  </si>
  <si>
    <t>U5</t>
  </si>
  <si>
    <t>CSTCR6M00G53Z-R0</t>
  </si>
  <si>
    <t>93LC46BT-I/OT</t>
  </si>
  <si>
    <t>EEPROM 64x16, 1kb, Serial, 3-Wire, Microwire</t>
  </si>
  <si>
    <t>U6</t>
  </si>
  <si>
    <t>Microchip</t>
  </si>
  <si>
    <t>579-93LC46BT-I/OT</t>
  </si>
  <si>
    <t>AWHW 14G-0202-T-ND_x000D_</t>
  </si>
  <si>
    <t>14-POS Header, Shrouded, 0.100", TH_x000D_</t>
  </si>
  <si>
    <t>PRT-00116_x000D_</t>
  </si>
  <si>
    <t>10k Ohm, 1%, 0805_x000D_</t>
  </si>
  <si>
    <t>47k Ohm, 1%, 0805_x000D_</t>
  </si>
  <si>
    <t>Order</t>
  </si>
  <si>
    <t>ExtPrice</t>
  </si>
  <si>
    <t>RK73H2ATTD4702F</t>
  </si>
  <si>
    <t>81-CSTCR6M00G53Z-R0</t>
  </si>
  <si>
    <t>810-C1608X7R1V105KAC</t>
  </si>
  <si>
    <t>Total</t>
  </si>
  <si>
    <t>Actually Ordered</t>
  </si>
  <si>
    <t>C1608X7R1H104M080AA</t>
  </si>
  <si>
    <t>C3216X7R1V106M160AE</t>
  </si>
  <si>
    <t>40-Pin IDC Cable (6in)</t>
  </si>
  <si>
    <t>14-Pin IDC Cable (12in)</t>
  </si>
  <si>
    <t>Notes</t>
  </si>
  <si>
    <t>DigiKey</t>
  </si>
  <si>
    <t>Out of Stock</t>
  </si>
  <si>
    <t>EC3SAW-24S05P</t>
  </si>
  <si>
    <t>Isolated DC/DC Converters 3 Watt, 9-36 Vin, 5 Vout</t>
  </si>
  <si>
    <t>418-EC3SAW-24S05P</t>
  </si>
  <si>
    <t>Replacement for above</t>
  </si>
  <si>
    <t>TMDSCNCD28335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</si>
</sst>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1" fontId="2" fillId="0" borderId="1" xfId="0" applyNumberFormat="1" applyFont="1" applyBorder="1"/>
    <xf numFmtId="1" fontId="0" fillId="0" borderId="1" xfId="0" applyNumberFormat="1" applyBorder="1"/>
    <xf numFmtId="49" fontId="0" fillId="0" borderId="1" xfId="0" applyNumberFormat="1" applyBorder="1"/>
    <xf numFmtId="44" fontId="2" fillId="0" borderId="1" xfId="1" applyFont="1" applyBorder="1"/>
    <xf numFmtId="44" fontId="0" fillId="0" borderId="1" xfId="1" applyFont="1" applyBorder="1"/>
    <xf numFmtId="44" fontId="0" fillId="0" borderId="0" xfId="1" applyFont="1"/>
    <xf numFmtId="49" fontId="0" fillId="2" borderId="1" xfId="0" applyNumberFormat="1" applyFill="1" applyBorder="1" applyAlignment="1">
      <alignment wrapText="1"/>
    </xf>
    <xf numFmtId="1" fontId="2" fillId="0" borderId="1" xfId="0" applyNumberFormat="1" applyFont="1" applyFill="1" applyBorder="1"/>
    <xf numFmtId="44" fontId="0" fillId="0" borderId="1" xfId="0" applyNumberFormat="1" applyBorder="1"/>
    <xf numFmtId="49" fontId="3" fillId="0" borderId="1" xfId="0" applyNumberFormat="1" applyFont="1" applyFill="1" applyBorder="1"/>
    <xf numFmtId="49" fontId="4" fillId="0" borderId="1" xfId="2" applyNumberFormat="1" applyBorder="1"/>
    <xf numFmtId="49" fontId="0" fillId="3" borderId="1" xfId="0" applyNumberFormat="1" applyFill="1" applyBorder="1"/>
    <xf numFmtId="1" fontId="0" fillId="2" borderId="1" xfId="0" applyNumberFormat="1" applyFill="1" applyBorder="1"/>
    <xf numFmtId="49" fontId="0" fillId="2" borderId="1" xfId="0" applyNumberFormat="1" applyFill="1" applyBorder="1"/>
    <xf numFmtId="49" fontId="4" fillId="2" borderId="1" xfId="2" applyNumberFormat="1" applyFill="1" applyBorder="1"/>
    <xf numFmtId="44" fontId="0" fillId="2" borderId="1" xfId="1" applyFont="1" applyFill="1" applyBorder="1"/>
    <xf numFmtId="44" fontId="0" fillId="2" borderId="1" xfId="0" applyNumberFormat="1" applyFill="1" applyBorder="1"/>
    <xf numFmtId="0" fontId="0" fillId="2" borderId="0" xfId="0" applyFill="1"/>
    <xf numFmtId="0" fontId="0" fillId="0" borderId="1" xfId="0" applyBorder="1"/>
    <xf numFmtId="0" fontId="0" fillId="2" borderId="1" xfId="0" applyFill="1" applyBorder="1"/>
    <xf numFmtId="1" fontId="0" fillId="4" borderId="1" xfId="0" applyNumberFormat="1" applyFill="1" applyBorder="1"/>
    <xf numFmtId="49" fontId="0" fillId="4" borderId="1" xfId="0" applyNumberFormat="1" applyFill="1" applyBorder="1"/>
    <xf numFmtId="49" fontId="4" fillId="4" borderId="1" xfId="2" applyNumberFormat="1" applyFill="1" applyBorder="1"/>
    <xf numFmtId="44" fontId="0" fillId="4" borderId="1" xfId="1" applyFont="1" applyFill="1" applyBorder="1"/>
    <xf numFmtId="44" fontId="0" fillId="4" borderId="1" xfId="0" applyNumberFormat="1" applyFill="1" applyBorder="1"/>
    <xf numFmtId="0" fontId="0" fillId="4" borderId="1" xfId="0" applyFill="1" applyBorder="1"/>
    <xf numFmtId="0" fontId="0" fillId="4" borderId="0" xfId="0" applyFill="1"/>
    <xf numFmtId="1" fontId="0" fillId="5" borderId="1" xfId="0" applyNumberFormat="1" applyFill="1" applyBorder="1"/>
    <xf numFmtId="49" fontId="0" fillId="5" borderId="1" xfId="0" applyNumberFormat="1" applyFill="1" applyBorder="1"/>
    <xf numFmtId="44" fontId="0" fillId="5" borderId="1" xfId="1" applyFont="1" applyFill="1" applyBorder="1"/>
    <xf numFmtId="0" fontId="0" fillId="5" borderId="1" xfId="0" applyFill="1" applyBorder="1"/>
    <xf numFmtId="0" fontId="0" fillId="5" borderId="0" xfId="0" applyFill="1"/>
    <xf numFmtId="49" fontId="0" fillId="4" borderId="1" xfId="0" applyNumberFormat="1" applyFill="1" applyBorder="1" applyAlignment="1">
      <alignment wrapText="1"/>
    </xf>
    <xf numFmtId="49" fontId="4" fillId="4" borderId="1" xfId="2" applyNumberFormat="1" applyFill="1" applyBorder="1" applyAlignment="1">
      <alignment wrapText="1"/>
    </xf>
  </cellXfs>
  <cellStyles count="3">
    <cellStyle name="Currency" xfId="1" builtinId="4"/>
    <cellStyle name="Hyperlink" xfId="2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KOA-Speer/RK73H2ATTD4700F/?qs=sGAEpiMZZMu61qfTUdNhG08On1gXmnktsodQqAyghKg%3d" TargetMode="External"/><Relationship Id="rId13" Type="http://schemas.openxmlformats.org/officeDocument/2006/relationships/hyperlink" Target="http://www.mouser.com/ProductDetail/KOA-Speer/RK73H2ATTD1001F/?qs=sGAEpiMZZMu61qfTUdNhGxThjrFPLFHZb4lnXoGRATY%3d" TargetMode="External"/><Relationship Id="rId18" Type="http://schemas.openxmlformats.org/officeDocument/2006/relationships/hyperlink" Target="http://www.mouser.com/ProductDetail/Texas-Instruments/TPS79533DCQR/?qs=sGAEpiMZZMsGz1a6aV8DcPXeWoVS0FnzgOi8dAiz7ko%3d" TargetMode="External"/><Relationship Id="rId26" Type="http://schemas.openxmlformats.org/officeDocument/2006/relationships/hyperlink" Target="https://www.sparkfun.com/products/116" TargetMode="External"/><Relationship Id="rId3" Type="http://schemas.openxmlformats.org/officeDocument/2006/relationships/hyperlink" Target="http://www.mouser.com/ProductDetail/TE-Connectivity/5390213-1/?qs=%2fha2pyFaduitnT%252bPAYWgiJZi0D4Dlwlvnv0poK6LYZ0%3d" TargetMode="External"/><Relationship Id="rId21" Type="http://schemas.openxmlformats.org/officeDocument/2006/relationships/hyperlink" Target="http://www.mouser.com/ProductDetail/Microchip/93LC46BT-I-OT/?qs=%2fha2pyFadujaxjCmGt7yGkX368RIhbrdFESqKYx8qnB3q78nmwI%252bPA%3d%3d" TargetMode="External"/><Relationship Id="rId7" Type="http://schemas.openxmlformats.org/officeDocument/2006/relationships/hyperlink" Target="http://www.mouser.com/ProductDetail/Cincon/EC4SAW-24S05N/?qs=%2fha2pyFaduiGXo%2f8izrl2DqaQdYmWDssvpgS1wiN%252btkg%252b10w2TS5fw%3d%3d" TargetMode="External"/><Relationship Id="rId12" Type="http://schemas.openxmlformats.org/officeDocument/2006/relationships/hyperlink" Target="http://www.mouser.com/ProductDetail/KOA-Speer/RK73H2ATTD1002F/?qs=sGAEpiMZZMu61qfTUdNhGxThjrFPLFHZnXZbD7Og9sc%3d" TargetMode="External"/><Relationship Id="rId17" Type="http://schemas.openxmlformats.org/officeDocument/2006/relationships/hyperlink" Target="http://www.mouser.com/ProductDetail/FTDI/FT2232D-REEL/?qs=sGAEpiMZZMtv%252bwxsgy%2fhiB6Z76KqffMCLwWUMjuMgnM%3d" TargetMode="External"/><Relationship Id="rId25" Type="http://schemas.openxmlformats.org/officeDocument/2006/relationships/hyperlink" Target="http://www.digikey.com/product-detail/en/assmann-wsw-components/AWHW-14G-0202-T/AWHW-14G-0202-T-ND/5224931" TargetMode="External"/><Relationship Id="rId2" Type="http://schemas.openxmlformats.org/officeDocument/2006/relationships/hyperlink" Target="http://www.mouser.com/ProductDetail/Osram-Opto-Semiconductor/LG-R971-KN-1/?qs=%2fha2pyFaduhGIbxpHp5T4K%2f4f1jOfxyIM7%2fzN%252bpXtiftyLH0m7PSbQ%3d%3d" TargetMode="External"/><Relationship Id="rId16" Type="http://schemas.openxmlformats.org/officeDocument/2006/relationships/hyperlink" Target="http://www.mouser.com/ProductDetail/Texas-Instruments/SN75240PWR/?qs=sGAEpiMZZMtYFXwiBRPs0wJvaaFd6rFX" TargetMode="External"/><Relationship Id="rId20" Type="http://schemas.openxmlformats.org/officeDocument/2006/relationships/hyperlink" Target="http://www.mouser.com/ProductDetail/Murata/CSTCR6M00G53Z-R0/?qs=%2fha2pyFadugPCiH%252biViubeY3sDqS7NbAIOhuJu9fjy%2f2a%252bMt3Fwqzg%3d%3d" TargetMode="External"/><Relationship Id="rId29" Type="http://schemas.openxmlformats.org/officeDocument/2006/relationships/hyperlink" Target="http://www.digikey.com/product-detail/en/assmann-wsw-components/AWHW-40G-0202-T/AWHW-40G-0202-T-ND/5224935" TargetMode="External"/><Relationship Id="rId1" Type="http://schemas.openxmlformats.org/officeDocument/2006/relationships/hyperlink" Target="http://www.mouser.com/ProductDetail/Nichicon/UVZ1H101MPD/?qs=sGAEpiMZZMtZ1n0r9vR22Sj%252bosZ9KAFwWUZHFoUyPgI%3d" TargetMode="External"/><Relationship Id="rId6" Type="http://schemas.openxmlformats.org/officeDocument/2006/relationships/hyperlink" Target="http://www.mouser.com/ProductDetail/Murata/LQM21FN220N00L/?qs=%2fha2pyFadugPB9Gxx3RzGnXqv4GsK43GanBD3BIL2iX6o5LCrk0RCw%3d%3d" TargetMode="External"/><Relationship Id="rId11" Type="http://schemas.openxmlformats.org/officeDocument/2006/relationships/hyperlink" Target="http://www.mouser.com/ProductDetail/KOA-Speer/RK73H2ATTD1004F/?qs=%2fha2pyFadugxRkEvlrt8CDzYX6HNL6g%2f66uR68OuUMAsHObySaaEcw%3d%3d" TargetMode="External"/><Relationship Id="rId24" Type="http://schemas.openxmlformats.org/officeDocument/2006/relationships/hyperlink" Target="http://www.mouser.com/ProductDetail/TDK/C1608X7R1V105K080AC/?qs=%2fha2pyFaduhbvUZXXxHSPEPhey%252b8iIHZDWJceBc%2f0Mus8Ic09SpRPTXY06NUpUvo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://www.mouser.com/ProductDetail/Phoenix-Contact/1715721/?qs=sGAEpiMZZMuVJC7Vq%252bMl51nuzzLebwED" TargetMode="External"/><Relationship Id="rId15" Type="http://schemas.openxmlformats.org/officeDocument/2006/relationships/hyperlink" Target="http://www.mouser.com/ProductDetail/KOA-Speer/RK73H2ATTD2701F/?qs=sGAEpiMZZMu61qfTUdNhG6OMYHdHcTKtMCbp9L0RS0I%3d" TargetMode="External"/><Relationship Id="rId23" Type="http://schemas.openxmlformats.org/officeDocument/2006/relationships/hyperlink" Target="http://www.digikey.com/product-detail/en/tdk-corporation/C1608X7R1H104K080AA/445-1314-1-ND/567687" TargetMode="External"/><Relationship Id="rId28" Type="http://schemas.openxmlformats.org/officeDocument/2006/relationships/hyperlink" Target="http://www.digikey.com/product-search/en?keywords=670687041" TargetMode="External"/><Relationship Id="rId10" Type="http://schemas.openxmlformats.org/officeDocument/2006/relationships/hyperlink" Target="http://www.mouser.com/ProductDetail/KOA-Speer/RK73H2ATTD2201F/?qs=%2fha2pyFadugxRkEvlrt8CMBxyx8P5OMiHtGsmaGZYvt2NnfncaWUUg%3d%3d" TargetMode="External"/><Relationship Id="rId19" Type="http://schemas.openxmlformats.org/officeDocument/2006/relationships/hyperlink" Target="http://www.mouser.com/ProductDetail/Texas-Instruments/SN74LVC2G74MDCUTEP/?qs=sGAEpiMZZMvxP%252bvr8KwMwCvn7GeCtA%2fVtgrJjuNdvlU%3d" TargetMode="External"/><Relationship Id="rId31" Type="http://schemas.openxmlformats.org/officeDocument/2006/relationships/hyperlink" Target="https://www.sparkfun.com/products/116" TargetMode="External"/><Relationship Id="rId4" Type="http://schemas.openxmlformats.org/officeDocument/2006/relationships/hyperlink" Target="http://www.mouser.com/ProductDetail/CUI-Inc/PJ-102BH/?qs=%2fha2pyFadujtjzttIRH5V7xN%252b94yoJxygow5m1ytbW8%3d" TargetMode="External"/><Relationship Id="rId9" Type="http://schemas.openxmlformats.org/officeDocument/2006/relationships/hyperlink" Target="http://www.mouser.com/ProductDetail/KOA-Speer/RK73H2ATTD27R0F/?qs=%2fha2pyFadugxRkEvlrt8CNwObvHu47Wze3v7AMpfuv9Ur8Cc5alE5g%3d%3d" TargetMode="External"/><Relationship Id="rId14" Type="http://schemas.openxmlformats.org/officeDocument/2006/relationships/hyperlink" Target="http://www.mouser.com/ProductDetail/KOA-Speer/RK73H2ATTD4702F/?qs=%2fha2pyFadujATemmLYdJabMYbLoFaQ72BaWvryi8cUGHlzhLwEB%252b6A%3d%3d" TargetMode="External"/><Relationship Id="rId22" Type="http://schemas.openxmlformats.org/officeDocument/2006/relationships/hyperlink" Target="http://www.digikey.com/product-detail/en/tdk-corporation/C3216X7R1V106M160AC/445-8034-1-ND/2792174" TargetMode="External"/><Relationship Id="rId27" Type="http://schemas.openxmlformats.org/officeDocument/2006/relationships/hyperlink" Target="https://www.sparkfun.com/products/116" TargetMode="External"/><Relationship Id="rId30" Type="http://schemas.openxmlformats.org/officeDocument/2006/relationships/hyperlink" Target="https://www.sparkfun.com/products/1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51"/>
  <sheetViews>
    <sheetView tabSelected="1" workbookViewId="0">
      <pane ySplit="1" topLeftCell="A2" activePane="bottomLeft" state="frozen"/>
      <selection pane="bottomLeft" activeCell="E31" sqref="E31"/>
    </sheetView>
  </sheetViews>
  <sheetFormatPr defaultRowHeight="15" x14ac:dyDescent="0.25"/>
  <cols>
    <col min="1" max="1" width="12.85546875" bestFit="1" customWidth="1"/>
    <col min="2" max="2" width="8.7109375" bestFit="1" customWidth="1"/>
    <col min="3" max="3" width="8.7109375" customWidth="1"/>
    <col min="4" max="4" width="17.7109375" bestFit="1" customWidth="1"/>
    <col min="5" max="5" width="53.140625" bestFit="1" customWidth="1"/>
    <col min="6" max="6" width="42.28515625" bestFit="1" customWidth="1"/>
    <col min="7" max="7" width="15.5703125" bestFit="1" customWidth="1"/>
    <col min="8" max="8" width="26.42578125" bestFit="1" customWidth="1"/>
    <col min="9" max="9" width="10.5703125" bestFit="1" customWidth="1"/>
    <col min="10" max="10" width="23.85546875" bestFit="1" customWidth="1"/>
    <col min="11" max="11" width="8" style="6" bestFit="1" customWidth="1"/>
    <col min="13" max="13" width="22" bestFit="1" customWidth="1"/>
    <col min="14" max="14" width="22.42578125" bestFit="1" customWidth="1"/>
  </cols>
  <sheetData>
    <row r="1" spans="1:14" x14ac:dyDescent="0.25">
      <c r="A1" s="1" t="s">
        <v>0</v>
      </c>
      <c r="B1" s="1" t="s">
        <v>1</v>
      </c>
      <c r="C1" s="1" t="s">
        <v>176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9</v>
      </c>
      <c r="L1" s="8" t="s">
        <v>177</v>
      </c>
      <c r="M1" s="8" t="s">
        <v>187</v>
      </c>
      <c r="N1" s="8" t="s">
        <v>182</v>
      </c>
    </row>
    <row r="2" spans="1:14" x14ac:dyDescent="0.25">
      <c r="A2" s="2">
        <v>1</v>
      </c>
      <c r="B2" s="2">
        <v>1</v>
      </c>
      <c r="C2" s="2">
        <v>5</v>
      </c>
      <c r="D2" s="3" t="s">
        <v>10</v>
      </c>
      <c r="E2" s="3" t="s">
        <v>11</v>
      </c>
      <c r="F2" s="3" t="s">
        <v>12</v>
      </c>
      <c r="G2" s="3" t="s">
        <v>13</v>
      </c>
      <c r="H2" s="11" t="s">
        <v>14</v>
      </c>
      <c r="I2" s="3" t="s">
        <v>15</v>
      </c>
      <c r="J2" s="3" t="s">
        <v>16</v>
      </c>
      <c r="K2" s="5">
        <v>0.23</v>
      </c>
      <c r="L2" s="9">
        <f>C2*K2</f>
        <v>1.1500000000000001</v>
      </c>
      <c r="M2" s="9"/>
      <c r="N2" s="19"/>
    </row>
    <row r="3" spans="1:14" s="18" customFormat="1" x14ac:dyDescent="0.25">
      <c r="A3" s="13">
        <v>2</v>
      </c>
      <c r="B3" s="13">
        <v>3</v>
      </c>
      <c r="C3" s="13">
        <v>10</v>
      </c>
      <c r="D3" s="14" t="s">
        <v>17</v>
      </c>
      <c r="E3" s="14" t="s">
        <v>18</v>
      </c>
      <c r="F3" s="14" t="s">
        <v>19</v>
      </c>
      <c r="G3" s="14" t="s">
        <v>20</v>
      </c>
      <c r="H3" s="15" t="s">
        <v>21</v>
      </c>
      <c r="I3" s="14" t="s">
        <v>22</v>
      </c>
      <c r="J3" s="14" t="s">
        <v>23</v>
      </c>
      <c r="K3" s="16">
        <v>0.36</v>
      </c>
      <c r="L3" s="17">
        <f t="shared" ref="L3:L37" si="0">C3*K3</f>
        <v>3.5999999999999996</v>
      </c>
      <c r="M3" s="17" t="s">
        <v>188</v>
      </c>
      <c r="N3" s="20" t="s">
        <v>184</v>
      </c>
    </row>
    <row r="4" spans="1:14" x14ac:dyDescent="0.25">
      <c r="A4" s="2">
        <v>3</v>
      </c>
      <c r="B4" s="2">
        <v>11</v>
      </c>
      <c r="C4" s="2">
        <v>100</v>
      </c>
      <c r="D4" s="3" t="s">
        <v>24</v>
      </c>
      <c r="E4" s="3" t="s">
        <v>25</v>
      </c>
      <c r="F4" s="3" t="s">
        <v>26</v>
      </c>
      <c r="G4" s="3" t="s">
        <v>20</v>
      </c>
      <c r="H4" s="11" t="s">
        <v>27</v>
      </c>
      <c r="I4" s="3" t="s">
        <v>22</v>
      </c>
      <c r="J4" s="3" t="s">
        <v>28</v>
      </c>
      <c r="K4" s="5">
        <v>0.02</v>
      </c>
      <c r="L4" s="9">
        <f t="shared" si="0"/>
        <v>2</v>
      </c>
      <c r="M4" s="9"/>
      <c r="N4" s="19" t="s">
        <v>183</v>
      </c>
    </row>
    <row r="5" spans="1:14" x14ac:dyDescent="0.25">
      <c r="A5" s="2">
        <v>4</v>
      </c>
      <c r="B5" s="2">
        <v>2</v>
      </c>
      <c r="C5" s="2">
        <v>10</v>
      </c>
      <c r="D5" s="3" t="s">
        <v>29</v>
      </c>
      <c r="E5" s="3" t="s">
        <v>30</v>
      </c>
      <c r="F5" s="3" t="s">
        <v>31</v>
      </c>
      <c r="G5" s="3" t="s">
        <v>20</v>
      </c>
      <c r="H5" s="11" t="s">
        <v>32</v>
      </c>
      <c r="I5" s="12" t="s">
        <v>15</v>
      </c>
      <c r="J5" s="3" t="s">
        <v>180</v>
      </c>
      <c r="K5" s="5">
        <v>0.2</v>
      </c>
      <c r="L5" s="9">
        <f t="shared" si="0"/>
        <v>2</v>
      </c>
      <c r="M5" s="9"/>
      <c r="N5" s="19"/>
    </row>
    <row r="6" spans="1:14" x14ac:dyDescent="0.25">
      <c r="A6" s="2">
        <v>5</v>
      </c>
      <c r="B6" s="2">
        <v>1</v>
      </c>
      <c r="C6" s="2">
        <v>10</v>
      </c>
      <c r="D6" s="3" t="s">
        <v>33</v>
      </c>
      <c r="E6" s="3" t="s">
        <v>34</v>
      </c>
      <c r="F6" s="3" t="s">
        <v>35</v>
      </c>
      <c r="G6" s="3" t="s">
        <v>36</v>
      </c>
      <c r="H6" s="11" t="s">
        <v>37</v>
      </c>
      <c r="I6" s="3" t="s">
        <v>15</v>
      </c>
      <c r="J6" s="3" t="s">
        <v>38</v>
      </c>
      <c r="K6" s="5">
        <v>0.17100000000000001</v>
      </c>
      <c r="L6" s="9">
        <f t="shared" si="0"/>
        <v>1.7100000000000002</v>
      </c>
      <c r="M6" s="9"/>
      <c r="N6" s="19"/>
    </row>
    <row r="7" spans="1:14" x14ac:dyDescent="0.25">
      <c r="A7" s="2">
        <v>6</v>
      </c>
      <c r="B7" s="2">
        <v>1</v>
      </c>
      <c r="C7" s="2">
        <v>1</v>
      </c>
      <c r="D7" s="3" t="s">
        <v>39</v>
      </c>
      <c r="E7" s="3" t="s">
        <v>40</v>
      </c>
      <c r="F7" s="3" t="s">
        <v>41</v>
      </c>
      <c r="G7" s="3" t="s">
        <v>42</v>
      </c>
      <c r="H7" s="11" t="s">
        <v>43</v>
      </c>
      <c r="I7" s="3" t="s">
        <v>15</v>
      </c>
      <c r="J7" s="3" t="s">
        <v>44</v>
      </c>
      <c r="K7" s="5">
        <v>3.69</v>
      </c>
      <c r="L7" s="9">
        <f t="shared" si="0"/>
        <v>3.69</v>
      </c>
      <c r="M7" s="9"/>
      <c r="N7" s="19"/>
    </row>
    <row r="8" spans="1:14" s="18" customFormat="1" x14ac:dyDescent="0.25">
      <c r="A8" s="13">
        <v>7</v>
      </c>
      <c r="B8" s="13">
        <v>1</v>
      </c>
      <c r="C8" s="13">
        <v>1</v>
      </c>
      <c r="D8" s="14" t="s">
        <v>45</v>
      </c>
      <c r="E8" s="7" t="s">
        <v>172</v>
      </c>
      <c r="F8" s="14" t="s">
        <v>46</v>
      </c>
      <c r="G8" s="14" t="s">
        <v>47</v>
      </c>
      <c r="H8" s="15" t="s">
        <v>45</v>
      </c>
      <c r="I8" s="14" t="s">
        <v>22</v>
      </c>
      <c r="J8" s="7" t="s">
        <v>171</v>
      </c>
      <c r="K8" s="16">
        <v>0.63</v>
      </c>
      <c r="L8" s="17">
        <f t="shared" si="0"/>
        <v>0.63</v>
      </c>
      <c r="M8" s="17" t="s">
        <v>188</v>
      </c>
      <c r="N8" s="20"/>
    </row>
    <row r="9" spans="1:14" x14ac:dyDescent="0.25">
      <c r="A9" s="2">
        <v>8</v>
      </c>
      <c r="B9" s="2">
        <v>4</v>
      </c>
      <c r="C9" s="2">
        <v>4</v>
      </c>
      <c r="D9" s="3" t="s">
        <v>48</v>
      </c>
      <c r="E9" s="3" t="s">
        <v>49</v>
      </c>
      <c r="F9" s="3" t="s">
        <v>50</v>
      </c>
      <c r="G9" s="3" t="s">
        <v>51</v>
      </c>
      <c r="H9" s="11" t="s">
        <v>52</v>
      </c>
      <c r="I9" s="3" t="s">
        <v>53</v>
      </c>
      <c r="J9" s="3" t="s">
        <v>52</v>
      </c>
      <c r="K9" s="5">
        <v>0.15</v>
      </c>
      <c r="L9" s="9">
        <f t="shared" si="0"/>
        <v>0.6</v>
      </c>
      <c r="M9" s="9"/>
      <c r="N9" s="19"/>
    </row>
    <row r="10" spans="1:14" x14ac:dyDescent="0.25">
      <c r="A10" s="2">
        <v>9</v>
      </c>
      <c r="B10" s="2">
        <v>1</v>
      </c>
      <c r="C10" s="2">
        <v>1</v>
      </c>
      <c r="D10" s="3" t="s">
        <v>54</v>
      </c>
      <c r="E10" s="3" t="s">
        <v>55</v>
      </c>
      <c r="F10" s="3" t="s">
        <v>56</v>
      </c>
      <c r="G10" s="3" t="s">
        <v>51</v>
      </c>
      <c r="H10" s="11" t="s">
        <v>52</v>
      </c>
      <c r="I10" s="3" t="s">
        <v>53</v>
      </c>
      <c r="J10" s="3" t="s">
        <v>52</v>
      </c>
      <c r="K10" s="5">
        <v>0.15</v>
      </c>
      <c r="L10" s="9">
        <f t="shared" si="0"/>
        <v>0.15</v>
      </c>
      <c r="M10" s="9"/>
      <c r="N10" s="19"/>
    </row>
    <row r="11" spans="1:14" x14ac:dyDescent="0.25">
      <c r="A11" s="2">
        <v>10</v>
      </c>
      <c r="B11" s="2">
        <v>1</v>
      </c>
      <c r="C11" s="2">
        <v>1</v>
      </c>
      <c r="D11" s="3" t="s">
        <v>57</v>
      </c>
      <c r="E11" s="3" t="s">
        <v>58</v>
      </c>
      <c r="F11" s="3" t="s">
        <v>59</v>
      </c>
      <c r="G11" s="3" t="s">
        <v>51</v>
      </c>
      <c r="H11" s="11" t="s">
        <v>52</v>
      </c>
      <c r="I11" s="3" t="s">
        <v>53</v>
      </c>
      <c r="J11" s="3" t="s">
        <v>52</v>
      </c>
      <c r="K11" s="5">
        <v>0.15</v>
      </c>
      <c r="L11" s="9">
        <f t="shared" si="0"/>
        <v>0.15</v>
      </c>
      <c r="M11" s="9"/>
      <c r="N11" s="19"/>
    </row>
    <row r="12" spans="1:14" x14ac:dyDescent="0.25">
      <c r="A12" s="2">
        <v>11</v>
      </c>
      <c r="B12" s="2">
        <v>2</v>
      </c>
      <c r="C12" s="2">
        <v>2</v>
      </c>
      <c r="D12" s="3" t="s">
        <v>60</v>
      </c>
      <c r="E12" s="3" t="s">
        <v>61</v>
      </c>
      <c r="F12" s="3" t="s">
        <v>62</v>
      </c>
      <c r="G12" s="3" t="s">
        <v>51</v>
      </c>
      <c r="H12" s="11" t="s">
        <v>52</v>
      </c>
      <c r="I12" s="3" t="s">
        <v>53</v>
      </c>
      <c r="J12" s="3" t="s">
        <v>52</v>
      </c>
      <c r="K12" s="5">
        <v>0.15</v>
      </c>
      <c r="L12" s="9">
        <f t="shared" si="0"/>
        <v>0.3</v>
      </c>
      <c r="M12" s="9"/>
      <c r="N12" s="19"/>
    </row>
    <row r="13" spans="1:14" x14ac:dyDescent="0.25">
      <c r="A13" s="2">
        <v>12</v>
      </c>
      <c r="B13" s="2">
        <v>1</v>
      </c>
      <c r="C13" s="2">
        <v>1</v>
      </c>
      <c r="D13" s="3" t="s">
        <v>63</v>
      </c>
      <c r="E13" s="3" t="s">
        <v>64</v>
      </c>
      <c r="F13" s="3" t="s">
        <v>65</v>
      </c>
      <c r="G13" s="3" t="s">
        <v>66</v>
      </c>
      <c r="H13" s="11" t="s">
        <v>63</v>
      </c>
      <c r="I13" s="3" t="s">
        <v>15</v>
      </c>
      <c r="J13" s="3" t="s">
        <v>67</v>
      </c>
      <c r="K13" s="5">
        <v>1.18</v>
      </c>
      <c r="L13" s="9">
        <f t="shared" si="0"/>
        <v>1.18</v>
      </c>
      <c r="M13" s="9"/>
      <c r="N13" s="19"/>
    </row>
    <row r="14" spans="1:14" x14ac:dyDescent="0.25">
      <c r="A14" s="2">
        <v>13</v>
      </c>
      <c r="B14" s="2">
        <v>1</v>
      </c>
      <c r="C14" s="2">
        <v>1</v>
      </c>
      <c r="D14" s="3" t="s">
        <v>68</v>
      </c>
      <c r="E14" s="3" t="s">
        <v>69</v>
      </c>
      <c r="F14" s="3" t="s">
        <v>70</v>
      </c>
      <c r="G14" s="3" t="s">
        <v>71</v>
      </c>
      <c r="H14" s="11" t="s">
        <v>68</v>
      </c>
      <c r="I14" s="3" t="s">
        <v>15</v>
      </c>
      <c r="J14" s="3" t="s">
        <v>72</v>
      </c>
      <c r="K14" s="5">
        <v>1.17</v>
      </c>
      <c r="L14" s="9">
        <f t="shared" si="0"/>
        <v>1.17</v>
      </c>
      <c r="M14" s="9"/>
      <c r="N14" s="19"/>
    </row>
    <row r="15" spans="1:14" x14ac:dyDescent="0.25">
      <c r="A15" s="2">
        <v>14</v>
      </c>
      <c r="B15" s="2">
        <v>1</v>
      </c>
      <c r="C15" s="2">
        <v>5</v>
      </c>
      <c r="D15" s="3" t="s">
        <v>73</v>
      </c>
      <c r="E15" s="3" t="s">
        <v>74</v>
      </c>
      <c r="F15" s="3" t="s">
        <v>75</v>
      </c>
      <c r="G15" s="3" t="s">
        <v>76</v>
      </c>
      <c r="H15" s="11" t="s">
        <v>73</v>
      </c>
      <c r="I15" s="3" t="s">
        <v>22</v>
      </c>
      <c r="J15" s="3" t="s">
        <v>77</v>
      </c>
      <c r="K15" s="5">
        <v>1.59</v>
      </c>
      <c r="L15" s="9">
        <f t="shared" si="0"/>
        <v>7.95</v>
      </c>
      <c r="M15" s="9"/>
      <c r="N15" s="19"/>
    </row>
    <row r="16" spans="1:14" s="18" customFormat="1" x14ac:dyDescent="0.25">
      <c r="A16" s="13">
        <v>15</v>
      </c>
      <c r="B16" s="13">
        <v>2</v>
      </c>
      <c r="C16" s="13">
        <v>10</v>
      </c>
      <c r="D16" s="14" t="s">
        <v>78</v>
      </c>
      <c r="E16" s="14" t="s">
        <v>79</v>
      </c>
      <c r="F16" s="14" t="s">
        <v>80</v>
      </c>
      <c r="G16" s="14" t="s">
        <v>47</v>
      </c>
      <c r="H16" s="15" t="s">
        <v>78</v>
      </c>
      <c r="I16" s="14" t="s">
        <v>22</v>
      </c>
      <c r="J16" s="14" t="s">
        <v>81</v>
      </c>
      <c r="K16" s="16">
        <v>0.95</v>
      </c>
      <c r="L16" s="17">
        <f t="shared" si="0"/>
        <v>9.5</v>
      </c>
      <c r="M16" s="17" t="s">
        <v>188</v>
      </c>
      <c r="N16" s="20"/>
    </row>
    <row r="17" spans="1:14" x14ac:dyDescent="0.25">
      <c r="A17" s="2">
        <v>16</v>
      </c>
      <c r="B17" s="2">
        <v>3</v>
      </c>
      <c r="C17" s="2">
        <v>3</v>
      </c>
      <c r="D17" s="3" t="s">
        <v>82</v>
      </c>
      <c r="E17" s="3" t="s">
        <v>83</v>
      </c>
      <c r="F17" s="3" t="s">
        <v>84</v>
      </c>
      <c r="G17" s="3" t="s">
        <v>51</v>
      </c>
      <c r="H17" s="11" t="s">
        <v>52</v>
      </c>
      <c r="I17" s="3" t="s">
        <v>53</v>
      </c>
      <c r="J17" s="7" t="s">
        <v>173</v>
      </c>
      <c r="K17" s="5">
        <v>0.15</v>
      </c>
      <c r="L17" s="9">
        <f t="shared" si="0"/>
        <v>0.44999999999999996</v>
      </c>
      <c r="M17" s="9"/>
      <c r="N17" s="19"/>
    </row>
    <row r="18" spans="1:14" x14ac:dyDescent="0.25">
      <c r="A18" s="2">
        <v>17</v>
      </c>
      <c r="B18" s="2">
        <v>1</v>
      </c>
      <c r="C18" s="2">
        <v>1</v>
      </c>
      <c r="D18" s="3" t="s">
        <v>85</v>
      </c>
      <c r="E18" s="3" t="s">
        <v>86</v>
      </c>
      <c r="F18" s="3" t="s">
        <v>87</v>
      </c>
      <c r="G18" s="3" t="s">
        <v>51</v>
      </c>
      <c r="H18" s="11" t="s">
        <v>52</v>
      </c>
      <c r="I18" s="3" t="s">
        <v>53</v>
      </c>
      <c r="J18" s="3" t="s">
        <v>52</v>
      </c>
      <c r="K18" s="5">
        <v>0.15</v>
      </c>
      <c r="L18" s="9">
        <f t="shared" si="0"/>
        <v>0.15</v>
      </c>
      <c r="M18" s="9"/>
      <c r="N18" s="19"/>
    </row>
    <row r="19" spans="1:14" x14ac:dyDescent="0.25">
      <c r="A19" s="2">
        <v>18</v>
      </c>
      <c r="B19" s="2">
        <v>11</v>
      </c>
      <c r="C19" s="2">
        <v>11</v>
      </c>
      <c r="D19" s="3" t="s">
        <v>85</v>
      </c>
      <c r="E19" s="3" t="s">
        <v>83</v>
      </c>
      <c r="F19" s="3" t="s">
        <v>88</v>
      </c>
      <c r="G19" s="3" t="s">
        <v>51</v>
      </c>
      <c r="H19" s="11" t="s">
        <v>52</v>
      </c>
      <c r="I19" s="3" t="s">
        <v>53</v>
      </c>
      <c r="J19" s="3" t="s">
        <v>52</v>
      </c>
      <c r="K19" s="5">
        <v>0.15</v>
      </c>
      <c r="L19" s="9">
        <f t="shared" si="0"/>
        <v>1.65</v>
      </c>
      <c r="M19" s="9"/>
      <c r="N19" s="19"/>
    </row>
    <row r="20" spans="1:14" x14ac:dyDescent="0.25">
      <c r="A20" s="2">
        <v>19</v>
      </c>
      <c r="B20" s="2">
        <v>1</v>
      </c>
      <c r="C20" s="2">
        <v>1</v>
      </c>
      <c r="D20" s="3" t="s">
        <v>89</v>
      </c>
      <c r="E20" s="3" t="s">
        <v>90</v>
      </c>
      <c r="F20" s="3" t="s">
        <v>91</v>
      </c>
      <c r="G20" s="3" t="s">
        <v>92</v>
      </c>
      <c r="H20" s="11" t="s">
        <v>93</v>
      </c>
      <c r="I20" s="3" t="s">
        <v>15</v>
      </c>
      <c r="J20" s="3" t="s">
        <v>94</v>
      </c>
      <c r="K20" s="5">
        <v>0.14000000000000001</v>
      </c>
      <c r="L20" s="9">
        <f t="shared" si="0"/>
        <v>0.14000000000000001</v>
      </c>
      <c r="M20" s="9"/>
      <c r="N20" s="19"/>
    </row>
    <row r="21" spans="1:14" x14ac:dyDescent="0.25">
      <c r="A21" s="2">
        <v>20</v>
      </c>
      <c r="B21" s="2">
        <v>4</v>
      </c>
      <c r="C21" s="2">
        <v>4</v>
      </c>
      <c r="D21" s="3" t="s">
        <v>95</v>
      </c>
      <c r="E21" s="3" t="s">
        <v>96</v>
      </c>
      <c r="F21" s="3" t="s">
        <v>97</v>
      </c>
      <c r="G21" s="3" t="s">
        <v>85</v>
      </c>
      <c r="H21" s="3" t="s">
        <v>85</v>
      </c>
      <c r="I21" s="3" t="s">
        <v>85</v>
      </c>
      <c r="J21" s="3" t="s">
        <v>85</v>
      </c>
      <c r="K21" s="5" t="s">
        <v>85</v>
      </c>
      <c r="L21" s="9"/>
      <c r="M21" s="9"/>
      <c r="N21" s="19"/>
    </row>
    <row r="22" spans="1:14" s="27" customFormat="1" x14ac:dyDescent="0.25">
      <c r="A22" s="21">
        <v>21</v>
      </c>
      <c r="B22" s="21">
        <v>1</v>
      </c>
      <c r="C22" s="21">
        <v>2</v>
      </c>
      <c r="D22" s="22" t="s">
        <v>98</v>
      </c>
      <c r="E22" s="22" t="s">
        <v>99</v>
      </c>
      <c r="F22" s="22" t="s">
        <v>100</v>
      </c>
      <c r="G22" s="22" t="s">
        <v>101</v>
      </c>
      <c r="H22" s="23" t="s">
        <v>98</v>
      </c>
      <c r="I22" s="22" t="s">
        <v>15</v>
      </c>
      <c r="J22" s="22" t="s">
        <v>102</v>
      </c>
      <c r="K22" s="24">
        <v>11.36</v>
      </c>
      <c r="L22" s="25">
        <f t="shared" si="0"/>
        <v>22.72</v>
      </c>
      <c r="M22" s="25" t="s">
        <v>189</v>
      </c>
      <c r="N22" s="26"/>
    </row>
    <row r="23" spans="1:14" s="32" customFormat="1" x14ac:dyDescent="0.25">
      <c r="A23" s="28"/>
      <c r="B23" s="28">
        <v>1</v>
      </c>
      <c r="C23" s="28"/>
      <c r="D23" s="29" t="s">
        <v>190</v>
      </c>
      <c r="E23" s="29" t="s">
        <v>191</v>
      </c>
      <c r="F23" s="29" t="s">
        <v>100</v>
      </c>
      <c r="G23" s="29" t="s">
        <v>101</v>
      </c>
      <c r="H23" s="29" t="s">
        <v>190</v>
      </c>
      <c r="I23" s="29" t="s">
        <v>15</v>
      </c>
      <c r="J23" s="29" t="s">
        <v>192</v>
      </c>
      <c r="K23" s="30">
        <v>11.74</v>
      </c>
      <c r="L23" s="30">
        <f>B23*K23</f>
        <v>11.74</v>
      </c>
      <c r="M23" s="31" t="s">
        <v>193</v>
      </c>
      <c r="N23" s="31"/>
    </row>
    <row r="24" spans="1:14" x14ac:dyDescent="0.25">
      <c r="A24" s="2">
        <v>22</v>
      </c>
      <c r="B24" s="2">
        <v>2</v>
      </c>
      <c r="C24" s="2">
        <v>100</v>
      </c>
      <c r="D24" s="3" t="s">
        <v>103</v>
      </c>
      <c r="E24" s="3" t="s">
        <v>104</v>
      </c>
      <c r="F24" s="3" t="s">
        <v>105</v>
      </c>
      <c r="G24" s="3" t="s">
        <v>106</v>
      </c>
      <c r="H24" s="11" t="s">
        <v>107</v>
      </c>
      <c r="I24" s="3" t="s">
        <v>15</v>
      </c>
      <c r="J24" s="3" t="s">
        <v>108</v>
      </c>
      <c r="K24" s="5">
        <v>1.4E-2</v>
      </c>
      <c r="L24" s="9">
        <f t="shared" si="0"/>
        <v>1.4000000000000001</v>
      </c>
      <c r="M24" s="9"/>
      <c r="N24" s="19"/>
    </row>
    <row r="25" spans="1:14" x14ac:dyDescent="0.25">
      <c r="A25" s="2">
        <v>23</v>
      </c>
      <c r="B25" s="2">
        <v>2</v>
      </c>
      <c r="C25" s="2">
        <v>100</v>
      </c>
      <c r="D25" s="3" t="s">
        <v>109</v>
      </c>
      <c r="E25" s="3" t="s">
        <v>110</v>
      </c>
      <c r="F25" s="3" t="s">
        <v>111</v>
      </c>
      <c r="G25" s="3" t="s">
        <v>106</v>
      </c>
      <c r="H25" s="11" t="s">
        <v>112</v>
      </c>
      <c r="I25" s="3" t="s">
        <v>15</v>
      </c>
      <c r="J25" s="3" t="s">
        <v>113</v>
      </c>
      <c r="K25" s="5">
        <v>1.4E-2</v>
      </c>
      <c r="L25" s="9">
        <f t="shared" si="0"/>
        <v>1.4000000000000001</v>
      </c>
      <c r="M25" s="9"/>
      <c r="N25" s="19"/>
    </row>
    <row r="26" spans="1:14" x14ac:dyDescent="0.25">
      <c r="A26" s="2">
        <v>24</v>
      </c>
      <c r="B26" s="2">
        <v>2</v>
      </c>
      <c r="C26" s="2">
        <v>100</v>
      </c>
      <c r="D26" s="3" t="s">
        <v>114</v>
      </c>
      <c r="E26" s="3" t="s">
        <v>115</v>
      </c>
      <c r="F26" s="3" t="s">
        <v>116</v>
      </c>
      <c r="G26" s="3" t="s">
        <v>106</v>
      </c>
      <c r="H26" s="11" t="s">
        <v>117</v>
      </c>
      <c r="I26" s="3" t="s">
        <v>15</v>
      </c>
      <c r="J26" s="3" t="s">
        <v>118</v>
      </c>
      <c r="K26" s="5">
        <v>1.4E-2</v>
      </c>
      <c r="L26" s="9">
        <f t="shared" si="0"/>
        <v>1.4000000000000001</v>
      </c>
      <c r="M26" s="9"/>
      <c r="N26" s="19"/>
    </row>
    <row r="27" spans="1:14" x14ac:dyDescent="0.25">
      <c r="A27" s="2">
        <v>25</v>
      </c>
      <c r="B27" s="2">
        <v>1</v>
      </c>
      <c r="C27" s="2">
        <v>100</v>
      </c>
      <c r="D27" s="3" t="s">
        <v>119</v>
      </c>
      <c r="E27" s="3" t="s">
        <v>120</v>
      </c>
      <c r="F27" s="3" t="s">
        <v>121</v>
      </c>
      <c r="G27" s="3" t="s">
        <v>106</v>
      </c>
      <c r="H27" s="11" t="s">
        <v>122</v>
      </c>
      <c r="I27" s="3" t="s">
        <v>15</v>
      </c>
      <c r="J27" s="3" t="s">
        <v>123</v>
      </c>
      <c r="K27" s="5">
        <v>1.4E-2</v>
      </c>
      <c r="L27" s="9">
        <f t="shared" si="0"/>
        <v>1.4000000000000001</v>
      </c>
      <c r="M27" s="9"/>
      <c r="N27" s="19"/>
    </row>
    <row r="28" spans="1:14" s="27" customFormat="1" x14ac:dyDescent="0.25">
      <c r="A28" s="21">
        <v>26</v>
      </c>
      <c r="B28" s="21">
        <v>1</v>
      </c>
      <c r="C28" s="21">
        <v>100</v>
      </c>
      <c r="D28" s="22" t="s">
        <v>124</v>
      </c>
      <c r="E28" s="33" t="s">
        <v>174</v>
      </c>
      <c r="F28" s="22" t="s">
        <v>125</v>
      </c>
      <c r="G28" s="22" t="s">
        <v>106</v>
      </c>
      <c r="H28" s="23" t="s">
        <v>126</v>
      </c>
      <c r="I28" s="22" t="s">
        <v>15</v>
      </c>
      <c r="J28" s="22" t="s">
        <v>127</v>
      </c>
      <c r="K28" s="24">
        <v>1.4E-2</v>
      </c>
      <c r="L28" s="25">
        <f t="shared" si="0"/>
        <v>1.4000000000000001</v>
      </c>
      <c r="M28" s="25" t="s">
        <v>189</v>
      </c>
      <c r="N28" s="26"/>
    </row>
    <row r="29" spans="1:14" s="27" customFormat="1" x14ac:dyDescent="0.25">
      <c r="A29" s="21">
        <v>27</v>
      </c>
      <c r="B29" s="21">
        <v>2</v>
      </c>
      <c r="C29" s="21">
        <v>100</v>
      </c>
      <c r="D29" s="22" t="s">
        <v>128</v>
      </c>
      <c r="E29" s="22" t="s">
        <v>129</v>
      </c>
      <c r="F29" s="22" t="s">
        <v>130</v>
      </c>
      <c r="G29" s="22" t="s">
        <v>106</v>
      </c>
      <c r="H29" s="23" t="s">
        <v>131</v>
      </c>
      <c r="I29" s="22" t="s">
        <v>15</v>
      </c>
      <c r="J29" s="22" t="s">
        <v>132</v>
      </c>
      <c r="K29" s="24">
        <v>1.4E-2</v>
      </c>
      <c r="L29" s="25">
        <f t="shared" si="0"/>
        <v>1.4000000000000001</v>
      </c>
      <c r="M29" s="25" t="s">
        <v>189</v>
      </c>
      <c r="N29" s="26"/>
    </row>
    <row r="30" spans="1:14" s="27" customFormat="1" x14ac:dyDescent="0.25">
      <c r="A30" s="21">
        <v>28</v>
      </c>
      <c r="B30" s="21">
        <v>1</v>
      </c>
      <c r="C30" s="21">
        <v>100</v>
      </c>
      <c r="D30" s="22" t="s">
        <v>133</v>
      </c>
      <c r="E30" s="33" t="s">
        <v>175</v>
      </c>
      <c r="F30" s="22" t="s">
        <v>134</v>
      </c>
      <c r="G30" s="22" t="s">
        <v>106</v>
      </c>
      <c r="H30" s="34" t="s">
        <v>178</v>
      </c>
      <c r="I30" s="22" t="s">
        <v>15</v>
      </c>
      <c r="J30" s="22" t="s">
        <v>135</v>
      </c>
      <c r="K30" s="24">
        <v>1.4E-2</v>
      </c>
      <c r="L30" s="25">
        <f t="shared" si="0"/>
        <v>1.4000000000000001</v>
      </c>
      <c r="M30" s="25" t="s">
        <v>189</v>
      </c>
      <c r="N30" s="26"/>
    </row>
    <row r="31" spans="1:14" x14ac:dyDescent="0.25">
      <c r="A31" s="2">
        <v>29</v>
      </c>
      <c r="B31" s="2">
        <v>7</v>
      </c>
      <c r="C31" s="2">
        <v>100</v>
      </c>
      <c r="D31" s="3" t="s">
        <v>136</v>
      </c>
      <c r="E31" s="3" t="s">
        <v>137</v>
      </c>
      <c r="F31" s="3" t="s">
        <v>138</v>
      </c>
      <c r="G31" s="3" t="s">
        <v>106</v>
      </c>
      <c r="H31" s="11" t="s">
        <v>139</v>
      </c>
      <c r="I31" s="3" t="s">
        <v>15</v>
      </c>
      <c r="J31" s="3" t="s">
        <v>140</v>
      </c>
      <c r="K31" s="5">
        <v>1.4E-2</v>
      </c>
      <c r="L31" s="9">
        <f t="shared" si="0"/>
        <v>1.4000000000000001</v>
      </c>
      <c r="M31" s="9"/>
      <c r="N31" s="19"/>
    </row>
    <row r="32" spans="1:14" x14ac:dyDescent="0.25">
      <c r="A32" s="2">
        <v>30</v>
      </c>
      <c r="B32" s="2">
        <v>1</v>
      </c>
      <c r="C32" s="2">
        <v>2</v>
      </c>
      <c r="D32" s="3" t="s">
        <v>141</v>
      </c>
      <c r="E32" s="3" t="s">
        <v>142</v>
      </c>
      <c r="F32" s="3" t="s">
        <v>143</v>
      </c>
      <c r="G32" s="3" t="s">
        <v>144</v>
      </c>
      <c r="H32" s="11" t="s">
        <v>141</v>
      </c>
      <c r="I32" s="3" t="s">
        <v>15</v>
      </c>
      <c r="J32" s="3" t="s">
        <v>145</v>
      </c>
      <c r="K32" s="5">
        <v>1.22</v>
      </c>
      <c r="L32" s="9">
        <f t="shared" si="0"/>
        <v>2.44</v>
      </c>
      <c r="M32" s="9"/>
      <c r="N32" s="19"/>
    </row>
    <row r="33" spans="1:14" x14ac:dyDescent="0.25">
      <c r="A33" s="2">
        <v>31</v>
      </c>
      <c r="B33" s="2">
        <v>1</v>
      </c>
      <c r="C33" s="2">
        <v>2</v>
      </c>
      <c r="D33" s="3" t="s">
        <v>146</v>
      </c>
      <c r="E33" s="3" t="s">
        <v>147</v>
      </c>
      <c r="F33" s="3" t="s">
        <v>148</v>
      </c>
      <c r="G33" s="3" t="s">
        <v>149</v>
      </c>
      <c r="H33" s="11" t="s">
        <v>150</v>
      </c>
      <c r="I33" s="3" t="s">
        <v>15</v>
      </c>
      <c r="J33" s="3" t="s">
        <v>151</v>
      </c>
      <c r="K33" s="5">
        <v>6.99</v>
      </c>
      <c r="L33" s="9">
        <f t="shared" si="0"/>
        <v>13.98</v>
      </c>
      <c r="M33" s="9"/>
      <c r="N33" s="19"/>
    </row>
    <row r="34" spans="1:14" x14ac:dyDescent="0.25">
      <c r="A34" s="2">
        <v>32</v>
      </c>
      <c r="B34" s="2">
        <v>1</v>
      </c>
      <c r="C34" s="2">
        <v>2</v>
      </c>
      <c r="D34" s="3" t="s">
        <v>152</v>
      </c>
      <c r="E34" s="3" t="s">
        <v>153</v>
      </c>
      <c r="F34" s="3" t="s">
        <v>154</v>
      </c>
      <c r="G34" s="3" t="s">
        <v>144</v>
      </c>
      <c r="H34" s="11" t="s">
        <v>155</v>
      </c>
      <c r="I34" s="3" t="s">
        <v>15</v>
      </c>
      <c r="J34" s="3" t="s">
        <v>156</v>
      </c>
      <c r="K34" s="5">
        <v>2.92</v>
      </c>
      <c r="L34" s="9">
        <f t="shared" si="0"/>
        <v>5.84</v>
      </c>
      <c r="M34" s="9"/>
      <c r="N34" s="19"/>
    </row>
    <row r="35" spans="1:14" x14ac:dyDescent="0.25">
      <c r="A35" s="2">
        <v>33</v>
      </c>
      <c r="B35" s="2">
        <v>1</v>
      </c>
      <c r="C35" s="2">
        <v>2</v>
      </c>
      <c r="D35" s="3" t="s">
        <v>157</v>
      </c>
      <c r="E35" s="3" t="s">
        <v>158</v>
      </c>
      <c r="F35" s="3" t="s">
        <v>159</v>
      </c>
      <c r="G35" s="3" t="s">
        <v>144</v>
      </c>
      <c r="H35" s="11" t="s">
        <v>160</v>
      </c>
      <c r="I35" s="3" t="s">
        <v>15</v>
      </c>
      <c r="J35" s="3" t="s">
        <v>161</v>
      </c>
      <c r="K35" s="5">
        <v>0.6</v>
      </c>
      <c r="L35" s="9">
        <f t="shared" si="0"/>
        <v>1.2</v>
      </c>
      <c r="M35" s="9"/>
      <c r="N35" s="19"/>
    </row>
    <row r="36" spans="1:14" x14ac:dyDescent="0.25">
      <c r="A36" s="2">
        <v>34</v>
      </c>
      <c r="B36" s="2">
        <v>1</v>
      </c>
      <c r="C36" s="2">
        <v>2</v>
      </c>
      <c r="D36" s="3" t="s">
        <v>162</v>
      </c>
      <c r="E36" s="3" t="s">
        <v>163</v>
      </c>
      <c r="F36" s="3" t="s">
        <v>164</v>
      </c>
      <c r="G36" s="3" t="s">
        <v>92</v>
      </c>
      <c r="H36" s="11" t="s">
        <v>165</v>
      </c>
      <c r="I36" s="3" t="s">
        <v>15</v>
      </c>
      <c r="J36" s="3" t="s">
        <v>179</v>
      </c>
      <c r="K36" s="5">
        <v>0.44</v>
      </c>
      <c r="L36" s="9">
        <f t="shared" si="0"/>
        <v>0.88</v>
      </c>
      <c r="M36" s="9"/>
      <c r="N36" s="19"/>
    </row>
    <row r="37" spans="1:14" x14ac:dyDescent="0.25">
      <c r="A37" s="2">
        <v>35</v>
      </c>
      <c r="B37" s="2">
        <v>1</v>
      </c>
      <c r="C37" s="2">
        <v>2</v>
      </c>
      <c r="D37" s="3" t="s">
        <v>166</v>
      </c>
      <c r="E37" s="3" t="s">
        <v>167</v>
      </c>
      <c r="F37" s="3" t="s">
        <v>168</v>
      </c>
      <c r="G37" s="3" t="s">
        <v>169</v>
      </c>
      <c r="H37" s="11" t="s">
        <v>166</v>
      </c>
      <c r="I37" s="3" t="s">
        <v>15</v>
      </c>
      <c r="J37" s="3" t="s">
        <v>170</v>
      </c>
      <c r="K37" s="5">
        <v>0.24</v>
      </c>
      <c r="L37" s="9">
        <f t="shared" si="0"/>
        <v>0.48</v>
      </c>
      <c r="M37" s="9"/>
      <c r="N37" s="19"/>
    </row>
    <row r="40" spans="1:14" x14ac:dyDescent="0.25">
      <c r="D40" s="10" t="s">
        <v>181</v>
      </c>
    </row>
    <row r="41" spans="1:14" x14ac:dyDescent="0.25">
      <c r="D41" s="9">
        <f>SUM(L2:L37)</f>
        <v>108.65000000000005</v>
      </c>
    </row>
    <row r="49" spans="5:5" x14ac:dyDescent="0.25">
      <c r="E49" t="s">
        <v>186</v>
      </c>
    </row>
    <row r="50" spans="5:5" x14ac:dyDescent="0.25">
      <c r="E50" t="s">
        <v>185</v>
      </c>
    </row>
    <row r="51" spans="5:5" x14ac:dyDescent="0.25">
      <c r="E51" t="s">
        <v>194</v>
      </c>
    </row>
  </sheetData>
  <hyperlinks>
    <hyperlink ref="H2" r:id="rId1"/>
    <hyperlink ref="H6" r:id="rId2"/>
    <hyperlink ref="H7" r:id="rId3"/>
    <hyperlink ref="H13" r:id="rId4"/>
    <hyperlink ref="H14" r:id="rId5"/>
    <hyperlink ref="H20" r:id="rId6"/>
    <hyperlink ref="H22" r:id="rId7"/>
    <hyperlink ref="H24" r:id="rId8"/>
    <hyperlink ref="H25" r:id="rId9"/>
    <hyperlink ref="H26" r:id="rId10"/>
    <hyperlink ref="H27" r:id="rId11"/>
    <hyperlink ref="H28" r:id="rId12"/>
    <hyperlink ref="H29" r:id="rId13"/>
    <hyperlink ref="H30" r:id="rId14"/>
    <hyperlink ref="H31" r:id="rId15"/>
    <hyperlink ref="H32" r:id="rId16"/>
    <hyperlink ref="H33" r:id="rId17"/>
    <hyperlink ref="H34" r:id="rId18"/>
    <hyperlink ref="H35" r:id="rId19"/>
    <hyperlink ref="H36" r:id="rId20"/>
    <hyperlink ref="H37" r:id="rId21"/>
    <hyperlink ref="H3" r:id="rId22"/>
    <hyperlink ref="H4" r:id="rId23"/>
    <hyperlink ref="H5" r:id="rId24"/>
    <hyperlink ref="H8" r:id="rId25"/>
    <hyperlink ref="H9" r:id="rId26"/>
    <hyperlink ref="H10:H12" r:id="rId27" display="PRT-00116"/>
    <hyperlink ref="H15" r:id="rId28"/>
    <hyperlink ref="H16" r:id="rId29"/>
    <hyperlink ref="H17" r:id="rId30"/>
    <hyperlink ref="H18:H19" r:id="rId31" display="PRT-00116"/>
  </hyperlinks>
  <pageMargins left="0.7" right="0.7" top="0.75" bottom="0.75" header="0.3" footer="0.3"/>
  <pageSetup scale="43" orientation="landscape" horizontalDpi="300" verticalDpi="300" r:id="rId3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UCB_SMALL_V2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tesla</dc:creator>
  <cp:lastModifiedBy>Chris Farnell</cp:lastModifiedBy>
  <cp:lastPrinted>2017-06-27T19:27:26Z</cp:lastPrinted>
  <dcterms:created xsi:type="dcterms:W3CDTF">2016-08-14T22:37:49Z</dcterms:created>
  <dcterms:modified xsi:type="dcterms:W3CDTF">2017-06-27T19:27:37Z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7ac79869-c09a-496b-be0c-19a5f641c651</vt:lpwstr>
  </property>
</Properties>
</file>