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hidePivotFieldList="1"/>
  <mc:AlternateContent xmlns:mc="http://schemas.openxmlformats.org/markup-compatibility/2006">
    <mc:Choice Requires="x15">
      <x15ac:absPath xmlns:x15ac="http://schemas.microsoft.com/office/spreadsheetml/2010/11/ac" url="C:\portfolio projects\"/>
    </mc:Choice>
  </mc:AlternateContent>
  <xr:revisionPtr revIDLastSave="0" documentId="13_ncr:1_{2C773268-A723-41C3-B8A9-D275B6235217}" xr6:coauthVersionLast="47" xr6:coauthVersionMax="47" xr10:uidLastSave="{00000000-0000-0000-0000-000000000000}"/>
  <bookViews>
    <workbookView xWindow="-108" yWindow="-108" windowWidth="23256" windowHeight="13176" xr2:uid="{26D4546B-D2A1-4444-8EAF-A6228F96F0C1}"/>
  </bookViews>
  <sheets>
    <sheet name="Dashboard" sheetId="5" r:id="rId1"/>
    <sheet name="pivots" sheetId="6" r:id="rId2"/>
    <sheet name="Data" sheetId="2" r:id="rId3"/>
    <sheet name="Assets" sheetId="4" r:id="rId4"/>
  </sheets>
  <definedNames>
    <definedName name="_xlnm._FilterDatabase" localSheetId="2"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8" i="5" l="1" a="1"/>
  <c r="U28" i="5" s="1"/>
  <c r="I46" i="6"/>
  <c r="I50" i="6" s="1"/>
  <c r="E49" i="6" a="1"/>
  <c r="E49"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49" i="6" l="1"/>
  <c r="H51" i="6"/>
  <c r="I53" i="6"/>
  <c r="I51" i="6"/>
  <c r="H50" i="6"/>
  <c r="I49" i="6"/>
  <c r="H53" i="6"/>
  <c r="H52" i="6"/>
  <c r="I5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C83EDD-1D06-40C4-9CD5-4F9F6B09AB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7C6B9AF-4A30-4E76-A392-7439169336AE}"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FF059704-EE45-40CF-B1BA-6F3342E2681C}"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<sst xmlns="http://schemas.openxmlformats.org/spreadsheetml/2006/main" count="3169" uniqueCount="1083">
  <si>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</si>
  <si>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</si>
  <si>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</si>
  <si>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</si>
  <si>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</si>
  <si>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</si>
  <si>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</si>
  <si>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</si>
  <si>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</si>
  <si>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</si>
  <si>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</si>
  <si>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</si>
  <si>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</si>
  <si>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</si>
  <si>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</si>
  <si>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</si>
  <si>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</si>
  <si>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</si>
  <si>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</si>
  <si>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</si>
  <si>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</si>
  <si>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</si>
  <si>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</si>
  <si>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</si>
  <si>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</si>
  <si>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</si>
  <si>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</si>
  <si>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</si>
  <si>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</si>
  <si>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</si>
  <si>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</si>
  <si>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</si>
  <si>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</si>
  <si>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</si>
  <si>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</si>
  <si>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</si>
  <si>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</si>
  <si>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</si>
  <si>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</si>
  <si>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</si>
  <si>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</si>
  <si>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</si>
  <si>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</si>
  <si>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</si>
  <si>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</si>
  <si>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</si>
  <si>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</si>
  <si>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</si>
  <si>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</si>
  <si>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</si>
  <si>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</si>
  <si>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</si>
  <si>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</si>
  <si>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</si>
  <si>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</si>
  <si>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</si>
  <si>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</si>
  <si>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</si>
  <si>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</si>
  <si>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</si>
  <si>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</si>
  <si>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</si>
  <si>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</si>
  <si>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</si>
  <si>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</si>
  <si>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</si>
  <si>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</si>
  <si>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</si>
  <si>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</si>
  <si>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</si>
  <si>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</si>
  <si>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</si>
  <si>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</si>
  <si>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</si>
  <si>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</si>
  <si>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</si>
  <si>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</si>
  <si>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</si>
  <si>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</si>
  <si>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</si>
  <si>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</si>
  <si>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</si>
  <si>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</si>
  <si>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</si>
  <si>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</si>
  <si>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</si>
  <si>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</si>
  <si>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</si>
  <si>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</si>
  <si>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</si>
  <si>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</si>
  <si>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</si>
  <si>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</si>
  <si>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</si>
  <si>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</si>
  <si>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</si>
  <si>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</si>
  <si>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</si>
  <si>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</si>
  <si>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</si>
  <si>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</si>
  <si>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</si>
  <si>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</si>
  <si>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</si>
  <si>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</si>
  <si>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</si>
  <si>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</si>
  <si>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</si>
  <si>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</si>
  <si>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</si>
  <si>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</si>
  <si>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</si>
  <si>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</si>
  <si>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</si>
  <si>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</si>
  <si>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</si>
  <si>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</si>
  <si>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</si>
  <si>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</si>
  <si>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</si>
  <si>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</si>
  <si>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</si>
  <si>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</si>
  <si>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</si>
  <si>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</si>
  <si>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</si>
  <si>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</si>
  <si>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</si>
  <si>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</si>
  <si>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</si>
  <si>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</si>
  <si>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</si>
  <si>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</si>
  <si>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</si>
  <si>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</si>
  <si>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</si>
  <si>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</si>
  <si>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</si>
  <si>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</si>
  <si>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</si>
  <si>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</si>
  <si>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</si>
  <si>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</si>
  <si>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</si>
  <si>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</si>
  <si>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</si>
  <si>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</si>
  <si>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</si>
  <si>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</si>
  <si>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</si>
  <si>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</si>
  <si>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</si>
  <si>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</si>
  <si>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</si>
  <si>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</si>
  <si>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</si>
  <si>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</si>
  <si>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</si>
  <si>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</si>
  <si>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</si>
  <si>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</si>
  <si>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</si>
  <si>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</si>
  <si>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</si>
  <si>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</si>
  <si>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</si>
  <si>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</si>
  <si>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</si>
  <si>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</si>
  <si>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</si>
  <si>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</si>
  <si>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</si>
  <si>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</si>
  <si>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</si>
  <si>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</si>
  <si>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</si>
  <si>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</si>
  <si>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</si>
  <si>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</si>
  <si>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</si>
  <si>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</si>
  <si>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</si>
  <si>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</si>
  <si>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</si>
  <si>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</si>
  <si>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</si>
  <si>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</si>
  <si>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</si>
  <si>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</si>
  <si>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</si>
  <si>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</si>
  <si>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</si>
  <si>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</si>
  <si>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</si>
  <si>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</si>
  <si>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</si>
  <si>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</si>
  <si>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</si>
  <si>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</si>
  <si>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</si>
  <si>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</si>
  <si>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</si>
  <si>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</si>
  <si>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</si>
  <si>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</si>
  <si>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</si>
  <si>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</si>
  <si>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</si>
  <si>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</si>
  <si>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</si>
  <si>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</si>
  <si>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</si>
  <si>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</si>
  <si>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</si>
  <si>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</si>
  <si>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</si>
  <si>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</si>
  <si>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</si>
  <si>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</si>
  <si>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</si>
  <si>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</si>
  <si>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</si>
  <si>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</si>
  <si>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</si>
  <si>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</si>
  <si>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</si>
  <si>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</si>
  <si>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</si>
  <si>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</si>
  <si>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</si>
  <si>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</si>
  <si>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</si>
  <si>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</si>
  <si>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</si>
  <si>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</si>
  <si>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</si>
  <si>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</si>
  <si>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</si>
  <si>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</si>
  <si>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</si>
  <si>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</si>
  <si>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</si>
  <si>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</si>
  <si>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</si>
  <si>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</si>
  <si>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</si>
  <si>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</si>
  <si>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</si>
  <si>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</si>
  <si>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</si>
  <si>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</si>
  <si>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</si>
  <si>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</si>
  <si>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</si>
  <si>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</si>
  <si>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</si>
  <si>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</si>
  <si>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</si>
  <si>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</si>
  <si>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</si>
  <si>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</si>
  <si>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</si>
  <si>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</si>
  <si>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</si>
  <si>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</si>
  <si>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</si>
  <si>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</si>
  <si>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</si>
  <si>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</si>
  <si>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</si>
  <si>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</si>
  <si>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</si>
  <si>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</si>
  <si>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</si>
  <si>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</si>
  <si>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</si>
  <si>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</si>
  <si>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</si>
  <si>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</si>
  <si>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</si>
  <si>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</si>
  <si>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</si>
  <si>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</si>
  <si>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</si>
  <si>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</si>
  <si>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</si>
  <si>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</si>
  <si>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</si>
  <si>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</si>
  <si>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</si>
  <si>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</si>
  <si>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</si>
  <si>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</si>
  <si>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</si>
  <si>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</si>
  <si>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</si>
  <si>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</si>
  <si>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</si>
  <si>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</si>
  <si>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</si>
  <si>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</si>
  <si>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</si>
  <si>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</si>
  <si>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</si>
  <si>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</si>
  <si>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</si>
  <si>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</si>
  <si>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</si>
  <si>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</si>
  <si>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</si>
  <si>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</si>
  <si>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</si>
  <si>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</si>
  <si>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</si>
  <si>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</si>
  <si>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</si>
  <si>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</si>
  <si>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</si>
  <si>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</si>
  <si>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</si>
  <si>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</si>
  <si>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</si>
  <si>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</si>
  <si>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</si>
  <si>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</si>
  <si>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</si>
  <si>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</si>
  <si>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</si>
  <si>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</si>
  <si>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</si>
  <si>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</si>
  <si>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</si>
  <si>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</si>
  <si>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</si>
  <si>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</si>
  <si>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</si>
  <si>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</si>
  <si>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</si>
  <si>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</si>
  <si>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</si>
  <si>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</si>
  <si>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</si>
  <si>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</si>
  <si>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</si>
  <si>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</si>
  <si>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</si>
  <si>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</si>
  <si>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</si>
  <si>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</si>
  <si>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</si>
  <si>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</si>
  <si>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</si>
  <si>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</si>
  <si>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</si>
  <si>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</si>
  <si>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</si>
  <si>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</si>
  <si>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</si>
  <si>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</si>
  <si>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</si>
  <si>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</si>
  <si>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</si>
  <si>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</si>
  <si>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</si>
  <si>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</si>
  <si>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</si>
  <si>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</si>
  <si>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</si>
  <si>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</si>
  <si>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</si>
  <si>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</si>
  <si>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</si>
  <si>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</si>
  <si>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</si>
  <si>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</si>
  <si>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</si>
  <si>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</si>
  <si>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</si>
  <si>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</si>
  <si>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</si>
  <si>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</si>
  <si>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</si>
  <si>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</si>
  <si>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</si>
  <si>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</si>
  <si>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</si>
  <si>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</si>
  <si>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</si>
  <si>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</si>
  <si>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</si>
  <si>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</si>
  <si>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</si>
  <si>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</si>
  <si>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</si>
  <si>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</si>
  <si>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</si>
  <si>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</si>
  <si>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</si>
  <si>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</si>
  <si>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</si>
  <si>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</si>
  <si>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</si>
  <si>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</si>
  <si>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</si>
  <si>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</si>
  <si>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</si>
  <si>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</si>
  <si>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</si>
  <si>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</si>
  <si>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</si>
  <si>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</si>
  <si>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</si>
  <si>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</si>
  <si>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</si>
  <si>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</si>
  <si>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</si>
  <si>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</si>
  <si>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</si>
  <si>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</si>
  <si>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</si>
  <si>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</si>
  <si>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</si>
  <si>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</si>
  <si>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</si>
  <si>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</si>
  <si>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</si>
  <si>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</si>
  <si>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</si>
  <si>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</si>
  <si>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</si>
  <si>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</si>
  <si>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</si>
  <si>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</si>
  <si>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</si>
  <si>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</si>
  <si>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</si>
  <si>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</si>
  <si>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</si>
  <si>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</si>
  <si>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</si>
  <si>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</si>
  <si>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</si>
  <si>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</si>
  <si>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</si>
  <si>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</si>
  <si>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</si>
  <si>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</si>
  <si>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</si>
  <si>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</si>
  <si>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</si>
  <si>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</si>
  <si>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</si>
  <si>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</si>
  <si>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</si>
  <si>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</si>
  <si>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</si>
  <si>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</si>
  <si>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</si>
  <si>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</si>
  <si>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</si>
  <si>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</si>
  <si>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</si>
  <si>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</si>
  <si>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</si>
  <si>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</si>
  <si>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</si>
  <si>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</si>
  <si>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</si>
  <si>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</si>
  <si>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</si>
  <si>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</si>
  <si>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</si>
  <si>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</si>
  <si>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</si>
  <si>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</si>
  <si>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</si>
  <si>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</si>
  <si>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</si>
  <si>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</si>
  <si>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</si>
  <si>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</si>
  <si>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</si>
  <si>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</si>
  <si>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</si>
  <si>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</si>
  <si>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</si>
  <si>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</si>
  <si>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</si>
  <si>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</si>
  <si>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</si>
  <si>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</si>
  <si>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</si>
  <si>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</si>
  <si>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</si>
  <si>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</si>
  <si>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</si>
  <si>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</si>
  <si>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</si>
  <si>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</si>
  <si>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</si>
  <si>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</si>
  <si>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</si>
  <si>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</si>
  <si>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</si>
  <si>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</si>
  <si>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</si>
  <si>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</si>
  <si>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</si>
  <si>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</si>
  <si>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</si>
  <si>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</si>
  <si>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</si>
  <si>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</si>
  <si>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</si>
  <si>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</si>
  <si>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</si>
  <si>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</si>
  <si>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</si>
  <si>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</si>
  <si>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</si>
  <si>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</si>
  <si>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</si>
  <si>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</si>
  <si>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</si>
  <si>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</si>
  <si>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</si>
  <si>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</si>
  <si>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</si>
  <si>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</si>
  <si>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</si>
  <si>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</si>
  <si>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</si>
  <si>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</si>
  <si>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</si>
  <si>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</si>
  <si>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</si>
  <si>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</si>
  <si>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</si>
  <si>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</si>
  <si>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</si>
  <si>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</si>
  <si>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</si>
  <si>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</si>
  <si>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</si>
  <si>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</si>
  <si>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</si>
  <si>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</si>
  <si>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</si>
  <si>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</si>
  <si>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</si>
  <si>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</si>
  <si>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</si>
  <si>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</si>
  <si>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</si>
  <si>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</si>
  <si>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</si>
  <si>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</si>
  <si>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</si>
  <si>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</si>
  <si>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</si>
  <si>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</si>
  <si>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</si>
  <si>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</si>
  <si>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</si>
  <si>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</si>
  <si>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</si>
  <si>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</si>
  <si>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</si>
  <si>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</si>
  <si>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</si>
  <si>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</si>
  <si>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</si>
  <si>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</si>
  <si>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</si>
  <si>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</si>
  <si>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</si>
  <si>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</si>
  <si>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</si>
  <si>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</si>
  <si>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</si>
  <si>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</si>
  <si>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</si>
  <si>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</si>
  <si>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</si>
  <si>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</si>
  <si>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</si>
  <si>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</si>
  <si>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</si>
  <si>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</si>
  <si>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</si>
  <si>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</si>
  <si>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</si>
  <si>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</si>
  <si>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</si>
  <si>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</si>
  <si>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</si>
  <si>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</si>
  <si>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</si>
  <si>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</si>
  <si>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</si>
  <si>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</si>
  <si>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</si>
  <si>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</si>
  <si>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</si>
  <si>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</si>
  <si>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</si>
  <si>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</si>
  <si>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</si>
  <si>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</si>
  <si>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</si>
  <si>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</si>
  <si>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</si>
  <si>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</si>
  <si>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</si>
  <si>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</si>
  <si>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</si>
  <si>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</si>
  <si>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</si>
  <si>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</si>
  <si>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</si>
  <si>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</si>
  <si>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</si>
  <si>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</si>
  <si>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</si>
  <si>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</si>
  <si>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</si>
  <si>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</si>
  <si>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</si>
  <si>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</si>
  <si>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</si>
  <si>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</si>
  <si>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</si>
  <si>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</si>
  <si>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</si>
  <si>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</si>
  <si>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</si>
  <si>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</si>
  <si>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</si>
  <si>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</si>
  <si>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</si>
  <si>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</si>
  <si>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</si>
  <si>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</si>
  <si>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</si>
  <si>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</si>
  <si>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</si>
  <si>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</si>
  <si>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</si>
  <si>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</si>
  <si>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</si>
  <si>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</si>
  <si>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</si>
  <si>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</si>
  <si>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</si>
  <si>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</si>
  <si>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</si>
  <si>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</si>
  <si>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</si>
  <si>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</si>
  <si>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</si>
  <si>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</si>
  <si>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</si>
  <si>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</si>
  <si>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</si>
  <si>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</si>
  <si>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</si>
  <si>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</si>
  <si>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</si>
  <si>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</si>
  <si>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</si>
  <si>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</si>
  <si>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</si>
  <si>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</si>
  <si>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</si>
  <si>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</si>
  <si>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</si>
  <si>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</si>
  <si>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</si>
  <si>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</si>
  <si>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</si>
  <si>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</si>
  <si>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</si>
  <si>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</si>
  <si>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</si>
  <si>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</si>
  <si>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</si>
  <si>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</si>
  <si>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</si>
  <si>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</si>
  <si>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</si>
  <si>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</si>
  <si>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</si>
  <si>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</si>
  <si>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</si>
  <si>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</si>
  <si>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</si>
  <si>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</si>
  <si>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</si>
  <si>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</si>
  <si>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</si>
  <si>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</si>
  <si>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</si>
  <si>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</si>
  <si>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</si>
  <si>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</si>
  <si>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</si>
  <si>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</si>
  <si>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</si>
  <si>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</si>
  <si>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</si>
  <si>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</si>
  <si>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</si>
  <si>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</si>
  <si>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</si>
  <si>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</si>
  <si>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</si>
  <si>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</si>
  <si>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</si>
  <si>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</si>
  <si>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</si>
  <si>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</si>
  <si>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</si>
  <si>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</si>
  <si>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</si>
  <si>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</si>
  <si>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</si>
  <si>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</si>
  <si>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</si>
  <si>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</si>
  <si>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</si>
  <si>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</si>
  <si>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</si>
  <si>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</si>
  <si>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</si>
  <si>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</si>
  <si>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</si>
  <si>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</si>
  <si>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</si>
  <si>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</si>
  <si>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</si>
  <si>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</si>
  <si>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</si>
  <si>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</si>
  <si>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</si>
  <si>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</si>
  <si>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</si>
  <si>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</si>
  <si>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</si>
  <si>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</si>
  <si>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</si>
  <si>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</si>
  <si>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</si>
  <si>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</si>
  <si>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</si>
  <si>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</si>
  <si>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</si>
  <si>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</si>
  <si>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</si>
  <si>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</si>
  <si>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</si>
  <si>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</si>
  <si>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</si>
  <si>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</si>
  <si>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</si>
  <si>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</si>
  <si>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</si>
  <si>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</si>
  <si>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</si>
  <si>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</si>
  <si>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</si>
  <si>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</si>
  <si>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</si>
  <si>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</si>
  <si>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</si>
  <si>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</si>
  <si>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</si>
  <si>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</si>
  <si>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</si>
  <si>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</si>
  <si>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</si>
  <si>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</si>
  <si>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</si>
  <si>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</si>
  <si>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</si>
  <si>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</si>
  <si>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</si>
  <si>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</si>
  <si>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</si>
  <si>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</si>
  <si>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</si>
  <si>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</si>
  <si>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</si>
  <si>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</si>
  <si>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</si>
  <si>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</si>
  <si>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</si>
  <si>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</si>
  <si>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</si>
  <si>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</si>
  <si>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</si>
  <si>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</si>
  <si>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</si>
  <si>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</si>
  <si>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</si>
  <si>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</si>
  <si>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</si>
  <si>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</si>
  <si>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</si>
  <si>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</si>
  <si>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</si>
  <si>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</si>
  <si>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</si>
  <si>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</si>
  <si>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</si>
  <si>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</si>
  <si>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</si>
  <si>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</si>
  <si>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</si>
  <si>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</si>
  <si>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</si>
  <si>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</si>
  <si>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</si>
  <si>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</si>
  <si>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</si>
  <si>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</si>
  <si>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</si>
  <si>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</si>
  <si>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</si>
  <si>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</si>
  <si>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</si>
  <si>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</si>
  <si>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</si>
  <si>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</si>
  <si>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</si>
  <si>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</si>
  <si>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</si>
  <si>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</si>
  <si>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</si>
  <si>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</si>
  <si>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</si>
  <si>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</si>
  <si>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</si>
  <si>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</si>
  <si>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</si>
  <si>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</si>
  <si>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</si>
  <si>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</si>
  <si>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</si>
  <si>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</si>
  <si>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</si>
  <si>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</si>
  <si>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</si>
  <si>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</si>
  <si>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</si>
  <si>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</si>
  <si>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</si>
  <si>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</si>
  <si>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</si>
  <si>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</si>
  <si>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</si>
  <si>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</si>
  <si>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</si>
  <si>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</si>
  <si>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</si>
  <si>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</si>
  <si>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</si>
  <si>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</si>
  <si>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</si>
  <si>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</si>
  <si>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</si>
  <si>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</si>
  <si>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</si>
  <si>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</si>
  <si>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</si>
  <si>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</si>
  <si>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</si>
  <si>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</si>
  <si>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</si>
  <si>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</si>
  <si>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</si>
  <si>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</si>
  <si>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</si>
  <si>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</si>
  <si>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</si>
  <si>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</si>
  <si>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</si>
  <si>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</si>
  <si>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</si>
  <si>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</si>
  <si>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</si>
  <si>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</si>
  <si>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</si>
  <si>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</si>
  <si>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</si>
  <si>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</si>
  <si>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</si>
  <si>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</si>
  <si>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</si>
  <si>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</si>
  <si>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</si>
  <si>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</si>
  <si>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</si>
  <si>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</si>
  <si>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</si>
  <si>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</si>
  <si>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</si>
  <si>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</si>
  <si>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</si>
  <si>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</si>
  <si>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</si>
  <si>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</si>
  <si>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</si>
  <si>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</si>
  <si>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</si>
  <si>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</si>
  <si>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</si>
  <si>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</si>
  <si>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</si>
  <si>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</si>
  <si>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</si>
  <si>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</si>
  <si>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</si>
  <si>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</si>
  <si>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</si>
  <si>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</si>
  <si>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</si>
  <si>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</si>
  <si>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</si>
  <si>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</si>
  <si>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</si>
  <si>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</si>
  <si>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</si>
  <si>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</si>
  <si>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</si>
  <si>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</si>
  <si>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</si>
  <si>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</si>
  <si>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</si>
  <si>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</si>
  <si>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</si>
  <si>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</si>
  <si>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</si>
  <si>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</si>
  <si>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</si>
  <si>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</si>
  <si>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</si>
  <si>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</si>
  <si>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</si>
  <si>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</si>
  <si>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</si>
  <si>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</si>
  <si>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</si>
  <si>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</si>
  <si>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</si>
  <si>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</si>
  <si>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</si>
  <si>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</si>
  <si>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</si>
  <si>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</si>
  <si>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</si>
  <si>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</si>
  <si>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</si>
  <si>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</si>
  <si>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</si>
  <si>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</si>
  <si>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</si>
  <si>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</si>
  <si>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</si>
  <si>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</si>
  <si>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</si>
  <si>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</si>
  <si>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</si>
  <si>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</si>
  <si>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</si>
  <si>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</si>
  <si>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</si>
  <si>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</si>
  <si>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</si>
  <si>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</si>
  <si>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</si>
  <si>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</si>
  <si>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</si>
  <si>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</si>
  <si>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</si>
  <si>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</si>
  <si>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</si>
  <si>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</si>
  <si>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</si>
  <si>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</si>
  <si>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</si>
  <si>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</si>
  <si>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</si>
  <si>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</si>
  <si>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</si>
  <si>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</si>
  <si>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</si>
  <si>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</si>
  <si>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</si>
  <si>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</si>
  <si>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</si>
  <si>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</si>
  <si>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</si>
  <si>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</si>
  <si>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</si>
  <si>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</si>
  <si>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</si>
  <si>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</si>
  <si>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</si>
  <si>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</si>
  <si>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</si>
  <si>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</si>
  <si>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</si>
  <si>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</si>
  <si>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</si>
  <si>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</si>
  <si>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</si>
  <si>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</si>
  <si>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</si>
  <si>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</si>
  <si>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</si>
  <si>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</si>
  <si>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</si>
  <si>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</si>
  <si>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</si>
  <si>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</si>
  <si>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</si>
  <si>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</si>
  <si>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</si>
  <si>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</si>
  <si>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</si>
  <si>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</si>
  <si>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</si>
  <si>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</si>
  <si>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</si>
  <si>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</si>
  <si>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</si>
  <si>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</si>
  <si>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</si>
  <si>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</si>
  <si>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</si>
  <si>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</si>
  <si>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</si>
  <si>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</si>
  <si>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</si>
  <si>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Calls Duration</t>
  </si>
  <si>
    <t>Average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</si>
  <si>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</si>
  <si>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</si>
  <si>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</si>
  <si>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</si>
  <si>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</si>
  <si>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</si>
  <si>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</si>
  <si>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</si>
  <si>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</si>
  <si>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</si>
  <si>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</si>
  <si>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</si>
  <si>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</si>
  <si>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</si>
  <si>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</si>
  <si>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</si>
  <si>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</si>
  <si>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</si>
  <si>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</si>
  <si>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</si>
  <si>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</si>
  <si>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</si>
  <si>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</si>
  <si>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</si>
  <si>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</si>
  <si>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</si>
  <si>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</si>
  <si>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Sel.Calls</t>
  </si>
  <si>
    <t>Sel.Amount</t>
  </si>
  <si>
    <t>selectrd rep</t>
  </si>
  <si>
    <t>Column Labels</t>
  </si>
  <si>
    <t>R1</t>
  </si>
  <si>
    <t>R2</t>
  </si>
  <si>
    <t>R3</t>
  </si>
  <si>
    <t>R4</t>
  </si>
  <si>
    <t>R5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</si>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</sst>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409]#,##0.00"/>
    <numFmt numFmtId="168" formatCode="\$#,###.0,&quot;k&quot;"/>
  </numFmts>
  <fonts count="5">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7"/>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0.249977111117893"/>
        <bgColor indexed="64"/>
      </patternFill>
    </fill>
    <fill>
      <patternFill patternType="solid">
        <fgColor theme="5" tint="-0.249977111117893"/>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1">
    <xf numFmtId="0" fontId="0" fillId="0" borderId="0"/>
  </cellStyleXfs>
  <cellXfs count="3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3" borderId="0" xfId="0" applyFill="1"/>
    <xf numFmtId="0" fontId="0" fillId="0" borderId="0" xfId="0" pivotButton="1"/>
    <xf numFmtId="0" fontId="0" fillId="0" borderId="0" xfId="0" applyAlignment="1">
      <alignment horizontal="left"/>
    </xf>
    <xf numFmtId="168" fontId="0" fillId="0" borderId="0" xfId="0" applyNumberFormat="1"/>
    <xf numFmtId="0" fontId="0" fillId="4" borderId="0" xfId="0" applyFill="1" applyAlignment="1">
      <alignment horizontal="left"/>
    </xf>
    <xf numFmtId="0" fontId="0" fillId="0" borderId="0" xfId="0" applyAlignment="1">
      <alignment horizontal="left" indent="1"/>
    </xf>
    <xf numFmtId="0" fontId="4" fillId="5" borderId="10" xfId="0" applyFont="1" applyFill="1" applyBorder="1"/>
    <xf numFmtId="167" fontId="4" fillId="5" borderId="11" xfId="0" applyNumberFormat="1" applyFont="1" applyFill="1" applyBorder="1"/>
    <xf numFmtId="167" fontId="4" fillId="5" borderId="12" xfId="0" applyNumberFormat="1" applyFont="1" applyFill="1" applyBorder="1"/>
    <xf numFmtId="0" fontId="4" fillId="5" borderId="13" xfId="0" applyFont="1" applyFill="1" applyBorder="1"/>
    <xf numFmtId="167" fontId="4" fillId="5" borderId="0" xfId="0" applyNumberFormat="1" applyFont="1" applyFill="1"/>
    <xf numFmtId="167" fontId="4" fillId="5" borderId="14" xfId="0" applyNumberFormat="1" applyFont="1" applyFill="1" applyBorder="1"/>
    <xf numFmtId="0" fontId="4" fillId="5" borderId="15" xfId="0" applyFont="1" applyFill="1" applyBorder="1"/>
    <xf numFmtId="167" fontId="4" fillId="5" borderId="16" xfId="0" applyNumberFormat="1" applyFont="1" applyFill="1" applyBorder="1"/>
    <xf numFmtId="167" fontId="4" fillId="5" borderId="17" xfId="0" applyNumberFormat="1" applyFont="1" applyFill="1" applyBorder="1"/>
  </cellXfs>
  <cellStyles count="1">
    <cellStyle name="Normal" xfId="0" builtinId="0"/>
  </cellStyles>
  <dxfs count="19">
    <dxf>
      <fill>
        <patternFill>
          <bgColor theme="5" tint="0.39994506668294322"/>
        </patternFill>
      </fill>
      <border>
        <left style="thin">
          <color auto="1"/>
        </left>
        <right style="thin">
          <color auto="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5" tint="-0.249977111117893"/>
        </patternFill>
      </fill>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StyleDark2 2" pivot="0" table="0" count="10" xr9:uid="{6B7E0F05-B77D-4A3D-AD6D-C9EFF90937F4}">
      <tableStyleElement type="wholeTable" dxfId="17"/>
      <tableStyleElement type="headerRow" dxfId="16"/>
    </tableStyle>
  </tableStyles>
  <colors>
    <mruColors>
      <color rgb="FFC2461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project.xlsx]pivots!weekdays trend</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34502174394458"/>
          <c:y val="1.5615917800125206E-2"/>
          <c:w val="0.68526592382632889"/>
          <c:h val="0.94679970606334996"/>
        </c:manualLayout>
      </c:layout>
      <c:barChart>
        <c:barDir val="bar"/>
        <c:grouping val="clustered"/>
        <c:varyColors val="0"/>
        <c:ser>
          <c:idx val="0"/>
          <c:order val="0"/>
          <c:tx>
            <c:strRef>
              <c:f>pivots!$I$27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pivots!$H$28:$H$35</c:f>
              <c:strCache>
                <c:ptCount val="7"/>
                <c:pt idx="0">
                  <c:v>Sunday</c:v>
                </c:pt>
                <c:pt idx="1">
                  <c:v>Monday</c:v>
                </c:pt>
                <c:pt idx="2">
                  <c:v>Tuesday</c:v>
                </c:pt>
                <c:pt idx="3">
                  <c:v>Wednesday</c:v>
                </c:pt>
                <c:pt idx="4">
                  <c:v>Thursday</c:v>
                </c:pt>
                <c:pt idx="5">
                  <c:v>Friday</c:v>
                </c:pt>
                <c:pt idx="6">
                  <c:v>Saturday</c:v>
                </c:pt>
              </c:strCache>
            </c:strRef>
          </c:cat>
          <c:val>
            <c:numRef>
              <c:f>pivots!$I$28:$I$35</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4276-4C7A-AB36-33EB789CC624}"/>
            </c:ext>
          </c:extLst>
        </c:ser>
        <c:dLbls>
          <c:showLegendKey val="0"/>
          <c:showVal val="0"/>
          <c:showCatName val="0"/>
          <c:showSerName val="0"/>
          <c:showPercent val="0"/>
          <c:showBubbleSize val="0"/>
        </c:dLbls>
        <c:gapWidth val="25"/>
        <c:axId val="746768656"/>
        <c:axId val="746775856"/>
      </c:barChart>
      <c:catAx>
        <c:axId val="746768656"/>
        <c:scaling>
          <c:orientation val="minMax"/>
        </c:scaling>
        <c:delete val="0"/>
        <c:axPos val="l"/>
        <c:numFmt formatCode="General" sourceLinked="1"/>
        <c:majorTickMark val="out"/>
        <c:minorTickMark val="none"/>
        <c:tickLblPos val="nextTo"/>
        <c:spPr>
          <a:noFill/>
          <a:ln w="28575" cap="flat" cmpd="sng" algn="ctr">
            <a:solidFill>
              <a:schemeClr val="tx1">
                <a:lumMod val="15000"/>
                <a:lumOff val="85000"/>
              </a:schemeClr>
            </a:solidFill>
            <a:round/>
          </a:ln>
          <a:effectLst/>
        </c:spPr>
        <c:txPr>
          <a:bodyPr rot="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775856"/>
        <c:crosses val="autoZero"/>
        <c:auto val="1"/>
        <c:lblAlgn val="ctr"/>
        <c:lblOffset val="100"/>
        <c:noMultiLvlLbl val="0"/>
      </c:catAx>
      <c:valAx>
        <c:axId val="746775856"/>
        <c:scaling>
          <c:orientation val="minMax"/>
        </c:scaling>
        <c:delete val="1"/>
        <c:axPos val="b"/>
        <c:numFmt formatCode="#,##0" sourceLinked="1"/>
        <c:majorTickMark val="out"/>
        <c:minorTickMark val="none"/>
        <c:tickLblPos val="nextTo"/>
        <c:crossAx val="74676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project.xlsx]pivots!monthly trend</c:name>
    <c:fmtId val="8"/>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IN" sz="2400">
                <a:solidFill>
                  <a:schemeClr val="accent2">
                    <a:lumMod val="75000"/>
                  </a:schemeClr>
                </a:solidFill>
                <a:latin typeface="+mj-lt"/>
              </a:rPr>
              <a:t>Call</a:t>
            </a:r>
            <a:r>
              <a:rPr lang="en-IN" sz="2400" baseline="0">
                <a:solidFill>
                  <a:schemeClr val="accent2">
                    <a:lumMod val="75000"/>
                  </a:schemeClr>
                </a:solidFill>
                <a:latin typeface="+mj-lt"/>
              </a:rPr>
              <a:t> Trend</a:t>
            </a:r>
            <a:endParaRPr lang="en-IN" sz="2400">
              <a:solidFill>
                <a:schemeClr val="accent2">
                  <a:lumMod val="75000"/>
                </a:schemeClr>
              </a:solidFill>
              <a:latin typeface="+mj-lt"/>
            </a:endParaRPr>
          </a:p>
        </c:rich>
      </c:tx>
      <c:layout>
        <c:manualLayout>
          <c:xMode val="edge"/>
          <c:yMode val="edge"/>
          <c:x val="2.6240458015267174E-2"/>
          <c:y val="1.5411289704093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IN"/>
        </a:p>
      </c:txPr>
    </c:title>
    <c:autoTitleDeleted val="0"/>
    <c:pivotFmts>
      <c:pivotFmt>
        <c:idx val="0"/>
        <c:spPr>
          <a:solidFill>
            <a:schemeClr val="accent1"/>
          </a:solidFill>
          <a:ln w="28575" cap="rnd">
            <a:solidFill>
              <a:schemeClr val="tx1">
                <a:lumMod val="95000"/>
                <a:lumOff val="5000"/>
              </a:schemeClr>
            </a:solidFill>
            <a:round/>
          </a:ln>
          <a:effectLst/>
        </c:spPr>
        <c:marker>
          <c:symbol val="circle"/>
          <c:size val="5"/>
          <c:spPr>
            <a:solidFill>
              <a:schemeClr val="accent1"/>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1">
                <a:lumMod val="95000"/>
                <a:lumOff val="5000"/>
              </a:schemeClr>
            </a:solidFill>
            <a:round/>
          </a:ln>
          <a:effectLst/>
        </c:spPr>
        <c:marker>
          <c:symbol val="circle"/>
          <c:size val="5"/>
          <c:spPr>
            <a:solidFill>
              <a:schemeClr val="accent1"/>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FF0000"/>
              </a:gs>
              <a:gs pos="93000">
                <a:schemeClr val="accent2">
                  <a:lumMod val="75000"/>
                  <a:alpha val="48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round/>
          </a:ln>
          <a:effectLst/>
        </c:spPr>
        <c:marker>
          <c:symbol val="square"/>
          <c:size val="7"/>
          <c:spPr>
            <a:solidFill>
              <a:schemeClr val="bg1"/>
            </a:solidFill>
            <a:ln w="25400">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pivots!$C$26</c:f>
              <c:strCache>
                <c:ptCount val="1"/>
                <c:pt idx="0">
                  <c:v>call count2</c:v>
                </c:pt>
              </c:strCache>
            </c:strRef>
          </c:tx>
          <c:spPr>
            <a:gradFill>
              <a:gsLst>
                <a:gs pos="0">
                  <a:srgbClr val="FF0000"/>
                </a:gs>
                <a:gs pos="93000">
                  <a:schemeClr val="accent2">
                    <a:lumMod val="75000"/>
                    <a:alpha val="48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cat>
            <c:strRef>
              <c:f>pivots!$A$27:$A$39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pivots!$C$27:$C$39</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D3FC-4739-ACD8-15A7A65EF0D6}"/>
            </c:ext>
          </c:extLst>
        </c:ser>
        <c:dLbls>
          <c:showLegendKey val="0"/>
          <c:showVal val="0"/>
          <c:showCatName val="0"/>
          <c:showSerName val="0"/>
          <c:showPercent val="0"/>
          <c:showBubbleSize val="0"/>
        </c:dLbls>
        <c:axId val="45882144"/>
        <c:axId val="45881184"/>
      </c:areaChart>
      <c:lineChart>
        <c:grouping val="standard"/>
        <c:varyColors val="0"/>
        <c:ser>
          <c:idx val="0"/>
          <c:order val="0"/>
          <c:tx>
            <c:strRef>
              <c:f>pivots!$B$26</c:f>
              <c:strCache>
                <c:ptCount val="1"/>
                <c:pt idx="0">
                  <c:v>call count</c:v>
                </c:pt>
              </c:strCache>
            </c:strRef>
          </c:tx>
          <c:spPr>
            <a:ln w="28575" cap="rnd">
              <a:solidFill>
                <a:schemeClr val="accent2">
                  <a:lumMod val="75000"/>
                </a:schemeClr>
              </a:solidFill>
              <a:round/>
            </a:ln>
            <a:effectLst/>
          </c:spPr>
          <c:marker>
            <c:symbol val="square"/>
            <c:size val="7"/>
            <c:spPr>
              <a:solidFill>
                <a:schemeClr val="bg1"/>
              </a:solidFill>
              <a:ln w="25400">
                <a:solidFill>
                  <a:schemeClr val="tx1">
                    <a:lumMod val="95000"/>
                    <a:lumOff val="5000"/>
                  </a:schemeClr>
                </a:solidFill>
              </a:ln>
              <a:effectLst/>
            </c:spPr>
          </c:marker>
          <c:cat>
            <c:strRef>
              <c:f>pivots!$A$27:$A$39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pivots!$B$27:$B$39</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D3FC-4739-ACD8-15A7A65EF0D6}"/>
            </c:ext>
          </c:extLst>
        </c:ser>
        <c:dLbls>
          <c:showLegendKey val="0"/>
          <c:showVal val="0"/>
          <c:showCatName val="0"/>
          <c:showSerName val="0"/>
          <c:showPercent val="0"/>
          <c:showBubbleSize val="0"/>
        </c:dLbls>
        <c:marker val="1"/>
        <c:smooth val="0"/>
        <c:axId val="45882144"/>
        <c:axId val="45881184"/>
      </c:lineChart>
      <c:catAx>
        <c:axId val="4588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81184"/>
        <c:crosses val="autoZero"/>
        <c:auto val="1"/>
        <c:lblAlgn val="ctr"/>
        <c:lblOffset val="100"/>
        <c:noMultiLvlLbl val="0"/>
      </c:catAx>
      <c:valAx>
        <c:axId val="45881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8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800">
                <a:solidFill>
                  <a:schemeClr val="accent2">
                    <a:lumMod val="75000"/>
                  </a:schemeClr>
                </a:solidFill>
                <a:latin typeface="+mj-lt"/>
              </a:rPr>
              <a:t>Calls</a:t>
            </a:r>
          </a:p>
        </c:rich>
      </c:tx>
      <c:layout>
        <c:manualLayout>
          <c:xMode val="edge"/>
          <c:yMode val="edge"/>
          <c:x val="7.3789889457895566E-2"/>
          <c:y val="3.45238081753918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310926373263005"/>
          <c:y val="0.16308195213559429"/>
          <c:w val="0.82309660622223557"/>
          <c:h val="0.75865887238084007"/>
        </c:manualLayout>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pivots!$E$49:$E$53</c:f>
              <c:strCache>
                <c:ptCount val="5"/>
                <c:pt idx="0">
                  <c:v>R01</c:v>
                </c:pt>
                <c:pt idx="1">
                  <c:v>R02</c:v>
                </c:pt>
                <c:pt idx="2">
                  <c:v>R03</c:v>
                </c:pt>
                <c:pt idx="3">
                  <c:v>R04</c:v>
                </c:pt>
                <c:pt idx="4">
                  <c:v>R05</c:v>
                </c:pt>
              </c:strCache>
            </c:strRef>
          </c:cat>
          <c:val>
            <c:numRef>
              <c:f>pivots!$F$49:$F$53</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9CF8-42D5-889D-EAE0BA308D3F}"/>
            </c:ext>
          </c:extLst>
        </c:ser>
        <c:ser>
          <c:idx val="1"/>
          <c:order val="1"/>
          <c:tx>
            <c:strRef>
              <c:f>pivots!$H$49:$H$53</c:f>
              <c:strCache>
                <c:ptCount val="5"/>
                <c:pt idx="0">
                  <c:v>189</c:v>
                </c:pt>
                <c:pt idx="1">
                  <c:v>#N/A</c:v>
                </c:pt>
                <c:pt idx="2">
                  <c:v>#N/A</c:v>
                </c:pt>
                <c:pt idx="3">
                  <c:v>#N/A</c:v>
                </c:pt>
                <c:pt idx="4">
                  <c:v>#N/A</c:v>
                </c:pt>
              </c:strCache>
            </c:strRef>
          </c:tx>
          <c:spPr>
            <a:gradFill>
              <a:gsLst>
                <a:gs pos="0">
                  <a:schemeClr val="accent2">
                    <a:lumMod val="75000"/>
                  </a:schemeClr>
                </a:gs>
                <a:gs pos="100000">
                  <a:schemeClr val="accent2">
                    <a:lumMod val="75000"/>
                    <a:alpha val="48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invertIfNegative val="0"/>
          <c:val>
            <c:numRef>
              <c:f>pivots!$H$49:$H$53</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9CF8-42D5-889D-EAE0BA308D3F}"/>
            </c:ext>
          </c:extLst>
        </c:ser>
        <c:dLbls>
          <c:showLegendKey val="0"/>
          <c:showVal val="0"/>
          <c:showCatName val="0"/>
          <c:showSerName val="0"/>
          <c:showPercent val="0"/>
          <c:showBubbleSize val="0"/>
        </c:dLbls>
        <c:gapWidth val="25"/>
        <c:overlap val="100"/>
        <c:axId val="746764336"/>
        <c:axId val="746773936"/>
      </c:barChart>
      <c:catAx>
        <c:axId val="7467643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773936"/>
        <c:crosses val="autoZero"/>
        <c:auto val="1"/>
        <c:lblAlgn val="ctr"/>
        <c:lblOffset val="100"/>
        <c:noMultiLvlLbl val="0"/>
      </c:catAx>
      <c:valAx>
        <c:axId val="746773936"/>
        <c:scaling>
          <c:orientation val="minMax"/>
          <c:min val="0"/>
        </c:scaling>
        <c:delete val="1"/>
        <c:axPos val="t"/>
        <c:numFmt formatCode="General" sourceLinked="1"/>
        <c:majorTickMark val="none"/>
        <c:minorTickMark val="none"/>
        <c:tickLblPos val="nextTo"/>
        <c:crossAx val="746764336"/>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800">
                <a:solidFill>
                  <a:schemeClr val="accent2">
                    <a:lumMod val="75000"/>
                  </a:schemeClr>
                </a:solidFill>
                <a:latin typeface="+mj-lt"/>
              </a:rPr>
              <a:t>Amount</a:t>
            </a:r>
          </a:p>
        </c:rich>
      </c:tx>
      <c:layout>
        <c:manualLayout>
          <c:xMode val="edge"/>
          <c:yMode val="edge"/>
          <c:x val="5.4781700506985359E-2"/>
          <c:y val="2.58928561315438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690048118985127E-2"/>
          <c:y val="0.17171296296296298"/>
          <c:w val="0.86639129483814525"/>
          <c:h val="0.72125801983085447"/>
        </c:manualLayout>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pivots!$E$49:$E$53</c:f>
              <c:strCache>
                <c:ptCount val="5"/>
                <c:pt idx="0">
                  <c:v>R01</c:v>
                </c:pt>
                <c:pt idx="1">
                  <c:v>R02</c:v>
                </c:pt>
                <c:pt idx="2">
                  <c:v>R03</c:v>
                </c:pt>
                <c:pt idx="3">
                  <c:v>R04</c:v>
                </c:pt>
                <c:pt idx="4">
                  <c:v>R05</c:v>
                </c:pt>
              </c:strCache>
            </c:strRef>
          </c:cat>
          <c:val>
            <c:numRef>
              <c:f>pivots!$G$49:$G$53</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9538-4820-9F70-D0D37750B94B}"/>
            </c:ext>
          </c:extLst>
        </c:ser>
        <c:ser>
          <c:idx val="1"/>
          <c:order val="1"/>
          <c:tx>
            <c:strRef>
              <c:f>pivots!$I$48</c:f>
              <c:strCache>
                <c:ptCount val="1"/>
                <c:pt idx="0">
                  <c:v>Sel.Amount</c:v>
                </c:pt>
              </c:strCache>
            </c:strRef>
          </c:tx>
          <c:spPr>
            <a:gradFill>
              <a:gsLst>
                <a:gs pos="0">
                  <a:srgbClr val="C00000"/>
                </a:gs>
                <a:gs pos="100000">
                  <a:schemeClr val="accent2">
                    <a:lumMod val="75000"/>
                    <a:alpha val="48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invertIfNegative val="0"/>
          <c:val>
            <c:numRef>
              <c:f>pivots!$I$49:$I$53</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9538-4820-9F70-D0D37750B94B}"/>
            </c:ext>
          </c:extLst>
        </c:ser>
        <c:dLbls>
          <c:showLegendKey val="0"/>
          <c:showVal val="0"/>
          <c:showCatName val="0"/>
          <c:showSerName val="0"/>
          <c:showPercent val="0"/>
          <c:showBubbleSize val="0"/>
        </c:dLbls>
        <c:gapWidth val="25"/>
        <c:overlap val="100"/>
        <c:axId val="746764336"/>
        <c:axId val="746773936"/>
      </c:barChart>
      <c:catAx>
        <c:axId val="7467643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773936"/>
        <c:crosses val="autoZero"/>
        <c:auto val="1"/>
        <c:lblAlgn val="ctr"/>
        <c:lblOffset val="100"/>
        <c:noMultiLvlLbl val="0"/>
      </c:catAx>
      <c:valAx>
        <c:axId val="746773936"/>
        <c:scaling>
          <c:orientation val="minMax"/>
        </c:scaling>
        <c:delete val="1"/>
        <c:axPos val="t"/>
        <c:numFmt formatCode="\$#,###.0,&quot;k&quot;" sourceLinked="1"/>
        <c:majorTickMark val="none"/>
        <c:minorTickMark val="none"/>
        <c:tickLblPos val="nextTo"/>
        <c:crossAx val="74676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800">
                <a:solidFill>
                  <a:schemeClr val="accent2">
                    <a:lumMod val="75000"/>
                  </a:schemeClr>
                </a:solidFill>
                <a:latin typeface="+mj-lt"/>
              </a:rPr>
              <a:t>Female</a:t>
            </a:r>
            <a:r>
              <a:rPr lang="en-IN" sz="2800" baseline="0">
                <a:latin typeface="+mj-lt"/>
              </a:rPr>
              <a:t> vs. </a:t>
            </a:r>
            <a:r>
              <a:rPr lang="en-IN" sz="2800" baseline="0">
                <a:solidFill>
                  <a:schemeClr val="accent6"/>
                </a:solidFill>
                <a:latin typeface="+mj-lt"/>
              </a:rPr>
              <a:t>Male</a:t>
            </a:r>
            <a:r>
              <a:rPr lang="en-IN" sz="2800" baseline="0">
                <a:latin typeface="+mj-lt"/>
              </a:rPr>
              <a:t>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solidFill>
              <a:schemeClr val="accent6">
                <a:lumMod val="40000"/>
                <a:lumOff val="60000"/>
              </a:schemeClr>
            </a:solidFill>
          </a:ln>
          <a:effectLst/>
        </c:spPr>
        <c:marker>
          <c:symbol val="none"/>
        </c:marker>
        <c:dLbl>
          <c:idx val="0"/>
          <c:spPr>
            <a:solidFill>
              <a:schemeClr val="accent5">
                <a:lumMod val="60000"/>
                <a:lumOff val="4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6"/>
          </a:solidFill>
          <a:ln>
            <a:noFill/>
          </a:ln>
          <a:effectLst/>
        </c:spPr>
        <c:marker>
          <c:symbol val="none"/>
        </c:marker>
        <c:dLbl>
          <c:idx val="0"/>
          <c:spPr>
            <a:solidFill>
              <a:schemeClr val="accent1">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pivots!$B$70:$B$71</c:f>
              <c:strCache>
                <c:ptCount val="1"/>
                <c:pt idx="0">
                  <c:v>Female</c:v>
                </c:pt>
              </c:strCache>
            </c:strRef>
          </c:tx>
          <c:spPr>
            <a:solidFill>
              <a:schemeClr val="accent2">
                <a:lumMod val="75000"/>
              </a:schemeClr>
            </a:solidFill>
            <a:ln>
              <a:solidFill>
                <a:schemeClr val="accent6">
                  <a:lumMod val="40000"/>
                  <a:lumOff val="60000"/>
                </a:schemeClr>
              </a:solidFill>
            </a:ln>
            <a:effectLst/>
          </c:spPr>
          <c:invertIfNegative val="0"/>
          <c:dLbls>
            <c:spPr>
              <a:solidFill>
                <a:schemeClr val="accent5">
                  <a:lumMod val="60000"/>
                  <a:lumOff val="4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pivots!$A$72:$A$75</c:f>
              <c:strCache>
                <c:ptCount val="3"/>
                <c:pt idx="0">
                  <c:v>Cincinnati</c:v>
                </c:pt>
                <c:pt idx="1">
                  <c:v>Cleveland</c:v>
                </c:pt>
                <c:pt idx="2">
                  <c:v>Columbus</c:v>
                </c:pt>
              </c:strCache>
            </c:strRef>
          </c:cat>
          <c:val>
            <c:numRef>
              <c:f>pivots!$B$72:$B$75</c:f>
              <c:numCache>
                <c:formatCode>#,##0</c:formatCode>
                <c:ptCount val="3"/>
                <c:pt idx="0">
                  <c:v>144</c:v>
                </c:pt>
                <c:pt idx="1">
                  <c:v>326</c:v>
                </c:pt>
                <c:pt idx="2">
                  <c:v>129</c:v>
                </c:pt>
              </c:numCache>
            </c:numRef>
          </c:val>
          <c:extLst>
            <c:ext xmlns:c16="http://schemas.microsoft.com/office/drawing/2014/chart" uri="{C3380CC4-5D6E-409C-BE32-E72D297353CC}">
              <c16:uniqueId val="{00000000-D29F-45C4-93D5-5915762EF834}"/>
            </c:ext>
          </c:extLst>
        </c:ser>
        <c:ser>
          <c:idx val="1"/>
          <c:order val="1"/>
          <c:tx>
            <c:strRef>
              <c:f>pivots!$C$70:$C$71</c:f>
              <c:strCache>
                <c:ptCount val="1"/>
                <c:pt idx="0">
                  <c:v>Male</c:v>
                </c:pt>
              </c:strCache>
            </c:strRef>
          </c:tx>
          <c:spPr>
            <a:solidFill>
              <a:schemeClr val="accent6"/>
            </a:solidFill>
            <a:ln>
              <a:noFill/>
            </a:ln>
            <a:effectLst/>
          </c:spPr>
          <c:invertIfNegative val="0"/>
          <c:dLbls>
            <c:spPr>
              <a:solidFill>
                <a:schemeClr val="accent1">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pivots!$A$72:$A$75</c:f>
              <c:strCache>
                <c:ptCount val="3"/>
                <c:pt idx="0">
                  <c:v>Cincinnati</c:v>
                </c:pt>
                <c:pt idx="1">
                  <c:v>Cleveland</c:v>
                </c:pt>
                <c:pt idx="2">
                  <c:v>Columbus</c:v>
                </c:pt>
              </c:strCache>
            </c:strRef>
          </c:cat>
          <c:val>
            <c:numRef>
              <c:f>pivots!$C$72:$C$75</c:f>
              <c:numCache>
                <c:formatCode>#,##0</c:formatCode>
                <c:ptCount val="3"/>
                <c:pt idx="0">
                  <c:v>132</c:v>
                </c:pt>
                <c:pt idx="1">
                  <c:v>63</c:v>
                </c:pt>
                <c:pt idx="2">
                  <c:v>206</c:v>
                </c:pt>
              </c:numCache>
            </c:numRef>
          </c:val>
          <c:extLst>
            <c:ext xmlns:c16="http://schemas.microsoft.com/office/drawing/2014/chart" uri="{C3380CC4-5D6E-409C-BE32-E72D297353CC}">
              <c16:uniqueId val="{00000001-D29F-45C4-93D5-5915762EF834}"/>
            </c:ext>
          </c:extLst>
        </c:ser>
        <c:dLbls>
          <c:dLblPos val="ctr"/>
          <c:showLegendKey val="0"/>
          <c:showVal val="1"/>
          <c:showCatName val="0"/>
          <c:showSerName val="0"/>
          <c:showPercent val="0"/>
          <c:showBubbleSize val="0"/>
        </c:dLbls>
        <c:gapWidth val="25"/>
        <c:overlap val="100"/>
        <c:axId val="45858624"/>
        <c:axId val="45873024"/>
      </c:barChart>
      <c:catAx>
        <c:axId val="4585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3024"/>
        <c:crosses val="autoZero"/>
        <c:auto val="1"/>
        <c:lblAlgn val="ctr"/>
        <c:lblOffset val="100"/>
        <c:noMultiLvlLbl val="0"/>
      </c:catAx>
      <c:valAx>
        <c:axId val="45873024"/>
        <c:scaling>
          <c:orientation val="minMax"/>
        </c:scaling>
        <c:delete val="1"/>
        <c:axPos val="l"/>
        <c:numFmt formatCode="0%" sourceLinked="1"/>
        <c:majorTickMark val="none"/>
        <c:minorTickMark val="none"/>
        <c:tickLblPos val="nextTo"/>
        <c:crossAx val="4585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project.xlsx]pivots!rep stisfaction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a:solidFill>
                  <a:schemeClr val="accent1"/>
                </a:solidFill>
                <a:latin typeface="+mj-lt"/>
              </a:rPr>
              <a:t>Rating</a:t>
            </a:r>
            <a:endParaRPr lang="en-US"/>
          </a:p>
        </c:rich>
      </c:tx>
      <c:layout>
        <c:manualLayout>
          <c:xMode val="edge"/>
          <c:yMode val="edge"/>
          <c:x val="0.3877985564304462"/>
          <c:y val="1.78988363407449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pivots!$B$82</c:f>
              <c:strCache>
                <c:ptCount val="1"/>
                <c:pt idx="0">
                  <c:v>Total</c:v>
                </c:pt>
              </c:strCache>
            </c:strRef>
          </c:tx>
          <c:spPr>
            <a:solidFill>
              <a:schemeClr val="accent1"/>
            </a:solidFill>
            <a:ln>
              <a:noFill/>
            </a:ln>
            <a:effectLst/>
          </c:spPr>
          <c:invertIfNegative val="0"/>
          <c:cat>
            <c:strRef>
              <c:f>pivots!$A$83:$A$88</c:f>
              <c:strCache>
                <c:ptCount val="5"/>
                <c:pt idx="0">
                  <c:v>1</c:v>
                </c:pt>
                <c:pt idx="1">
                  <c:v>2</c:v>
                </c:pt>
                <c:pt idx="2">
                  <c:v>3</c:v>
                </c:pt>
                <c:pt idx="3">
                  <c:v>4</c:v>
                </c:pt>
                <c:pt idx="4">
                  <c:v>5</c:v>
                </c:pt>
              </c:strCache>
            </c:strRef>
          </c:cat>
          <c:val>
            <c:numRef>
              <c:f>pivots!$B$83:$B$88</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B7AC-4180-80C0-B7EB58DBDFA0}"/>
            </c:ext>
          </c:extLst>
        </c:ser>
        <c:dLbls>
          <c:showLegendKey val="0"/>
          <c:showVal val="0"/>
          <c:showCatName val="0"/>
          <c:showSerName val="0"/>
          <c:showPercent val="0"/>
          <c:showBubbleSize val="0"/>
        </c:dLbls>
        <c:gapWidth val="10"/>
        <c:overlap val="-27"/>
        <c:axId val="846119408"/>
        <c:axId val="846116048"/>
      </c:barChart>
      <c:catAx>
        <c:axId val="84611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116048"/>
        <c:crosses val="autoZero"/>
        <c:auto val="1"/>
        <c:lblAlgn val="ctr"/>
        <c:lblOffset val="100"/>
        <c:noMultiLvlLbl val="0"/>
      </c:catAx>
      <c:valAx>
        <c:axId val="8461160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11940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3</xdr:col>
      <xdr:colOff>365760</xdr:colOff>
      <xdr:row>8</xdr:row>
      <xdr:rowOff>45720</xdr:rowOff>
    </xdr:to>
    <xdr:sp macro="" textlink="pivots!A4">
      <xdr:nvSpPr>
        <xdr:cNvPr id="2" name="Rectangle 1">
          <a:extLst>
            <a:ext uri="{FF2B5EF4-FFF2-40B4-BE49-F238E27FC236}">
              <a16:creationId xmlns:a16="http://schemas.microsoft.com/office/drawing/2014/main" id="{261DB7FD-9C99-AE0F-F86B-6A3B90B27894}"/>
            </a:ext>
          </a:extLst>
        </xdr:cNvPr>
        <xdr:cNvSpPr/>
      </xdr:nvSpPr>
      <xdr:spPr>
        <a:xfrm>
          <a:off x="1340386" y="918072"/>
          <a:ext cx="1706145" cy="1331021"/>
        </a:xfrm>
        <a:prstGeom prst="rect">
          <a:avLst/>
        </a:prstGeom>
        <a:solidFill>
          <a:srgbClr val="FF0000"/>
        </a:solidFill>
        <a:effectLst>
          <a:outerShdw blurRad="292100" dist="127000" dir="2700000" algn="ctr" rotWithShape="0">
            <a:srgbClr val="000000">
              <a:alpha val="5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B0ABCCF-7AC7-4D06-8903-7D1693AB3B3E}" type="TxLink">
            <a:rPr lang="en-US" sz="2800" b="0" i="0" u="none" strike="noStrike">
              <a:solidFill>
                <a:schemeClr val="bg1"/>
              </a:solidFill>
              <a:latin typeface="+mj-lt"/>
            </a:rPr>
            <a:pPr algn="ctr"/>
            <a:t>1,000</a:t>
          </a:fld>
          <a:endParaRPr lang="en-IN" sz="2800">
            <a:solidFill>
              <a:schemeClr val="bg1"/>
            </a:solidFill>
            <a:latin typeface="+mj-lt"/>
          </a:endParaRPr>
        </a:p>
      </xdr:txBody>
    </xdr:sp>
    <xdr:clientData/>
  </xdr:twoCellAnchor>
  <xdr:oneCellAnchor>
    <xdr:from>
      <xdr:col>1</xdr:col>
      <xdr:colOff>238698</xdr:colOff>
      <xdr:row>1</xdr:row>
      <xdr:rowOff>128531</xdr:rowOff>
    </xdr:from>
    <xdr:ext cx="1193494" cy="273741"/>
    <xdr:sp macro="" textlink="">
      <xdr:nvSpPr>
        <xdr:cNvPr id="3" name="TextBox 2">
          <a:extLst>
            <a:ext uri="{FF2B5EF4-FFF2-40B4-BE49-F238E27FC236}">
              <a16:creationId xmlns:a16="http://schemas.microsoft.com/office/drawing/2014/main" id="{2C8322B7-50CA-8BF5-36E2-D6BFB7B88712}"/>
            </a:ext>
          </a:extLst>
        </xdr:cNvPr>
        <xdr:cNvSpPr txBox="1"/>
      </xdr:nvSpPr>
      <xdr:spPr>
        <a:xfrm>
          <a:off x="1579084" y="1046603"/>
          <a:ext cx="1193494" cy="273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a:solidFill>
                <a:schemeClr val="bg1"/>
              </a:solidFill>
              <a:latin typeface="+mj-lt"/>
            </a:rPr>
            <a:t>Calls</a:t>
          </a:r>
        </a:p>
      </xdr:txBody>
    </xdr:sp>
    <xdr:clientData/>
  </xdr:oneCellAnchor>
  <xdr:twoCellAnchor editAs="oneCell">
    <xdr:from>
      <xdr:col>1</xdr:col>
      <xdr:colOff>82625</xdr:colOff>
      <xdr:row>1</xdr:row>
      <xdr:rowOff>55085</xdr:rowOff>
    </xdr:from>
    <xdr:to>
      <xdr:col>1</xdr:col>
      <xdr:colOff>468394</xdr:colOff>
      <xdr:row>3</xdr:row>
      <xdr:rowOff>64266</xdr:rowOff>
    </xdr:to>
    <xdr:pic>
      <xdr:nvPicPr>
        <xdr:cNvPr id="5" name="Graphic 4" descr="Receiver with solid fill">
          <a:extLst>
            <a:ext uri="{FF2B5EF4-FFF2-40B4-BE49-F238E27FC236}">
              <a16:creationId xmlns:a16="http://schemas.microsoft.com/office/drawing/2014/main" id="{46561083-51F5-47B8-9DEE-E4163B3BB4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3011" y="973157"/>
          <a:ext cx="385769" cy="376409"/>
        </a:xfrm>
        <a:prstGeom prst="rect">
          <a:avLst/>
        </a:prstGeom>
      </xdr:spPr>
    </xdr:pic>
    <xdr:clientData/>
  </xdr:twoCellAnchor>
  <xdr:twoCellAnchor>
    <xdr:from>
      <xdr:col>1</xdr:col>
      <xdr:colOff>367228</xdr:colOff>
      <xdr:row>6</xdr:row>
      <xdr:rowOff>64265</xdr:rowOff>
    </xdr:from>
    <xdr:to>
      <xdr:col>3</xdr:col>
      <xdr:colOff>73446</xdr:colOff>
      <xdr:row>7</xdr:row>
      <xdr:rowOff>82627</xdr:rowOff>
    </xdr:to>
    <xdr:sp macro="" textlink="pivots!A19">
      <xdr:nvSpPr>
        <xdr:cNvPr id="6" name="TextBox 5">
          <a:extLst>
            <a:ext uri="{FF2B5EF4-FFF2-40B4-BE49-F238E27FC236}">
              <a16:creationId xmlns:a16="http://schemas.microsoft.com/office/drawing/2014/main" id="{8EBF4794-C98A-A89B-73FC-727182780EE8}"/>
            </a:ext>
          </a:extLst>
        </xdr:cNvPr>
        <xdr:cNvSpPr txBox="1"/>
      </xdr:nvSpPr>
      <xdr:spPr>
        <a:xfrm>
          <a:off x="1707614" y="1900410"/>
          <a:ext cx="1046603" cy="201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387471-6B57-468E-AF49-178863E82DB3}" type="TxLink">
            <a:rPr lang="en-US" sz="1100" b="0" i="0" u="none" strike="noStrike">
              <a:solidFill>
                <a:schemeClr val="bg1"/>
              </a:solidFill>
              <a:latin typeface="Aptos"/>
            </a:rPr>
            <a:pPr algn="ctr"/>
            <a:t>189</a:t>
          </a:fld>
          <a:endParaRPr lang="en-IN" sz="1100">
            <a:solidFill>
              <a:schemeClr val="bg1"/>
            </a:solidFill>
          </a:endParaRPr>
        </a:p>
      </xdr:txBody>
    </xdr:sp>
    <xdr:clientData/>
  </xdr:twoCellAnchor>
  <xdr:twoCellAnchor>
    <xdr:from>
      <xdr:col>1</xdr:col>
      <xdr:colOff>0</xdr:colOff>
      <xdr:row>11</xdr:row>
      <xdr:rowOff>0</xdr:rowOff>
    </xdr:from>
    <xdr:to>
      <xdr:col>3</xdr:col>
      <xdr:colOff>365760</xdr:colOff>
      <xdr:row>18</xdr:row>
      <xdr:rowOff>45720</xdr:rowOff>
    </xdr:to>
    <xdr:sp macro="" textlink="pivots!B4">
      <xdr:nvSpPr>
        <xdr:cNvPr id="7" name="Rectangle 6">
          <a:extLst>
            <a:ext uri="{FF2B5EF4-FFF2-40B4-BE49-F238E27FC236}">
              <a16:creationId xmlns:a16="http://schemas.microsoft.com/office/drawing/2014/main" id="{C8396D68-4252-49E0-A65B-41AA1C4D36B3}"/>
            </a:ext>
          </a:extLst>
        </xdr:cNvPr>
        <xdr:cNvSpPr/>
      </xdr:nvSpPr>
      <xdr:spPr>
        <a:xfrm>
          <a:off x="1340386" y="2754217"/>
          <a:ext cx="1706145" cy="1331021"/>
        </a:xfrm>
        <a:prstGeom prst="rect">
          <a:avLst/>
        </a:prstGeom>
        <a:solidFill>
          <a:srgbClr val="FF0000"/>
        </a:solidFill>
        <a:effectLst>
          <a:outerShdw blurRad="292100" dist="127000" dir="2700000" algn="ctr" rotWithShape="0">
            <a:srgbClr val="000000">
              <a:alpha val="5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DEDA7C2-6349-4058-B303-579FA663F6E8}" type="TxLink">
            <a:rPr lang="en-US" sz="2800" b="0" i="0" u="none" strike="noStrike">
              <a:solidFill>
                <a:schemeClr val="bg1"/>
              </a:solidFill>
              <a:latin typeface="Aptos"/>
            </a:rPr>
            <a:pPr algn="ctr"/>
            <a:t>$96,623</a:t>
          </a:fld>
          <a:endParaRPr lang="en-IN" sz="2800">
            <a:solidFill>
              <a:schemeClr val="bg1"/>
            </a:solidFill>
            <a:latin typeface="+mj-lt"/>
          </a:endParaRPr>
        </a:p>
      </xdr:txBody>
    </xdr:sp>
    <xdr:clientData/>
  </xdr:twoCellAnchor>
  <xdr:oneCellAnchor>
    <xdr:from>
      <xdr:col>1</xdr:col>
      <xdr:colOff>238698</xdr:colOff>
      <xdr:row>11</xdr:row>
      <xdr:rowOff>133122</xdr:rowOff>
    </xdr:from>
    <xdr:ext cx="1193494" cy="264560"/>
    <xdr:sp macro="" textlink="">
      <xdr:nvSpPr>
        <xdr:cNvPr id="8" name="TextBox 7">
          <a:extLst>
            <a:ext uri="{FF2B5EF4-FFF2-40B4-BE49-F238E27FC236}">
              <a16:creationId xmlns:a16="http://schemas.microsoft.com/office/drawing/2014/main" id="{60E23F49-9200-4E9A-A535-3976A082AC26}"/>
            </a:ext>
          </a:extLst>
        </xdr:cNvPr>
        <xdr:cNvSpPr txBox="1"/>
      </xdr:nvSpPr>
      <xdr:spPr>
        <a:xfrm>
          <a:off x="1579084" y="2887339"/>
          <a:ext cx="11934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a:solidFill>
                <a:schemeClr val="bg1"/>
              </a:solidFill>
              <a:latin typeface="+mj-lt"/>
            </a:rPr>
            <a:t>Amount</a:t>
          </a:r>
        </a:p>
      </xdr:txBody>
    </xdr:sp>
    <xdr:clientData/>
  </xdr:oneCellAnchor>
  <xdr:twoCellAnchor>
    <xdr:from>
      <xdr:col>1</xdr:col>
      <xdr:colOff>367228</xdr:colOff>
      <xdr:row>16</xdr:row>
      <xdr:rowOff>64266</xdr:rowOff>
    </xdr:from>
    <xdr:to>
      <xdr:col>3</xdr:col>
      <xdr:colOff>73446</xdr:colOff>
      <xdr:row>17</xdr:row>
      <xdr:rowOff>82627</xdr:rowOff>
    </xdr:to>
    <xdr:sp macro="" textlink="pivots!B19">
      <xdr:nvSpPr>
        <xdr:cNvPr id="10" name="TextBox 9">
          <a:extLst>
            <a:ext uri="{FF2B5EF4-FFF2-40B4-BE49-F238E27FC236}">
              <a16:creationId xmlns:a16="http://schemas.microsoft.com/office/drawing/2014/main" id="{16329199-6C9E-4E11-A975-5D1A78652C75}"/>
            </a:ext>
          </a:extLst>
        </xdr:cNvPr>
        <xdr:cNvSpPr txBox="1"/>
      </xdr:nvSpPr>
      <xdr:spPr>
        <a:xfrm>
          <a:off x="1707614" y="3736555"/>
          <a:ext cx="1046603" cy="201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A6FDFE-DE1A-4C10-9DEF-51EEE6FD69EF}" type="TxLink">
            <a:rPr lang="en-US" sz="1100" b="0" i="0" u="none" strike="noStrike">
              <a:solidFill>
                <a:srgbClr val="000000"/>
              </a:solidFill>
              <a:latin typeface="Aptos"/>
            </a:rPr>
            <a:pPr algn="ctr"/>
            <a:t>$18,415</a:t>
          </a:fld>
          <a:endParaRPr lang="en-IN" sz="1100">
            <a:solidFill>
              <a:schemeClr val="bg1"/>
            </a:solidFill>
          </a:endParaRPr>
        </a:p>
      </xdr:txBody>
    </xdr:sp>
    <xdr:clientData/>
  </xdr:twoCellAnchor>
  <xdr:twoCellAnchor>
    <xdr:from>
      <xdr:col>1</xdr:col>
      <xdr:colOff>0</xdr:colOff>
      <xdr:row>23</xdr:row>
      <xdr:rowOff>0</xdr:rowOff>
    </xdr:from>
    <xdr:to>
      <xdr:col>3</xdr:col>
      <xdr:colOff>365760</xdr:colOff>
      <xdr:row>30</xdr:row>
      <xdr:rowOff>45719</xdr:rowOff>
    </xdr:to>
    <xdr:sp macro="" textlink="pivots!C4">
      <xdr:nvSpPr>
        <xdr:cNvPr id="11" name="Rectangle 10">
          <a:extLst>
            <a:ext uri="{FF2B5EF4-FFF2-40B4-BE49-F238E27FC236}">
              <a16:creationId xmlns:a16="http://schemas.microsoft.com/office/drawing/2014/main" id="{BB887C47-0D2C-452A-974B-C52DC5E2134E}"/>
            </a:ext>
          </a:extLst>
        </xdr:cNvPr>
        <xdr:cNvSpPr/>
      </xdr:nvSpPr>
      <xdr:spPr>
        <a:xfrm>
          <a:off x="1340386" y="4957590"/>
          <a:ext cx="1706145" cy="1331021"/>
        </a:xfrm>
        <a:prstGeom prst="rect">
          <a:avLst/>
        </a:prstGeom>
        <a:solidFill>
          <a:srgbClr val="FF0000"/>
        </a:solidFill>
        <a:effectLst>
          <a:outerShdw blurRad="292100" dist="127000" dir="2700000" algn="ctr" rotWithShape="0">
            <a:srgbClr val="000000">
              <a:alpha val="5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F87ACE-A15B-40E5-B919-B678924F2B33}" type="TxLink">
            <a:rPr lang="en-US" sz="2800" b="0" i="0" u="none" strike="noStrike">
              <a:solidFill>
                <a:schemeClr val="bg1"/>
              </a:solidFill>
              <a:latin typeface="Aptos"/>
            </a:rPr>
            <a:pPr algn="ctr"/>
            <a:t>89,850</a:t>
          </a:fld>
          <a:endParaRPr lang="en-IN" sz="2800">
            <a:solidFill>
              <a:schemeClr val="bg1"/>
            </a:solidFill>
            <a:latin typeface="+mj-lt"/>
          </a:endParaRPr>
        </a:p>
      </xdr:txBody>
    </xdr:sp>
    <xdr:clientData/>
  </xdr:twoCellAnchor>
  <xdr:oneCellAnchor>
    <xdr:from>
      <xdr:col>1</xdr:col>
      <xdr:colOff>238698</xdr:colOff>
      <xdr:row>23</xdr:row>
      <xdr:rowOff>128531</xdr:rowOff>
    </xdr:from>
    <xdr:ext cx="1193494" cy="273741"/>
    <xdr:sp macro="" textlink="">
      <xdr:nvSpPr>
        <xdr:cNvPr id="12" name="TextBox 11">
          <a:extLst>
            <a:ext uri="{FF2B5EF4-FFF2-40B4-BE49-F238E27FC236}">
              <a16:creationId xmlns:a16="http://schemas.microsoft.com/office/drawing/2014/main" id="{6C57C8BE-4E77-482D-84F3-AC877CCE45CE}"/>
            </a:ext>
          </a:extLst>
        </xdr:cNvPr>
        <xdr:cNvSpPr txBox="1"/>
      </xdr:nvSpPr>
      <xdr:spPr>
        <a:xfrm>
          <a:off x="1579084" y="5086121"/>
          <a:ext cx="1193494" cy="273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a:solidFill>
                <a:schemeClr val="bg1"/>
              </a:solidFill>
              <a:latin typeface="+mj-lt"/>
            </a:rPr>
            <a:t>Duration</a:t>
          </a:r>
        </a:p>
      </xdr:txBody>
    </xdr:sp>
    <xdr:clientData/>
  </xdr:oneCellAnchor>
  <xdr:twoCellAnchor>
    <xdr:from>
      <xdr:col>1</xdr:col>
      <xdr:colOff>367228</xdr:colOff>
      <xdr:row>28</xdr:row>
      <xdr:rowOff>64265</xdr:rowOff>
    </xdr:from>
    <xdr:to>
      <xdr:col>3</xdr:col>
      <xdr:colOff>73446</xdr:colOff>
      <xdr:row>29</xdr:row>
      <xdr:rowOff>82627</xdr:rowOff>
    </xdr:to>
    <xdr:sp macro="" textlink="pivots!C19">
      <xdr:nvSpPr>
        <xdr:cNvPr id="14" name="TextBox 13">
          <a:extLst>
            <a:ext uri="{FF2B5EF4-FFF2-40B4-BE49-F238E27FC236}">
              <a16:creationId xmlns:a16="http://schemas.microsoft.com/office/drawing/2014/main" id="{AC692402-F02B-4506-A1B0-8806903BB4F3}"/>
            </a:ext>
          </a:extLst>
        </xdr:cNvPr>
        <xdr:cNvSpPr txBox="1"/>
      </xdr:nvSpPr>
      <xdr:spPr>
        <a:xfrm>
          <a:off x="1707614" y="5939928"/>
          <a:ext cx="1046603" cy="201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318643-DE2B-40CA-A8FF-4A7974D0C87D}" type="TxLink">
            <a:rPr lang="en-US" sz="1100" b="0" i="0" u="none" strike="noStrike">
              <a:solidFill>
                <a:srgbClr val="000000"/>
              </a:solidFill>
              <a:latin typeface="Aptos"/>
            </a:rPr>
            <a:pPr algn="ctr"/>
            <a:t>16,834</a:t>
          </a:fld>
          <a:endParaRPr lang="en-IN" sz="1100">
            <a:solidFill>
              <a:schemeClr val="bg1"/>
            </a:solidFill>
          </a:endParaRPr>
        </a:p>
      </xdr:txBody>
    </xdr:sp>
    <xdr:clientData/>
  </xdr:twoCellAnchor>
  <xdr:twoCellAnchor>
    <xdr:from>
      <xdr:col>1</xdr:col>
      <xdr:colOff>0</xdr:colOff>
      <xdr:row>33</xdr:row>
      <xdr:rowOff>0</xdr:rowOff>
    </xdr:from>
    <xdr:to>
      <xdr:col>3</xdr:col>
      <xdr:colOff>365760</xdr:colOff>
      <xdr:row>38</xdr:row>
      <xdr:rowOff>29308</xdr:rowOff>
    </xdr:to>
    <xdr:sp macro="" textlink="pivots!D4">
      <xdr:nvSpPr>
        <xdr:cNvPr id="15" name="Rectangle 14">
          <a:extLst>
            <a:ext uri="{FF2B5EF4-FFF2-40B4-BE49-F238E27FC236}">
              <a16:creationId xmlns:a16="http://schemas.microsoft.com/office/drawing/2014/main" id="{FE0728E9-23AD-4F20-9B33-DCF5D60123AF}"/>
            </a:ext>
          </a:extLst>
        </xdr:cNvPr>
        <xdr:cNvSpPr/>
      </xdr:nvSpPr>
      <xdr:spPr>
        <a:xfrm>
          <a:off x="674077" y="6418385"/>
          <a:ext cx="1713914" cy="1494692"/>
        </a:xfrm>
        <a:prstGeom prst="rect">
          <a:avLst/>
        </a:prstGeom>
        <a:solidFill>
          <a:srgbClr val="FF0000"/>
        </a:solidFill>
        <a:effectLst>
          <a:outerShdw blurRad="292100" dist="127000" dir="2700000" algn="ctr" rotWithShape="0">
            <a:srgbClr val="000000">
              <a:alpha val="5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ACCD439-CDB7-41C0-8A83-65328EED3305}" type="TxLink">
            <a:rPr lang="en-US" sz="2800" b="0" i="0" u="none" strike="noStrike">
              <a:solidFill>
                <a:schemeClr val="bg1"/>
              </a:solidFill>
              <a:latin typeface="Aptos"/>
            </a:rPr>
            <a:pPr algn="ctr"/>
            <a:t>3.9</a:t>
          </a:fld>
          <a:endParaRPr lang="en-IN" sz="2800">
            <a:solidFill>
              <a:schemeClr val="bg1"/>
            </a:solidFill>
            <a:latin typeface="+mj-lt"/>
          </a:endParaRPr>
        </a:p>
      </xdr:txBody>
    </xdr:sp>
    <xdr:clientData/>
  </xdr:twoCellAnchor>
  <xdr:oneCellAnchor>
    <xdr:from>
      <xdr:col>1</xdr:col>
      <xdr:colOff>238698</xdr:colOff>
      <xdr:row>33</xdr:row>
      <xdr:rowOff>128531</xdr:rowOff>
    </xdr:from>
    <xdr:ext cx="1193494" cy="273741"/>
    <xdr:sp macro="" textlink="">
      <xdr:nvSpPr>
        <xdr:cNvPr id="16" name="TextBox 15">
          <a:extLst>
            <a:ext uri="{FF2B5EF4-FFF2-40B4-BE49-F238E27FC236}">
              <a16:creationId xmlns:a16="http://schemas.microsoft.com/office/drawing/2014/main" id="{FEB36E86-3290-48D6-9025-76DFCA58068F}"/>
            </a:ext>
          </a:extLst>
        </xdr:cNvPr>
        <xdr:cNvSpPr txBox="1"/>
      </xdr:nvSpPr>
      <xdr:spPr>
        <a:xfrm>
          <a:off x="1579084" y="6922266"/>
          <a:ext cx="1193494" cy="273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a:solidFill>
                <a:schemeClr val="bg1"/>
              </a:solidFill>
              <a:latin typeface="+mj-lt"/>
            </a:rPr>
            <a:t>Average</a:t>
          </a:r>
          <a:r>
            <a:rPr lang="en-IN" sz="1100" baseline="0">
              <a:solidFill>
                <a:schemeClr val="bg1"/>
              </a:solidFill>
              <a:latin typeface="+mj-lt"/>
            </a:rPr>
            <a:t> Rating</a:t>
          </a:r>
          <a:endParaRPr lang="en-IN" sz="1100">
            <a:solidFill>
              <a:schemeClr val="bg1"/>
            </a:solidFill>
            <a:latin typeface="+mj-lt"/>
          </a:endParaRPr>
        </a:p>
      </xdr:txBody>
    </xdr:sp>
    <xdr:clientData/>
  </xdr:oneCellAnchor>
  <xdr:twoCellAnchor>
    <xdr:from>
      <xdr:col>1</xdr:col>
      <xdr:colOff>323266</xdr:colOff>
      <xdr:row>36</xdr:row>
      <xdr:rowOff>166843</xdr:rowOff>
    </xdr:from>
    <xdr:to>
      <xdr:col>3</xdr:col>
      <xdr:colOff>29484</xdr:colOff>
      <xdr:row>37</xdr:row>
      <xdr:rowOff>185204</xdr:rowOff>
    </xdr:to>
    <xdr:sp macro="" textlink="pivots!D19">
      <xdr:nvSpPr>
        <xdr:cNvPr id="18" name="TextBox 17">
          <a:extLst>
            <a:ext uri="{FF2B5EF4-FFF2-40B4-BE49-F238E27FC236}">
              <a16:creationId xmlns:a16="http://schemas.microsoft.com/office/drawing/2014/main" id="{E258768F-E524-4A4F-AA84-F84C5C619EAF}"/>
            </a:ext>
          </a:extLst>
        </xdr:cNvPr>
        <xdr:cNvSpPr txBox="1"/>
      </xdr:nvSpPr>
      <xdr:spPr>
        <a:xfrm>
          <a:off x="997343" y="7464458"/>
          <a:ext cx="1054372" cy="311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82D9A7-93B0-46A9-B29F-DC1DF493E9AE}" type="TxLink">
            <a:rPr lang="en-US" sz="1100" b="0" i="0" u="none" strike="noStrike">
              <a:solidFill>
                <a:srgbClr val="000000"/>
              </a:solidFill>
              <a:latin typeface="Aptos"/>
            </a:rPr>
            <a:pPr algn="ctr"/>
            <a:t>3.9</a:t>
          </a:fld>
          <a:endParaRPr lang="en-IN" sz="1100">
            <a:solidFill>
              <a:schemeClr val="bg1"/>
            </a:solidFill>
          </a:endParaRPr>
        </a:p>
      </xdr:txBody>
    </xdr:sp>
    <xdr:clientData/>
  </xdr:twoCellAnchor>
  <xdr:twoCellAnchor>
    <xdr:from>
      <xdr:col>0</xdr:col>
      <xdr:colOff>659423</xdr:colOff>
      <xdr:row>42</xdr:row>
      <xdr:rowOff>58616</xdr:rowOff>
    </xdr:from>
    <xdr:to>
      <xdr:col>3</xdr:col>
      <xdr:colOff>351106</xdr:colOff>
      <xdr:row>47</xdr:row>
      <xdr:rowOff>104335</xdr:rowOff>
    </xdr:to>
    <xdr:sp macro="" textlink="pivots!E4">
      <xdr:nvSpPr>
        <xdr:cNvPr id="4" name="Rectangle 3">
          <a:extLst>
            <a:ext uri="{FF2B5EF4-FFF2-40B4-BE49-F238E27FC236}">
              <a16:creationId xmlns:a16="http://schemas.microsoft.com/office/drawing/2014/main" id="{90B4EC29-EBD8-483D-B5EF-7C6D760B8154}"/>
            </a:ext>
          </a:extLst>
        </xdr:cNvPr>
        <xdr:cNvSpPr/>
      </xdr:nvSpPr>
      <xdr:spPr>
        <a:xfrm>
          <a:off x="659423" y="9114693"/>
          <a:ext cx="1713914" cy="1276642"/>
        </a:xfrm>
        <a:prstGeom prst="rect">
          <a:avLst/>
        </a:prstGeom>
        <a:solidFill>
          <a:srgbClr val="FF0000"/>
        </a:solidFill>
        <a:effectLst>
          <a:outerShdw blurRad="292100" dist="127000" dir="2700000" algn="ctr" rotWithShape="0">
            <a:srgbClr val="000000">
              <a:alpha val="5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39563F-37EE-48F7-B1F4-1A6F1C517BA3}" type="TxLink">
            <a:rPr lang="en-US" sz="2800" b="0" i="0" u="none" strike="noStrike">
              <a:solidFill>
                <a:schemeClr val="bg1"/>
              </a:solidFill>
              <a:latin typeface="Aptos"/>
            </a:rPr>
            <a:pPr algn="ctr"/>
            <a:t>307</a:t>
          </a:fld>
          <a:endParaRPr lang="en-IN" sz="2800">
            <a:solidFill>
              <a:schemeClr val="bg1"/>
            </a:solidFill>
            <a:latin typeface="+mj-lt"/>
          </a:endParaRPr>
        </a:p>
      </xdr:txBody>
    </xdr:sp>
    <xdr:clientData/>
  </xdr:twoCellAnchor>
  <xdr:oneCellAnchor>
    <xdr:from>
      <xdr:col>1</xdr:col>
      <xdr:colOff>268006</xdr:colOff>
      <xdr:row>42</xdr:row>
      <xdr:rowOff>149586</xdr:rowOff>
    </xdr:from>
    <xdr:ext cx="1193494" cy="436786"/>
    <xdr:sp macro="" textlink="">
      <xdr:nvSpPr>
        <xdr:cNvPr id="19" name="TextBox 18">
          <a:extLst>
            <a:ext uri="{FF2B5EF4-FFF2-40B4-BE49-F238E27FC236}">
              <a16:creationId xmlns:a16="http://schemas.microsoft.com/office/drawing/2014/main" id="{02D81792-6FEE-4695-94DB-FD76F82F9E91}"/>
            </a:ext>
          </a:extLst>
        </xdr:cNvPr>
        <xdr:cNvSpPr txBox="1"/>
      </xdr:nvSpPr>
      <xdr:spPr>
        <a:xfrm>
          <a:off x="942083" y="9205663"/>
          <a:ext cx="119349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a:solidFill>
                <a:schemeClr val="bg1"/>
              </a:solidFill>
              <a:latin typeface="+mj-lt"/>
            </a:rPr>
            <a:t>Happy</a:t>
          </a:r>
          <a:r>
            <a:rPr lang="en-IN" sz="1100" baseline="0">
              <a:solidFill>
                <a:schemeClr val="bg1"/>
              </a:solidFill>
              <a:latin typeface="+mj-lt"/>
            </a:rPr>
            <a:t> Customers</a:t>
          </a:r>
          <a:endParaRPr lang="en-IN" sz="1100">
            <a:solidFill>
              <a:schemeClr val="bg1"/>
            </a:solidFill>
            <a:latin typeface="+mj-lt"/>
          </a:endParaRPr>
        </a:p>
      </xdr:txBody>
    </xdr:sp>
    <xdr:clientData/>
  </xdr:oneCellAnchor>
  <xdr:twoCellAnchor>
    <xdr:from>
      <xdr:col>1</xdr:col>
      <xdr:colOff>396536</xdr:colOff>
      <xdr:row>45</xdr:row>
      <xdr:rowOff>166841</xdr:rowOff>
    </xdr:from>
    <xdr:to>
      <xdr:col>3</xdr:col>
      <xdr:colOff>102754</xdr:colOff>
      <xdr:row>47</xdr:row>
      <xdr:rowOff>9358</xdr:rowOff>
    </xdr:to>
    <xdr:sp macro="" textlink="pivots!E19">
      <xdr:nvSpPr>
        <xdr:cNvPr id="21" name="TextBox 20">
          <a:extLst>
            <a:ext uri="{FF2B5EF4-FFF2-40B4-BE49-F238E27FC236}">
              <a16:creationId xmlns:a16="http://schemas.microsoft.com/office/drawing/2014/main" id="{B0ECDBDD-C39B-4E19-8CFF-BAA6EBF35CB5}"/>
            </a:ext>
          </a:extLst>
        </xdr:cNvPr>
        <xdr:cNvSpPr txBox="1"/>
      </xdr:nvSpPr>
      <xdr:spPr>
        <a:xfrm>
          <a:off x="1070613" y="10102149"/>
          <a:ext cx="1054372" cy="194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548491-F575-4B54-AB63-6F3FBF378D12}" type="TxLink">
            <a:rPr lang="en-US" sz="1100" b="0" i="0" u="none" strike="noStrike">
              <a:solidFill>
                <a:srgbClr val="000000"/>
              </a:solidFill>
              <a:latin typeface="Aptos"/>
            </a:rPr>
            <a:pPr algn="ctr"/>
            <a:t>60</a:t>
          </a:fld>
          <a:endParaRPr lang="en-IN" sz="1100">
            <a:solidFill>
              <a:schemeClr val="bg1"/>
            </a:solidFill>
          </a:endParaRPr>
        </a:p>
      </xdr:txBody>
    </xdr:sp>
    <xdr:clientData/>
  </xdr:twoCellAnchor>
  <xdr:twoCellAnchor editAs="oneCell">
    <xdr:from>
      <xdr:col>1</xdr:col>
      <xdr:colOff>73444</xdr:colOff>
      <xdr:row>11</xdr:row>
      <xdr:rowOff>82626</xdr:rowOff>
    </xdr:from>
    <xdr:to>
      <xdr:col>1</xdr:col>
      <xdr:colOff>483094</xdr:colOff>
      <xdr:row>13</xdr:row>
      <xdr:rowOff>110139</xdr:rowOff>
    </xdr:to>
    <xdr:pic>
      <xdr:nvPicPr>
        <xdr:cNvPr id="22" name="Graphic 21" descr="Shopping cart with solid fill">
          <a:extLst>
            <a:ext uri="{FF2B5EF4-FFF2-40B4-BE49-F238E27FC236}">
              <a16:creationId xmlns:a16="http://schemas.microsoft.com/office/drawing/2014/main" id="{2378A7A3-1EAF-4FEA-B847-76FC75FAF5C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13830" y="2836843"/>
          <a:ext cx="409650" cy="394742"/>
        </a:xfrm>
        <a:prstGeom prst="rect">
          <a:avLst/>
        </a:prstGeom>
      </xdr:spPr>
    </xdr:pic>
    <xdr:clientData/>
  </xdr:twoCellAnchor>
  <xdr:twoCellAnchor editAs="oneCell">
    <xdr:from>
      <xdr:col>1</xdr:col>
      <xdr:colOff>55084</xdr:colOff>
      <xdr:row>23</xdr:row>
      <xdr:rowOff>82627</xdr:rowOff>
    </xdr:from>
    <xdr:to>
      <xdr:col>1</xdr:col>
      <xdr:colOff>464734</xdr:colOff>
      <xdr:row>25</xdr:row>
      <xdr:rowOff>120079</xdr:rowOff>
    </xdr:to>
    <xdr:pic>
      <xdr:nvPicPr>
        <xdr:cNvPr id="24" name="Graphic 23" descr="Hourglass Finished with solid fill">
          <a:extLst>
            <a:ext uri="{FF2B5EF4-FFF2-40B4-BE49-F238E27FC236}">
              <a16:creationId xmlns:a16="http://schemas.microsoft.com/office/drawing/2014/main" id="{85AA9583-2BF2-43E5-A424-4DC65CCFC9C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95470" y="5040217"/>
          <a:ext cx="409650" cy="404681"/>
        </a:xfrm>
        <a:prstGeom prst="rect">
          <a:avLst/>
        </a:prstGeom>
      </xdr:spPr>
    </xdr:pic>
    <xdr:clientData/>
  </xdr:twoCellAnchor>
  <xdr:twoCellAnchor editAs="oneCell">
    <xdr:from>
      <xdr:col>0</xdr:col>
      <xdr:colOff>666839</xdr:colOff>
      <xdr:row>33</xdr:row>
      <xdr:rowOff>18716</xdr:rowOff>
    </xdr:from>
    <xdr:to>
      <xdr:col>1</xdr:col>
      <xdr:colOff>378489</xdr:colOff>
      <xdr:row>34</xdr:row>
      <xdr:rowOff>101166</xdr:rowOff>
    </xdr:to>
    <xdr:pic>
      <xdr:nvPicPr>
        <xdr:cNvPr id="25" name="Graphic 24" descr="Rating Star with solid fill">
          <a:extLst>
            <a:ext uri="{FF2B5EF4-FFF2-40B4-BE49-F238E27FC236}">
              <a16:creationId xmlns:a16="http://schemas.microsoft.com/office/drawing/2014/main" id="{C6E4A5FF-0690-44FB-9AFB-16BD9B6196F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66839" y="6437101"/>
          <a:ext cx="385727" cy="360873"/>
        </a:xfrm>
        <a:prstGeom prst="rect">
          <a:avLst/>
        </a:prstGeom>
      </xdr:spPr>
    </xdr:pic>
    <xdr:clientData/>
  </xdr:twoCellAnchor>
  <xdr:twoCellAnchor editAs="oneCell">
    <xdr:from>
      <xdr:col>16</xdr:col>
      <xdr:colOff>660575</xdr:colOff>
      <xdr:row>25</xdr:row>
      <xdr:rowOff>103004</xdr:rowOff>
    </xdr:from>
    <xdr:to>
      <xdr:col>19</xdr:col>
      <xdr:colOff>384153</xdr:colOff>
      <xdr:row>36</xdr:row>
      <xdr:rowOff>274320</xdr:rowOff>
    </xdr:to>
    <mc:AlternateContent xmlns:mc="http://schemas.openxmlformats.org/markup-compatibility/2006">
      <mc:Choice xmlns:a14="http://schemas.microsoft.com/office/drawing/2010/main" Requires="a14">
        <xdr:graphicFrame macro="">
          <xdr:nvGraphicFramePr>
            <xdr:cNvPr id="28" name="Representative">
              <a:extLst>
                <a:ext uri="{FF2B5EF4-FFF2-40B4-BE49-F238E27FC236}">
                  <a16:creationId xmlns:a16="http://schemas.microsoft.com/office/drawing/2014/main" id="{739C3531-1796-40E9-BF0B-76320CF02E87}"/>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11389535" y="4675004"/>
              <a:ext cx="1735258" cy="3082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29308</xdr:colOff>
      <xdr:row>42</xdr:row>
      <xdr:rowOff>102577</xdr:rowOff>
    </xdr:from>
    <xdr:to>
      <xdr:col>1</xdr:col>
      <xdr:colOff>438958</xdr:colOff>
      <xdr:row>43</xdr:row>
      <xdr:rowOff>208328</xdr:rowOff>
    </xdr:to>
    <xdr:pic>
      <xdr:nvPicPr>
        <xdr:cNvPr id="26" name="Graphic 25" descr="Star-struck face outline with solid fill">
          <a:extLst>
            <a:ext uri="{FF2B5EF4-FFF2-40B4-BE49-F238E27FC236}">
              <a16:creationId xmlns:a16="http://schemas.microsoft.com/office/drawing/2014/main" id="{0167858D-CDEA-4282-BD80-866C9D4B855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3385" y="9158654"/>
          <a:ext cx="409650" cy="384174"/>
        </a:xfrm>
        <a:prstGeom prst="rect">
          <a:avLst/>
        </a:prstGeom>
      </xdr:spPr>
    </xdr:pic>
    <xdr:clientData/>
  </xdr:twoCellAnchor>
  <xdr:twoCellAnchor>
    <xdr:from>
      <xdr:col>13</xdr:col>
      <xdr:colOff>538245</xdr:colOff>
      <xdr:row>3</xdr:row>
      <xdr:rowOff>95249</xdr:rowOff>
    </xdr:from>
    <xdr:to>
      <xdr:col>19</xdr:col>
      <xdr:colOff>502527</xdr:colOff>
      <xdr:row>23</xdr:row>
      <xdr:rowOff>28572</xdr:rowOff>
    </xdr:to>
    <xdr:graphicFrame macro="">
      <xdr:nvGraphicFramePr>
        <xdr:cNvPr id="30" name="Chart 29">
          <a:extLst>
            <a:ext uri="{FF2B5EF4-FFF2-40B4-BE49-F238E27FC236}">
              <a16:creationId xmlns:a16="http://schemas.microsoft.com/office/drawing/2014/main" id="{C75F679E-D30F-40BF-86E8-F1585CD55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12700</xdr:colOff>
      <xdr:row>1</xdr:row>
      <xdr:rowOff>105104</xdr:rowOff>
    </xdr:from>
    <xdr:to>
      <xdr:col>14</xdr:col>
      <xdr:colOff>0</xdr:colOff>
      <xdr:row>24</xdr:row>
      <xdr:rowOff>117804</xdr:rowOff>
    </xdr:to>
    <xdr:graphicFrame macro="">
      <xdr:nvGraphicFramePr>
        <xdr:cNvPr id="29" name="Chart 28">
          <a:extLst>
            <a:ext uri="{FF2B5EF4-FFF2-40B4-BE49-F238E27FC236}">
              <a16:creationId xmlns:a16="http://schemas.microsoft.com/office/drawing/2014/main" id="{6D14CC15-49E2-4268-92AF-1EB25B87C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65690</xdr:colOff>
      <xdr:row>25</xdr:row>
      <xdr:rowOff>131379</xdr:rowOff>
    </xdr:from>
    <xdr:to>
      <xdr:col>16</xdr:col>
      <xdr:colOff>144517</xdr:colOff>
      <xdr:row>48</xdr:row>
      <xdr:rowOff>131885</xdr:rowOff>
    </xdr:to>
    <xdr:sp macro="" textlink="">
      <xdr:nvSpPr>
        <xdr:cNvPr id="33" name="Rectangle 32">
          <a:extLst>
            <a:ext uri="{FF2B5EF4-FFF2-40B4-BE49-F238E27FC236}">
              <a16:creationId xmlns:a16="http://schemas.microsoft.com/office/drawing/2014/main" id="{B297AF62-8FC8-42C8-8744-EEC6EFBA4B3E}"/>
            </a:ext>
          </a:extLst>
        </xdr:cNvPr>
        <xdr:cNvSpPr/>
      </xdr:nvSpPr>
      <xdr:spPr>
        <a:xfrm>
          <a:off x="2761998" y="4527533"/>
          <a:ext cx="8167750" cy="6067198"/>
        </a:xfrm>
        <a:prstGeom prst="rect">
          <a:avLst/>
        </a:prstGeom>
        <a:solidFill>
          <a:schemeClr val="bg1"/>
        </a:solidFill>
        <a:ln>
          <a:solidFill>
            <a:schemeClr val="tx1"/>
          </a:solid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106701</xdr:colOff>
      <xdr:row>25</xdr:row>
      <xdr:rowOff>144517</xdr:rowOff>
    </xdr:from>
    <xdr:to>
      <xdr:col>10</xdr:col>
      <xdr:colOff>444381</xdr:colOff>
      <xdr:row>48</xdr:row>
      <xdr:rowOff>131885</xdr:rowOff>
    </xdr:to>
    <xdr:graphicFrame macro="">
      <xdr:nvGraphicFramePr>
        <xdr:cNvPr id="31" name="Chart 30">
          <a:extLst>
            <a:ext uri="{FF2B5EF4-FFF2-40B4-BE49-F238E27FC236}">
              <a16:creationId xmlns:a16="http://schemas.microsoft.com/office/drawing/2014/main" id="{B98C502F-F134-4197-BDF5-5590B8603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105104</xdr:colOff>
      <xdr:row>25</xdr:row>
      <xdr:rowOff>144517</xdr:rowOff>
    </xdr:from>
    <xdr:to>
      <xdr:col>16</xdr:col>
      <xdr:colOff>655320</xdr:colOff>
      <xdr:row>49</xdr:row>
      <xdr:rowOff>14654</xdr:rowOff>
    </xdr:to>
    <xdr:graphicFrame macro="">
      <xdr:nvGraphicFramePr>
        <xdr:cNvPr id="32" name="Chart 31">
          <a:extLst>
            <a:ext uri="{FF2B5EF4-FFF2-40B4-BE49-F238E27FC236}">
              <a16:creationId xmlns:a16="http://schemas.microsoft.com/office/drawing/2014/main" id="{09A85F2D-F6D8-4542-B891-FC4C8A1BC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578069</xdr:colOff>
      <xdr:row>1</xdr:row>
      <xdr:rowOff>78827</xdr:rowOff>
    </xdr:from>
    <xdr:to>
      <xdr:col>27</xdr:col>
      <xdr:colOff>29307</xdr:colOff>
      <xdr:row>24</xdr:row>
      <xdr:rowOff>131378</xdr:rowOff>
    </xdr:to>
    <xdr:graphicFrame macro="">
      <xdr:nvGraphicFramePr>
        <xdr:cNvPr id="34" name="Chart 33">
          <a:extLst>
            <a:ext uri="{FF2B5EF4-FFF2-40B4-BE49-F238E27FC236}">
              <a16:creationId xmlns:a16="http://schemas.microsoft.com/office/drawing/2014/main" id="{2498FBEB-818A-461F-97C0-89740E1F0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27</xdr:col>
      <xdr:colOff>199419</xdr:colOff>
      <xdr:row>1</xdr:row>
      <xdr:rowOff>68173</xdr:rowOff>
    </xdr:from>
    <xdr:to>
      <xdr:col>34</xdr:col>
      <xdr:colOff>542193</xdr:colOff>
      <xdr:row>24</xdr:row>
      <xdr:rowOff>151000</xdr:rowOff>
    </xdr:to>
    <xdr:graphicFrame macro="">
      <xdr:nvGraphicFramePr>
        <xdr:cNvPr id="36" name="Chart 35">
          <a:extLst>
            <a:ext uri="{FF2B5EF4-FFF2-40B4-BE49-F238E27FC236}">
              <a16:creationId xmlns:a16="http://schemas.microsoft.com/office/drawing/2014/main" id="{72AA59B8-33AF-40FA-ACAB-CF6EF942B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8</xdr:col>
      <xdr:colOff>333375</xdr:colOff>
      <xdr:row>5</xdr:row>
      <xdr:rowOff>200025</xdr:rowOff>
    </xdr:from>
    <xdr:to>
      <xdr:col>12</xdr:col>
      <xdr:colOff>429166</xdr:colOff>
      <xdr:row>17</xdr:row>
      <xdr:rowOff>104775</xdr:rowOff>
    </xdr:to>
    <xdr:pic>
      <xdr:nvPicPr>
        <xdr:cNvPr id="9" name="Picture 8" descr="Businessman thumbs up">
          <a:extLst>
            <a:ext uri="{FF2B5EF4-FFF2-40B4-BE49-F238E27FC236}">
              <a16:creationId xmlns:a16="http://schemas.microsoft.com/office/drawing/2014/main" id="{68D86E92-D9AB-2F82-E7A6-D32172C57D3B}"/>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3917" r="7362" b="76493"/>
        <a:stretch/>
      </xdr:blipFill>
      <xdr:spPr>
        <a:xfrm>
          <a:off x="6057900" y="1533525"/>
          <a:ext cx="2762791" cy="2362200"/>
        </a:xfrm>
        <a:prstGeom prst="ellipse">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3.706781250003" backgroundQuery="1" createdVersion="8" refreshedVersion="8" minRefreshableVersion="3" recordCount="0" supportSubquery="1" supportAdvancedDrill="1" xr:uid="{6B1BDABB-E072-485E-8F40-CE46E66ABDE9}">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Calls Duration]" caption="Calls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3.64568587963" backgroundQuery="1" createdVersion="8" refreshedVersion="8" minRefreshableVersion="3" recordCount="0" supportSubquery="1" supportAdvancedDrill="1" xr:uid="{2667AABD-9B5F-4F59-BDD3-E3793A7115E7}">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Calls Duration]" caption="Calls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3.623428009261" backgroundQuery="1" createdVersion="8" refreshedVersion="8" minRefreshableVersion="3" recordCount="0" supportSubquery="1" supportAdvancedDrill="1" xr:uid="{96A9F520-88C8-48DF-BD56-744C3C1A0A1A}">
  <cacheSource type="external" connectionId="1"/>
  <cacheFields count="5">
    <cacheField name="[Measures].[call count]" caption="call count" numFmtId="0" hierarchy="17" level="32767"/>
    <cacheField name="[Measures].[Total Amount]" caption="Total Amount" numFmtId="0" hierarchy="18" level="32767"/>
    <cacheField name="[Measures].[Calls Duration]" caption="Calls Duration" numFmtId="0" hierarchy="19" level="32767"/>
    <cacheField name="[Measures].[Average Rating]" caption="Average 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Calls Duration]" caption="Calls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3.742394212961" backgroundQuery="1" createdVersion="8" refreshedVersion="8" minRefreshableVersion="3" recordCount="0" supportSubquery="1" supportAdvancedDrill="1" xr:uid="{10854993-17E3-4A14-9BE2-936704AF326E}">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Calls Duration]" caption="Calls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4.380998263892" backgroundQuery="1" createdVersion="8" refreshedVersion="8" minRefreshableVersion="3" recordCount="0" supportSubquery="1" supportAdvancedDrill="1" xr:uid="{F81F0633-61A6-41AE-8689-E1C7F9DF7032}">
  <cacheSource type="external" connectionId="1"/>
  <cacheFields count="6">
    <cacheField name="[Measures].[call count]" caption="call count" numFmtId="0" hierarchy="17" level="32767"/>
    <cacheField name="[Measures].[Total Amount]" caption="Total Amount" numFmtId="0" hierarchy="18" level="32767"/>
    <cacheField name="[Measures].[Calls Duration]" caption="Calls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Calls Duration]" caption="Calls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4.380998726854" backgroundQuery="1" createdVersion="8" refreshedVersion="8" minRefreshableVersion="3" recordCount="0" supportSubquery="1" supportAdvancedDrill="1" xr:uid="{D4C4FA14-AB28-42BA-8567-EC9614F73684}">
  <cacheSource type="external" connectionId="1"/>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Calls Duration]" caption="Calls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4.380999074077" backgroundQuery="1" createdVersion="8" refreshedVersion="8" minRefreshableVersion="3" recordCount="0" supportSubquery="1" supportAdvancedDrill="1" xr:uid="{5ABE85E5-F268-4512-8B63-F3F4F0F419BB}">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Calls Duration]" caption="Calls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4.380999421293" backgroundQuery="1" createdVersion="8" refreshedVersion="8" minRefreshableVersion="3" recordCount="0" supportSubquery="1" supportAdvancedDrill="1" xr:uid="{6849E471-B7B5-4DAF-9F1D-FB11BE1CC7BA}">
  <cacheSource type="external" connectionId="1"/>
  <cacheFields count="1">
    <cacheField name="[calls].[Representative].[Representative]" caption="Representative" numFmtId="0" hierarchy="3" level="1">
      <sharedItems count="1">
        <s v="R01"/>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Calls Duration]" caption="Calls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4.380999768517" backgroundQuery="1" createdVersion="8" refreshedVersion="8" minRefreshableVersion="3" recordCount="0" supportSubquery="1" supportAdvancedDrill="1" xr:uid="{94835B64-19BE-462B-AC68-1A8CEA0E89BA}">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Calls Duration]" caption="Calls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3.623420370372" backgroundQuery="1" createdVersion="3" refreshedVersion="8" minRefreshableVersion="3" recordCount="0" supportSubquery="1" supportAdvancedDrill="1" xr:uid="{951ED491-A9FD-48D9-BC54-8745B3F2A712}">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Calls Duration]" caption="Calls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012143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60FC04-936F-414B-8866-165CF553D4B6}" name="rep amount" cacheId="3"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0">
  <location ref="G78:M97" firstHeaderRow="1" firstDataRow="2" firstDataCol="1"/>
  <pivotFields count="4">
    <pivotField axis="axisRow" allDrilled="1" showAll="0" dataSourceSort="1" defaultAttributeDrillState="1">
      <items count="4">
        <item x="0"/>
        <item x="1"/>
        <item x="2"/>
        <item t="default"/>
      </items>
    </pivotField>
    <pivotField axis="axisRow" allDrilled="1" showAll="0" dataSourceSort="1" defaultAttributeDrillState="1">
      <items count="16">
        <item x="0"/>
        <item x="1"/>
        <item x="2"/>
        <item x="3"/>
        <item x="4"/>
        <item x="5"/>
        <item x="6"/>
        <item x="7"/>
        <item x="8"/>
        <item x="9"/>
        <item x="10"/>
        <item x="11"/>
        <item x="12"/>
        <item x="13"/>
        <item x="14"/>
        <item t="default"/>
      </items>
    </pivotField>
    <pivotField axis="axisCol" allDrilled="1" showAll="0" dataSourceSort="1" defaultAttributeDrillState="1">
      <items count="6">
        <item x="0"/>
        <item x="1"/>
        <item x="2"/>
        <item x="3"/>
        <item x="4"/>
        <item t="default"/>
      </items>
    </pivotField>
    <pivotField dataField="1" showAl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CD9632-EFFA-4CB7-A762-A5A00B193366}" name="rep pivot" cacheId="4"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A18:E19"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EC6777-E733-4800-B192-CDAE8435A29F}" name="reps pivot"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49:C55" firstHeaderRow="0" firstDataRow="1" firstDataCol="1"/>
  <pivotFields count="3">
    <pivotField axis="axisRow" allDrilled="1" showAll="0" dataSourceSort="1" defaultAttributeDrillState="1">
      <items count="6">
        <item x="0"/>
        <item x="1"/>
        <item x="2"/>
        <item x="3"/>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E0CAC0-40C2-4A55-AB3F-35A0DE8F22E0}"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70:D75" firstHeaderRow="1" firstDataRow="2" firstDataCol="1"/>
  <pivotFields count="3">
    <pivotField axis="axisRow" allDrilled="1" showAll="0" dataSourceSort="1" defaultAttributeDrillState="1">
      <items count="4">
        <item x="0"/>
        <item x="1"/>
        <item x="2"/>
        <item t="default"/>
      </items>
    </pivotField>
    <pivotField axis="axisCol" allDrilled="1" showAll="0" dataSourceSort="1" defaultAttributeDrillState="1">
      <items count="3">
        <item x="0"/>
        <item x="1"/>
        <item t="default"/>
      </items>
    </pivotField>
    <pivotField dataField="1" showAl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CEBBAC-0E19-4922-B420-8582E582CFF6}" name="summary pivot"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E4"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674410-F8FC-4221-A177-0380D0219B2C}" name="rep stisfaction" cacheId="8"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82:B88"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EBE8DE-2A3F-4707-A090-CC1FED5EB5D7}" name="month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9">
  <location ref="A26:C39" firstHeaderRow="0" firstDataRow="1" firstDataCol="1"/>
  <pivotFields count="5">
    <pivotField axis="axisRow" allDrilled="1" showAll="0" dataSourceSort="1" defaultAttributeDrillState="1">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axis="axisRow" allDrilled="1" showAll="0" dataSourceSort="1">
      <items count="13">
        <item x="0" e="0"/>
        <item x="1" e="0"/>
        <item x="2" e="0"/>
        <item x="3" e="0"/>
        <item x="4" e="0"/>
        <item x="5" e="0"/>
        <item x="6" e="0"/>
        <item x="7" e="0"/>
        <item x="8" e="0"/>
        <item x="9" e="0"/>
        <item x="10" e="0"/>
        <item x="11" e="0"/>
        <item t="default"/>
      </items>
    </pivotField>
    <pivotField dataField="1" showAll="0"/>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2">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1D8D1D-1908-499D-A980-47AA25894339}" name="weekdays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8">
  <location ref="H27:I35" firstHeaderRow="1" firstDataRow="1" firstDataCol="1"/>
  <pivotFields count="3">
    <pivotField axis="axisRow" allDrilled="1" showAll="0" sortType="ascending" defaultAttributeDrillState="1">
      <items count="8">
        <item x="3"/>
        <item x="1"/>
        <item x="5"/>
        <item x="6"/>
        <item x="4"/>
        <item x="0"/>
        <item x="2"/>
        <item t="default"/>
      </items>
    </pivotField>
    <pivotField dataField="1" showAll="0"/>
    <pivotField allDrilled="1" showAll="0" dataSourceSort="1"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6FDFCF-F08C-400D-B264-6C4742409552}" name="seletrep" cacheId="7"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62:A64" firstHeaderRow="1" firstDataRow="1" firstDataCol="1"/>
  <pivotFields count="1">
    <pivotField axis="axisRow" allDrilled="1" showAll="0" dataSourceSort="1" defaultAttributeDrillState="1">
      <items count="2">
        <item s="1" x="0"/>
        <item t="default"/>
      </items>
    </pivotField>
  </pivotFields>
  <rowFields count="1">
    <field x="0"/>
  </rowFields>
  <rowItems count="2">
    <i>
      <x/>
    </i>
    <i t="grand">
      <x/>
    </i>
  </rowItems>
  <formats count="1">
    <format dxfId="15">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10.png"/><Relationship Id="rId5" Type="http://schemas.openxmlformats.org/officeDocument/2006/relationships/image" Target="../media/image50.png"/><Relationship Id="rId4" Type="http://schemas.openxmlformats.org/officeDocument/2006/relationships/image" Target="../media/image4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E29F8A1D-C369-482A-9210-EF827F00F46A}" sourceName="[calls].[Representative]">
  <pivotTables>
    <pivotTable tabId="6" name="rep pivot"/>
    <pivotTable tabId="6" name="monthly trend"/>
    <pivotTable tabId="6" name="weekdays trend"/>
    <pivotTable tabId="6" name="seletrep"/>
    <pivotTable tabId="6" name="rep stisfaction"/>
  </pivotTables>
  <data>
    <olap pivotCacheId="60121435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EBE8A101-DDDA-46C7-BFF8-E34DEA776A82}" cache="Slicer_Representative" caption="Representative" level="1" style="SlicerStyleDark2 2"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79A9D-93D0-4FDF-A10B-820BEEDBD66D}">
  <dimension ref="A1:CG960"/>
  <sheetViews>
    <sheetView tabSelected="1" zoomScale="50" zoomScaleNormal="50" workbookViewId="0">
      <selection activeCell="U44" sqref="U44"/>
    </sheetView>
  </sheetViews>
  <sheetFormatPr defaultRowHeight="14.4"/>
  <cols>
    <col min="21" max="21" width="15.8984375" customWidth="1"/>
    <col min="22" max="22" width="17.3984375" customWidth="1"/>
    <col min="23" max="26" width="15.8984375" bestFit="1" customWidth="1"/>
    <col min="27" max="27" width="17.59765625" bestFit="1" customWidth="1"/>
  </cols>
  <sheetData>
    <row r="1" spans="1:85">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5">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5">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5">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5" spans="1:85">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row>
    <row r="6" spans="1:85">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row>
    <row r="7" spans="1:85">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row>
    <row r="8" spans="1:85">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row>
    <row r="9" spans="1:85">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row>
    <row r="10" spans="1:8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row>
    <row r="11" spans="1:8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row>
    <row r="12" spans="1:8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row>
    <row r="13" spans="1:8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row>
    <row r="14" spans="1:8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row>
    <row r="15" spans="1:8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row>
    <row r="16" spans="1:8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row>
    <row r="17" spans="1:8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row>
    <row r="18" spans="1:8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row>
    <row r="19" spans="1:8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row>
    <row r="20" spans="1:8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row>
    <row r="21" spans="1:8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row>
    <row r="22" spans="1:8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row>
    <row r="23" spans="1:8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row>
    <row r="24" spans="1:8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row>
    <row r="25" spans="1:8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row>
    <row r="26" spans="1:8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row>
    <row r="27" spans="1:85">
      <c r="A27" s="23"/>
      <c r="B27" s="23"/>
      <c r="C27" s="23"/>
      <c r="D27" s="23"/>
      <c r="E27" s="23"/>
      <c r="F27" s="23"/>
      <c r="G27" s="23"/>
      <c r="H27" s="23"/>
      <c r="I27" s="23"/>
      <c r="J27" s="23"/>
      <c r="K27" s="23"/>
      <c r="L27" s="23"/>
      <c r="M27" s="23"/>
      <c r="N27" s="23"/>
      <c r="O27" s="23"/>
      <c r="P27" s="23"/>
      <c r="Q27" s="23"/>
      <c r="R27" s="23"/>
      <c r="S27" s="23"/>
      <c r="T27" s="23"/>
      <c r="U27" s="23"/>
      <c r="V27" s="23" t="s">
        <v>1077</v>
      </c>
      <c r="W27" s="23" t="s">
        <v>1078</v>
      </c>
      <c r="X27" s="23" t="s">
        <v>1079</v>
      </c>
      <c r="Y27" s="23" t="s">
        <v>1080</v>
      </c>
      <c r="Z27" s="23" t="s">
        <v>1081</v>
      </c>
      <c r="AA27" s="23" t="s">
        <v>1082</v>
      </c>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row>
    <row r="28" spans="1:85" ht="28.2" customHeight="1">
      <c r="A28" s="23"/>
      <c r="B28" s="23"/>
      <c r="C28" s="23"/>
      <c r="D28" s="23"/>
      <c r="E28" s="23"/>
      <c r="F28" s="23"/>
      <c r="G28" s="23"/>
      <c r="H28" s="23"/>
      <c r="I28" s="23"/>
      <c r="J28" s="23"/>
      <c r="K28" s="23"/>
      <c r="L28" s="23"/>
      <c r="M28" s="23"/>
      <c r="N28" s="23"/>
      <c r="O28" s="23"/>
      <c r="P28" s="23"/>
      <c r="Q28" s="23"/>
      <c r="R28" s="23"/>
      <c r="S28" s="23"/>
      <c r="T28" s="23"/>
      <c r="U28" s="29" t="str" cm="1">
        <f t="array" ref="U28:AA45">IF(pivots!G80:M97="","",pivots!G80:M97)</f>
        <v>Cincinnati</v>
      </c>
      <c r="V28" s="30">
        <v>5483</v>
      </c>
      <c r="W28" s="30">
        <v>6014</v>
      </c>
      <c r="X28" s="30">
        <v>4970</v>
      </c>
      <c r="Y28" s="30">
        <v>3495</v>
      </c>
      <c r="Z28" s="30">
        <v>6099</v>
      </c>
      <c r="AA28" s="31">
        <v>26061</v>
      </c>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row>
    <row r="29" spans="1:85" ht="17.399999999999999" customHeight="1">
      <c r="A29" s="23"/>
      <c r="B29" s="23"/>
      <c r="C29" s="23"/>
      <c r="D29" s="23"/>
      <c r="E29" s="23"/>
      <c r="F29" s="23"/>
      <c r="G29" s="23"/>
      <c r="H29" s="23"/>
      <c r="I29" s="23"/>
      <c r="J29" s="23"/>
      <c r="K29" s="23"/>
      <c r="L29" s="23"/>
      <c r="M29" s="23"/>
      <c r="N29" s="23"/>
      <c r="O29" s="23"/>
      <c r="P29" s="23"/>
      <c r="Q29" s="23"/>
      <c r="R29" s="23"/>
      <c r="S29" s="23"/>
      <c r="T29" s="23"/>
      <c r="U29" s="32" t="str">
        <v>C0003</v>
      </c>
      <c r="V29" s="33">
        <v>891</v>
      </c>
      <c r="W29" s="33">
        <v>1332</v>
      </c>
      <c r="X29" s="33">
        <v>1282</v>
      </c>
      <c r="Y29" s="33">
        <v>739</v>
      </c>
      <c r="Z29" s="33">
        <v>560</v>
      </c>
      <c r="AA29" s="34">
        <v>4804</v>
      </c>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row>
    <row r="30" spans="1:85" ht="16.8" customHeight="1">
      <c r="A30" s="23"/>
      <c r="B30" s="23"/>
      <c r="C30" s="23"/>
      <c r="D30" s="23"/>
      <c r="E30" s="23"/>
      <c r="F30" s="23"/>
      <c r="G30" s="23"/>
      <c r="H30" s="23"/>
      <c r="I30" s="23"/>
      <c r="J30" s="23"/>
      <c r="K30" s="23"/>
      <c r="L30" s="23"/>
      <c r="M30" s="23"/>
      <c r="N30" s="23"/>
      <c r="O30" s="23"/>
      <c r="P30" s="23"/>
      <c r="Q30" s="23"/>
      <c r="R30" s="23"/>
      <c r="S30" s="23"/>
      <c r="T30" s="23"/>
      <c r="U30" s="32" t="str">
        <v>C0004</v>
      </c>
      <c r="V30" s="33">
        <v>1991</v>
      </c>
      <c r="W30" s="33">
        <v>1886</v>
      </c>
      <c r="X30" s="33">
        <v>1206</v>
      </c>
      <c r="Y30" s="33">
        <v>884</v>
      </c>
      <c r="Z30" s="33">
        <v>1722</v>
      </c>
      <c r="AA30" s="34">
        <v>7689</v>
      </c>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row>
    <row r="31" spans="1:85" ht="22.2">
      <c r="A31" s="23"/>
      <c r="B31" s="23"/>
      <c r="C31" s="23"/>
      <c r="D31" s="23"/>
      <c r="E31" s="23"/>
      <c r="F31" s="23"/>
      <c r="G31" s="23"/>
      <c r="H31" s="23"/>
      <c r="I31" s="23"/>
      <c r="J31" s="23"/>
      <c r="K31" s="23"/>
      <c r="L31" s="23"/>
      <c r="M31" s="23"/>
      <c r="N31" s="23"/>
      <c r="O31" s="23"/>
      <c r="P31" s="23"/>
      <c r="Q31" s="23"/>
      <c r="R31" s="23"/>
      <c r="S31" s="23"/>
      <c r="T31" s="23"/>
      <c r="U31" s="32" t="str">
        <v>C0011</v>
      </c>
      <c r="V31" s="33">
        <v>1163</v>
      </c>
      <c r="W31" s="33">
        <v>1180</v>
      </c>
      <c r="X31" s="33">
        <v>1616</v>
      </c>
      <c r="Y31" s="33">
        <v>1043</v>
      </c>
      <c r="Z31" s="33">
        <v>1747</v>
      </c>
      <c r="AA31" s="34">
        <v>6749</v>
      </c>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row>
    <row r="32" spans="1:85" ht="22.2">
      <c r="A32" s="23"/>
      <c r="B32" s="23"/>
      <c r="C32" s="23"/>
      <c r="D32" s="23"/>
      <c r="E32" s="23"/>
      <c r="F32" s="23"/>
      <c r="G32" s="23"/>
      <c r="H32" s="23"/>
      <c r="I32" s="23"/>
      <c r="J32" s="23"/>
      <c r="K32" s="23"/>
      <c r="L32" s="23"/>
      <c r="M32" s="23"/>
      <c r="N32" s="23"/>
      <c r="O32" s="23"/>
      <c r="P32" s="23"/>
      <c r="Q32" s="23"/>
      <c r="R32" s="23"/>
      <c r="S32" s="23"/>
      <c r="T32" s="23"/>
      <c r="U32" s="32" t="str">
        <v>C0012</v>
      </c>
      <c r="V32" s="33">
        <v>1438</v>
      </c>
      <c r="W32" s="33">
        <v>1616</v>
      </c>
      <c r="X32" s="33">
        <v>866</v>
      </c>
      <c r="Y32" s="33">
        <v>829</v>
      </c>
      <c r="Z32" s="33">
        <v>2070</v>
      </c>
      <c r="AA32" s="34">
        <v>6819</v>
      </c>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row>
    <row r="33" spans="1:85" ht="22.2">
      <c r="A33" s="23"/>
      <c r="B33" s="23"/>
      <c r="C33" s="23"/>
      <c r="D33" s="23"/>
      <c r="E33" s="23"/>
      <c r="F33" s="23"/>
      <c r="G33" s="23"/>
      <c r="H33" s="23"/>
      <c r="I33" s="23"/>
      <c r="J33" s="23"/>
      <c r="K33" s="23"/>
      <c r="L33" s="23"/>
      <c r="M33" s="23"/>
      <c r="N33" s="23"/>
      <c r="O33" s="23"/>
      <c r="P33" s="23"/>
      <c r="Q33" s="23"/>
      <c r="R33" s="23"/>
      <c r="S33" s="23"/>
      <c r="T33" s="23"/>
      <c r="U33" s="32" t="str">
        <v>Cleveland</v>
      </c>
      <c r="V33" s="33">
        <v>7024</v>
      </c>
      <c r="W33" s="33">
        <v>7030</v>
      </c>
      <c r="X33" s="33">
        <v>8482</v>
      </c>
      <c r="Y33" s="33">
        <v>7379</v>
      </c>
      <c r="Z33" s="33">
        <v>7934</v>
      </c>
      <c r="AA33" s="34">
        <v>37849</v>
      </c>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row>
    <row r="34" spans="1:85" ht="22.2">
      <c r="A34" s="23"/>
      <c r="B34" s="23"/>
      <c r="C34" s="23"/>
      <c r="D34" s="23"/>
      <c r="E34" s="23"/>
      <c r="F34" s="23"/>
      <c r="G34" s="23"/>
      <c r="H34" s="23"/>
      <c r="I34" s="23"/>
      <c r="J34" s="23"/>
      <c r="K34" s="23"/>
      <c r="L34" s="23"/>
      <c r="M34" s="23"/>
      <c r="N34" s="23"/>
      <c r="O34" s="23"/>
      <c r="P34" s="23"/>
      <c r="Q34" s="23"/>
      <c r="R34" s="23"/>
      <c r="S34" s="23"/>
      <c r="T34" s="23"/>
      <c r="U34" s="32" t="str">
        <v>C0002</v>
      </c>
      <c r="V34" s="33">
        <v>1233</v>
      </c>
      <c r="W34" s="33">
        <v>223</v>
      </c>
      <c r="X34" s="33">
        <v>1680</v>
      </c>
      <c r="Y34" s="33">
        <v>990</v>
      </c>
      <c r="Z34" s="33">
        <v>1508</v>
      </c>
      <c r="AA34" s="34">
        <v>5634</v>
      </c>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row>
    <row r="35" spans="1:85" ht="22.2">
      <c r="A35" s="23"/>
      <c r="B35" s="23"/>
      <c r="C35" s="23"/>
      <c r="D35" s="23"/>
      <c r="E35" s="23"/>
      <c r="F35" s="23"/>
      <c r="G35" s="23"/>
      <c r="H35" s="23"/>
      <c r="I35" s="23"/>
      <c r="J35" s="23"/>
      <c r="K35" s="23"/>
      <c r="L35" s="23"/>
      <c r="M35" s="23"/>
      <c r="N35" s="23"/>
      <c r="O35" s="23"/>
      <c r="P35" s="23"/>
      <c r="Q35" s="23"/>
      <c r="R35" s="23"/>
      <c r="S35" s="23"/>
      <c r="T35" s="23"/>
      <c r="U35" s="32" t="str">
        <v>C0007</v>
      </c>
      <c r="V35" s="33">
        <v>1598</v>
      </c>
      <c r="W35" s="33">
        <v>1907</v>
      </c>
      <c r="X35" s="33">
        <v>869</v>
      </c>
      <c r="Y35" s="33">
        <v>1426</v>
      </c>
      <c r="Z35" s="33">
        <v>1416</v>
      </c>
      <c r="AA35" s="34">
        <v>7216</v>
      </c>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row>
    <row r="36" spans="1:85" ht="22.2">
      <c r="A36" s="23"/>
      <c r="B36" s="23"/>
      <c r="C36" s="23"/>
      <c r="D36" s="23"/>
      <c r="E36" s="23"/>
      <c r="F36" s="23"/>
      <c r="G36" s="23"/>
      <c r="H36" s="23"/>
      <c r="I36" s="23"/>
      <c r="J36" s="23"/>
      <c r="K36" s="23"/>
      <c r="L36" s="23"/>
      <c r="M36" s="23"/>
      <c r="N36" s="23"/>
      <c r="O36" s="23"/>
      <c r="P36" s="23"/>
      <c r="Q36" s="23"/>
      <c r="R36" s="23"/>
      <c r="S36" s="23"/>
      <c r="T36" s="23"/>
      <c r="U36" s="32" t="str">
        <v>C0008</v>
      </c>
      <c r="V36" s="33">
        <v>900</v>
      </c>
      <c r="W36" s="33">
        <v>1016</v>
      </c>
      <c r="X36" s="33">
        <v>960</v>
      </c>
      <c r="Y36" s="33">
        <v>940</v>
      </c>
      <c r="Z36" s="33">
        <v>1193</v>
      </c>
      <c r="AA36" s="34">
        <v>5009</v>
      </c>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row>
    <row r="37" spans="1:85" ht="22.2">
      <c r="A37" s="23"/>
      <c r="B37" s="23"/>
      <c r="C37" s="23"/>
      <c r="D37" s="23"/>
      <c r="E37" s="23"/>
      <c r="F37" s="23"/>
      <c r="G37" s="23"/>
      <c r="H37" s="23"/>
      <c r="I37" s="23"/>
      <c r="J37" s="23"/>
      <c r="K37" s="23"/>
      <c r="L37" s="23"/>
      <c r="M37" s="23"/>
      <c r="N37" s="23"/>
      <c r="O37" s="23"/>
      <c r="P37" s="23"/>
      <c r="Q37" s="23"/>
      <c r="R37" s="23"/>
      <c r="S37" s="23"/>
      <c r="T37" s="23"/>
      <c r="U37" s="32" t="str">
        <v>C0010</v>
      </c>
      <c r="V37" s="33">
        <v>900</v>
      </c>
      <c r="W37" s="33">
        <v>1470</v>
      </c>
      <c r="X37" s="33">
        <v>1617</v>
      </c>
      <c r="Y37" s="33">
        <v>1314</v>
      </c>
      <c r="Z37" s="33">
        <v>941</v>
      </c>
      <c r="AA37" s="34">
        <v>6242</v>
      </c>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row>
    <row r="38" spans="1:85" ht="22.2">
      <c r="A38" s="23"/>
      <c r="B38" s="23"/>
      <c r="C38" s="23"/>
      <c r="D38" s="23"/>
      <c r="E38" s="23"/>
      <c r="F38" s="23"/>
      <c r="G38" s="23"/>
      <c r="H38" s="23"/>
      <c r="I38" s="23"/>
      <c r="J38" s="23"/>
      <c r="K38" s="23"/>
      <c r="L38" s="23"/>
      <c r="M38" s="23"/>
      <c r="N38" s="23"/>
      <c r="O38" s="23"/>
      <c r="P38" s="23"/>
      <c r="Q38" s="23"/>
      <c r="R38" s="23"/>
      <c r="S38" s="23"/>
      <c r="T38" s="23"/>
      <c r="U38" s="32" t="str">
        <v>C0013</v>
      </c>
      <c r="V38" s="33">
        <v>1255</v>
      </c>
      <c r="W38" s="33">
        <v>516</v>
      </c>
      <c r="X38" s="33">
        <v>1874</v>
      </c>
      <c r="Y38" s="33">
        <v>1863</v>
      </c>
      <c r="Z38" s="33">
        <v>1722</v>
      </c>
      <c r="AA38" s="34">
        <v>7230</v>
      </c>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row>
    <row r="39" spans="1:85" ht="22.2">
      <c r="A39" s="23"/>
      <c r="B39" s="23"/>
      <c r="C39" s="23"/>
      <c r="D39" s="23"/>
      <c r="E39" s="23"/>
      <c r="F39" s="23"/>
      <c r="G39" s="23"/>
      <c r="H39" s="23"/>
      <c r="I39" s="23"/>
      <c r="J39" s="23"/>
      <c r="K39" s="23"/>
      <c r="L39" s="23"/>
      <c r="M39" s="23"/>
      <c r="N39" s="23"/>
      <c r="O39" s="23"/>
      <c r="P39" s="23"/>
      <c r="Q39" s="23"/>
      <c r="R39" s="23"/>
      <c r="S39" s="23"/>
      <c r="T39" s="23"/>
      <c r="U39" s="32" t="str">
        <v>C0015</v>
      </c>
      <c r="V39" s="33">
        <v>1138</v>
      </c>
      <c r="W39" s="33">
        <v>1898</v>
      </c>
      <c r="X39" s="33">
        <v>1482</v>
      </c>
      <c r="Y39" s="33">
        <v>846</v>
      </c>
      <c r="Z39" s="33">
        <v>1154</v>
      </c>
      <c r="AA39" s="34">
        <v>6518</v>
      </c>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row>
    <row r="40" spans="1:85" ht="22.2">
      <c r="A40" s="23"/>
      <c r="B40" s="23"/>
      <c r="C40" s="23"/>
      <c r="D40" s="23"/>
      <c r="E40" s="23"/>
      <c r="F40" s="23"/>
      <c r="G40" s="23"/>
      <c r="H40" s="23"/>
      <c r="I40" s="23"/>
      <c r="J40" s="23"/>
      <c r="K40" s="23"/>
      <c r="L40" s="23"/>
      <c r="M40" s="23"/>
      <c r="N40" s="23"/>
      <c r="O40" s="23"/>
      <c r="P40" s="23"/>
      <c r="Q40" s="23"/>
      <c r="R40" s="23"/>
      <c r="S40" s="23"/>
      <c r="T40" s="23"/>
      <c r="U40" s="32" t="str">
        <v>Columbus</v>
      </c>
      <c r="V40" s="33">
        <v>5908</v>
      </c>
      <c r="W40" s="33">
        <v>7537</v>
      </c>
      <c r="X40" s="33">
        <v>7420</v>
      </c>
      <c r="Y40" s="33">
        <v>5777</v>
      </c>
      <c r="Z40" s="33">
        <v>6071</v>
      </c>
      <c r="AA40" s="34">
        <v>32713</v>
      </c>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row>
    <row r="41" spans="1:85" ht="22.2">
      <c r="A41" s="23"/>
      <c r="B41" s="23"/>
      <c r="C41" s="23"/>
      <c r="D41" s="23"/>
      <c r="E41" s="23"/>
      <c r="F41" s="23"/>
      <c r="G41" s="23"/>
      <c r="H41" s="23"/>
      <c r="I41" s="23"/>
      <c r="J41" s="23"/>
      <c r="K41" s="23"/>
      <c r="L41" s="23"/>
      <c r="M41" s="23"/>
      <c r="N41" s="23"/>
      <c r="O41" s="23"/>
      <c r="P41" s="23"/>
      <c r="Q41" s="23"/>
      <c r="R41" s="23"/>
      <c r="S41" s="23"/>
      <c r="T41" s="23"/>
      <c r="U41" s="32" t="str">
        <v>C0001</v>
      </c>
      <c r="V41" s="33">
        <v>1655</v>
      </c>
      <c r="W41" s="33">
        <v>805</v>
      </c>
      <c r="X41" s="33">
        <v>2263</v>
      </c>
      <c r="Y41" s="33">
        <v>987</v>
      </c>
      <c r="Z41" s="33">
        <v>1075</v>
      </c>
      <c r="AA41" s="34">
        <v>6785</v>
      </c>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row>
    <row r="42" spans="1:85" ht="22.2">
      <c r="A42" s="23"/>
      <c r="B42" s="23"/>
      <c r="C42" s="23"/>
      <c r="D42" s="23"/>
      <c r="E42" s="23"/>
      <c r="F42" s="23"/>
      <c r="G42" s="23"/>
      <c r="H42" s="23"/>
      <c r="I42" s="23"/>
      <c r="J42" s="23"/>
      <c r="K42" s="23"/>
      <c r="L42" s="23"/>
      <c r="M42" s="23"/>
      <c r="N42" s="23"/>
      <c r="O42" s="23"/>
      <c r="P42" s="23"/>
      <c r="Q42" s="23"/>
      <c r="R42" s="23"/>
      <c r="S42" s="23"/>
      <c r="T42" s="23"/>
      <c r="U42" s="32" t="str">
        <v>C0005</v>
      </c>
      <c r="V42" s="33">
        <v>1104</v>
      </c>
      <c r="W42" s="33">
        <v>2280</v>
      </c>
      <c r="X42" s="33">
        <v>1445</v>
      </c>
      <c r="Y42" s="33">
        <v>1722</v>
      </c>
      <c r="Z42" s="33">
        <v>1196</v>
      </c>
      <c r="AA42" s="34">
        <v>7747</v>
      </c>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row>
    <row r="43" spans="1:85" ht="22.2">
      <c r="A43" s="23"/>
      <c r="B43" s="23"/>
      <c r="C43" s="23"/>
      <c r="D43" s="23"/>
      <c r="E43" s="23"/>
      <c r="F43" s="23"/>
      <c r="G43" s="23"/>
      <c r="H43" s="23"/>
      <c r="I43" s="23"/>
      <c r="J43" s="23"/>
      <c r="K43" s="23"/>
      <c r="L43" s="23"/>
      <c r="M43" s="23"/>
      <c r="N43" s="23"/>
      <c r="O43" s="23"/>
      <c r="P43" s="23"/>
      <c r="Q43" s="23"/>
      <c r="R43" s="23"/>
      <c r="S43" s="23"/>
      <c r="T43" s="23"/>
      <c r="U43" s="32" t="str">
        <v>C0006</v>
      </c>
      <c r="V43" s="33">
        <v>372</v>
      </c>
      <c r="W43" s="33">
        <v>1818</v>
      </c>
      <c r="X43" s="33">
        <v>1346</v>
      </c>
      <c r="Y43" s="33">
        <v>1156</v>
      </c>
      <c r="Z43" s="33">
        <v>1484</v>
      </c>
      <c r="AA43" s="34">
        <v>6176</v>
      </c>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row>
    <row r="44" spans="1:85" ht="22.2">
      <c r="A44" s="23"/>
      <c r="B44" s="23"/>
      <c r="C44" s="23"/>
      <c r="D44" s="23"/>
      <c r="E44" s="23"/>
      <c r="F44" s="23"/>
      <c r="G44" s="23"/>
      <c r="H44" s="23"/>
      <c r="I44" s="23"/>
      <c r="J44" s="23"/>
      <c r="K44" s="23"/>
      <c r="L44" s="23"/>
      <c r="M44" s="23"/>
      <c r="N44" s="23"/>
      <c r="O44" s="23"/>
      <c r="P44" s="23"/>
      <c r="Q44" s="23"/>
      <c r="R44" s="23"/>
      <c r="S44" s="23"/>
      <c r="T44" s="23"/>
      <c r="U44" s="32" t="str">
        <v>C0009</v>
      </c>
      <c r="V44" s="33">
        <v>1415</v>
      </c>
      <c r="W44" s="33">
        <v>1271</v>
      </c>
      <c r="X44" s="33">
        <v>1214</v>
      </c>
      <c r="Y44" s="33">
        <v>1135</v>
      </c>
      <c r="Z44" s="33">
        <v>1566</v>
      </c>
      <c r="AA44" s="34">
        <v>6601</v>
      </c>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row>
    <row r="45" spans="1:85" ht="22.2">
      <c r="A45" s="23"/>
      <c r="B45" s="23"/>
      <c r="C45" s="23"/>
      <c r="D45" s="23"/>
      <c r="E45" s="23"/>
      <c r="F45" s="23"/>
      <c r="G45" s="23"/>
      <c r="H45" s="23"/>
      <c r="I45" s="23"/>
      <c r="J45" s="23"/>
      <c r="K45" s="23"/>
      <c r="L45" s="23"/>
      <c r="M45" s="23"/>
      <c r="N45" s="23"/>
      <c r="O45" s="23"/>
      <c r="P45" s="23"/>
      <c r="Q45" s="23"/>
      <c r="R45" s="23"/>
      <c r="S45" s="23"/>
      <c r="T45" s="23"/>
      <c r="U45" s="35" t="str">
        <v>C0014</v>
      </c>
      <c r="V45" s="36">
        <v>1362</v>
      </c>
      <c r="W45" s="36">
        <v>1363</v>
      </c>
      <c r="X45" s="36">
        <v>1152</v>
      </c>
      <c r="Y45" s="36">
        <v>777</v>
      </c>
      <c r="Z45" s="36">
        <v>750</v>
      </c>
      <c r="AA45" s="37">
        <v>5404</v>
      </c>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row>
    <row r="46" spans="1:8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row>
    <row r="47" spans="1:8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row>
    <row r="48" spans="1:8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row>
    <row r="49" spans="1:8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row>
    <row r="50" spans="1:8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row>
    <row r="51" spans="1:8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row>
    <row r="52" spans="1:8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row>
    <row r="53" spans="1:8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row>
    <row r="54" spans="1:8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row>
    <row r="55" spans="1:8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row>
    <row r="56" spans="1:8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row>
    <row r="57" spans="1:8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row>
    <row r="58" spans="1:8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row>
    <row r="59" spans="1:8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row>
    <row r="60" spans="1:8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row>
    <row r="61" spans="1:8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row>
    <row r="62" spans="1:8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row>
    <row r="63" spans="1:8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row>
    <row r="64" spans="1:8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row>
    <row r="65" spans="1:8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row>
    <row r="66" spans="1:8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row>
    <row r="67" spans="1:8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row>
    <row r="68" spans="1:8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row>
    <row r="69" spans="1:8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row>
    <row r="70" spans="1:8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row>
    <row r="71" spans="1:8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row>
    <row r="72" spans="1:8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row>
    <row r="73" spans="1:8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row>
    <row r="74" spans="1:8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row>
    <row r="75" spans="1:8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row>
    <row r="76" spans="1:8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row>
    <row r="77" spans="1:8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row>
    <row r="78" spans="1:8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row>
    <row r="79" spans="1:8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row>
    <row r="80" spans="1:8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row>
    <row r="81" spans="1:8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row>
    <row r="82" spans="1:8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row>
    <row r="83" spans="1:8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row>
    <row r="84" spans="1:8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row>
    <row r="85" spans="1: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row>
    <row r="86" spans="1:8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row>
    <row r="87" spans="1:8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row>
    <row r="88" spans="1:8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row>
    <row r="89" spans="1:8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row>
    <row r="90" spans="1:8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row>
    <row r="91" spans="1:8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row>
    <row r="92" spans="1:8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row>
    <row r="93" spans="1:8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row>
    <row r="94" spans="1:8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row>
    <row r="95" spans="1:8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row>
    <row r="96" spans="1:8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row>
    <row r="97" spans="1:8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row>
    <row r="98" spans="1:8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row>
    <row r="99" spans="1:8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row>
    <row r="100" spans="1:8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row>
    <row r="101" spans="1:8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row>
    <row r="102" spans="1:8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row>
    <row r="103" spans="1:8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row>
    <row r="104" spans="1:8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row>
    <row r="105" spans="1:8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row>
    <row r="106" spans="1:8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row>
    <row r="107" spans="1:8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row>
    <row r="108" spans="1:8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row>
    <row r="109" spans="1:8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row>
    <row r="110" spans="1:8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row>
    <row r="111" spans="1:8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row>
    <row r="112" spans="1:8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row>
    <row r="113" spans="1:8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row>
    <row r="114" spans="1:8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row>
    <row r="115" spans="1:8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row>
    <row r="116" spans="1:8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row>
    <row r="117" spans="1:8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row>
    <row r="118" spans="1:8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row>
    <row r="119" spans="1:8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row>
    <row r="120" spans="1:8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row>
    <row r="121" spans="1:8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row>
    <row r="122" spans="1:8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row>
    <row r="123" spans="1:8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row>
    <row r="124" spans="1:8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row>
    <row r="125" spans="1:8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row>
    <row r="126" spans="1:8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row>
    <row r="127" spans="1:8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row>
    <row r="128" spans="1:8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row>
    <row r="129" spans="1:8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row>
    <row r="130" spans="1:8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row>
    <row r="131" spans="1:8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row>
    <row r="132" spans="1:8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row>
    <row r="133" spans="1:8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row>
    <row r="134" spans="1:8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row>
    <row r="135" spans="1:8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row>
    <row r="136" spans="1:8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row>
    <row r="137" spans="1:8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row>
    <row r="138" spans="1:8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row>
    <row r="139" spans="1:8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row>
    <row r="140" spans="1:8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row>
    <row r="141" spans="1:8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row>
    <row r="142" spans="1:8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row>
    <row r="143" spans="1:8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row>
    <row r="144" spans="1:8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row>
    <row r="145" spans="1:8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row>
    <row r="146" spans="1:8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row>
    <row r="147" spans="1:8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row>
    <row r="148" spans="1:8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row>
    <row r="149" spans="1:8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row>
    <row r="150" spans="1:8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row>
    <row r="151" spans="1:8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row>
    <row r="152" spans="1:8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row>
    <row r="153" spans="1:8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row>
    <row r="154" spans="1:8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row>
    <row r="155" spans="1:8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row>
    <row r="156" spans="1:8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row>
    <row r="157" spans="1:8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row>
    <row r="158" spans="1:8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row>
    <row r="159" spans="1:8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row>
    <row r="160" spans="1:8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row>
    <row r="161" spans="1:8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row>
    <row r="162" spans="1:8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row>
    <row r="163" spans="1:8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row>
    <row r="164" spans="1:8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row>
    <row r="165" spans="1:8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row>
    <row r="166" spans="1:8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row>
    <row r="167" spans="1:8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row>
    <row r="168" spans="1:8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row>
    <row r="169" spans="1:8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row>
    <row r="170" spans="1:8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row>
    <row r="171" spans="1:8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row>
    <row r="172" spans="1:8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row>
    <row r="173" spans="1:8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row>
    <row r="174" spans="1:8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row>
    <row r="175" spans="1:8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row>
    <row r="176" spans="1:8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row>
    <row r="177" spans="1:8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row>
    <row r="178" spans="1:8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row>
    <row r="179" spans="1:8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row>
    <row r="180" spans="1:8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row>
    <row r="181" spans="1:8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row>
    <row r="182" spans="1:8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row>
    <row r="183" spans="1:8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row>
    <row r="184" spans="1:8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row>
    <row r="185" spans="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row>
    <row r="186" spans="1:8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row>
    <row r="187" spans="1:8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row>
    <row r="188" spans="1:8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row>
    <row r="189" spans="1:8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row>
    <row r="190" spans="1:8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row>
    <row r="191" spans="1:8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row>
    <row r="192" spans="1:8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row>
    <row r="193" spans="1:8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row>
    <row r="194" spans="1:8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row>
    <row r="195" spans="1:8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row>
    <row r="196" spans="1:8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row>
    <row r="197" spans="1:8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row>
    <row r="198" spans="1:8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row>
    <row r="199" spans="1:8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row>
    <row r="200" spans="1:8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row>
    <row r="201" spans="1:8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row>
    <row r="202" spans="1:8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row>
    <row r="203" spans="1:8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row>
    <row r="204" spans="1:8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row>
    <row r="205" spans="1:8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row>
    <row r="206" spans="1:8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row>
    <row r="207" spans="1:8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row>
    <row r="208" spans="1:8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row>
    <row r="209" spans="1:8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row>
    <row r="210" spans="1:8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row>
    <row r="211" spans="1:8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row>
    <row r="212" spans="1:8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row>
    <row r="213" spans="1:8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row>
    <row r="214" spans="1:8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row>
    <row r="215" spans="1:8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row>
    <row r="216" spans="1:8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row>
    <row r="217" spans="1:8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row>
    <row r="218" spans="1:8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row>
    <row r="219" spans="1:8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row>
    <row r="220" spans="1:8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row>
    <row r="221" spans="1:8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row>
    <row r="222" spans="1:8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row>
    <row r="223" spans="1:8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row>
    <row r="224" spans="1:8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row>
    <row r="225" spans="1:8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row>
    <row r="226" spans="1:8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row>
    <row r="227" spans="1:8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row>
    <row r="228" spans="1:8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row>
    <row r="229" spans="1:8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row>
    <row r="230" spans="1:8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row>
    <row r="231" spans="1:8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row>
    <row r="232" spans="1:8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row>
    <row r="233" spans="1:8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row>
    <row r="234" spans="1:8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row>
    <row r="235" spans="1:8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row>
    <row r="236" spans="1:8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row>
    <row r="237" spans="1:8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row>
    <row r="238" spans="1:8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row>
    <row r="239" spans="1:8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row>
    <row r="240" spans="1:8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row>
    <row r="241" spans="1:8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row>
    <row r="242" spans="1:8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row>
    <row r="243" spans="1:8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row>
    <row r="244" spans="1:8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row>
    <row r="245" spans="1:8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row>
    <row r="246" spans="1:8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row>
    <row r="247" spans="1:8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row>
    <row r="248" spans="1:8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row>
    <row r="249" spans="1:8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row>
    <row r="250" spans="1:8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row>
    <row r="251" spans="1:8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row>
    <row r="252" spans="1:8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row>
    <row r="253" spans="1:8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row>
    <row r="254" spans="1:8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row>
    <row r="255" spans="1:8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row>
    <row r="256" spans="1:8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row>
    <row r="257" spans="1:8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row>
    <row r="258" spans="1:8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row>
    <row r="259" spans="1:8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row>
    <row r="260" spans="1:8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row>
    <row r="261" spans="1:8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row>
    <row r="262" spans="1:8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row>
    <row r="263" spans="1:8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row>
    <row r="264" spans="1:8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row>
    <row r="265" spans="1:8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row>
    <row r="266" spans="1:8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row>
    <row r="267" spans="1:8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row>
    <row r="268" spans="1:8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row>
    <row r="269" spans="1:8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row>
    <row r="270" spans="1:8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row>
    <row r="271" spans="1:8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row>
    <row r="272" spans="1:8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row>
    <row r="273" spans="1:8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row>
    <row r="274" spans="1:8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row>
    <row r="275" spans="1:8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row>
    <row r="276" spans="1:8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row>
    <row r="277" spans="1:8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row>
    <row r="278" spans="1:8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row>
    <row r="279" spans="1:8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row>
    <row r="280" spans="1:8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row>
    <row r="281" spans="1:8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row>
    <row r="282" spans="1:8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row>
    <row r="283" spans="1:8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row>
    <row r="284" spans="1:8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row>
    <row r="285" spans="1: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row>
    <row r="286" spans="1:8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row>
    <row r="287" spans="1:8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row>
    <row r="288" spans="1:8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row>
    <row r="289" spans="1:8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row>
    <row r="290" spans="1:8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row>
    <row r="291" spans="1:8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row>
    <row r="292" spans="1:8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row>
    <row r="293" spans="1:8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row>
    <row r="294" spans="1:8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row>
    <row r="295" spans="1:8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row>
    <row r="296" spans="1:8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row>
    <row r="297" spans="1:8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row>
    <row r="298" spans="1:8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row>
    <row r="299" spans="1:8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row>
    <row r="300" spans="1:8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row>
    <row r="301" spans="1:8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row>
    <row r="302" spans="1:8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row>
    <row r="303" spans="1:8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row>
    <row r="304" spans="1:8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row>
    <row r="305" spans="1:8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row>
    <row r="306" spans="1:8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row>
    <row r="307" spans="1:8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row>
    <row r="308" spans="1:8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row>
    <row r="309" spans="1:8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row>
    <row r="310" spans="1:8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row>
    <row r="311" spans="1:8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row>
    <row r="312" spans="1:8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row>
    <row r="313" spans="1:8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row>
    <row r="314" spans="1:8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row>
    <row r="315" spans="1:8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row>
    <row r="316" spans="1:8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row>
    <row r="317" spans="1:8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row>
    <row r="318" spans="1:8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row>
    <row r="319" spans="1:8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row>
    <row r="320" spans="1:8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row>
    <row r="321" spans="1:8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row>
    <row r="322" spans="1:8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row>
    <row r="323" spans="1:8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row>
    <row r="324" spans="1:8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row>
    <row r="325" spans="1:8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row>
    <row r="326" spans="1:8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row>
    <row r="327" spans="1:8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row>
    <row r="328" spans="1:8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row>
    <row r="329" spans="1:8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row>
    <row r="330" spans="1:8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row>
    <row r="331" spans="1:8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row>
    <row r="332" spans="1:8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row>
    <row r="333" spans="1:8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row>
    <row r="334" spans="1:8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row>
    <row r="335" spans="1:8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row>
    <row r="336" spans="1:8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row>
    <row r="337" spans="1:8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row>
    <row r="338" spans="1:8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row>
    <row r="339" spans="1:8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row>
    <row r="340" spans="1:8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row>
    <row r="341" spans="1:8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row>
    <row r="342" spans="1:8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row>
    <row r="343" spans="1:8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row>
    <row r="344" spans="1:8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row>
    <row r="345" spans="1:8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row>
    <row r="346" spans="1:8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row>
    <row r="347" spans="1:8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row>
    <row r="348" spans="1:8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row>
    <row r="349" spans="1:8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row>
    <row r="350" spans="1:8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row>
    <row r="351" spans="1:8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row>
    <row r="352" spans="1:8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row>
    <row r="353" spans="1:8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row>
    <row r="354" spans="1:8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row>
    <row r="355" spans="1:8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row>
    <row r="356" spans="1:8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row>
    <row r="357" spans="1:8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row>
    <row r="358" spans="1:8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row>
    <row r="359" spans="1:8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row>
    <row r="360" spans="1:8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row>
    <row r="361" spans="1:8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row>
    <row r="362" spans="1:8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row>
    <row r="363" spans="1:8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row>
    <row r="364" spans="1:8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row>
    <row r="365" spans="1:8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row>
    <row r="366" spans="1:8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row>
    <row r="367" spans="1:8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row>
    <row r="368" spans="1:8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row>
    <row r="369" spans="1:8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row>
    <row r="370" spans="1:8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row>
    <row r="371" spans="1:8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row>
    <row r="372" spans="1:8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row>
    <row r="373" spans="1:8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row>
    <row r="374" spans="1:8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row>
    <row r="375" spans="1:8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row>
    <row r="376" spans="1:8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row>
    <row r="377" spans="1:8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row>
    <row r="378" spans="1:8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row>
    <row r="379" spans="1:8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row>
    <row r="380" spans="1:8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row>
    <row r="381" spans="1:8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row>
    <row r="382" spans="1:8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row>
    <row r="383" spans="1:8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row>
    <row r="384" spans="1:8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row>
    <row r="385" spans="1: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row>
    <row r="386" spans="1:8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row>
    <row r="387" spans="1:8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row>
    <row r="388" spans="1:8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row>
    <row r="389" spans="1:8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row>
    <row r="390" spans="1:8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row>
    <row r="391" spans="1:8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row>
    <row r="392" spans="1:8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row>
    <row r="393" spans="1:8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row>
    <row r="394" spans="1:8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row>
    <row r="395" spans="1:8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row>
    <row r="396" spans="1:8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row>
    <row r="397" spans="1:8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row>
    <row r="398" spans="1:8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row>
    <row r="399" spans="1:8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row>
    <row r="400" spans="1:8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row>
    <row r="401" spans="1:8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row>
    <row r="402" spans="1:8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row>
    <row r="403" spans="1:8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row>
    <row r="404" spans="1:8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row>
    <row r="405" spans="1:8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row>
    <row r="406" spans="1:8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row>
    <row r="407" spans="1:8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row>
    <row r="408" spans="1:8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row>
    <row r="409" spans="1:8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row>
    <row r="410" spans="1:8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row>
    <row r="411" spans="1:8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row>
    <row r="412" spans="1:8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row>
    <row r="413" spans="1:8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row>
    <row r="414" spans="1:8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row>
    <row r="415" spans="1:8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row>
    <row r="416" spans="1:8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row>
    <row r="417" spans="1:8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row>
    <row r="418" spans="1:8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row>
    <row r="419" spans="1:8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row>
    <row r="420" spans="1:8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row>
    <row r="421" spans="1:8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row>
    <row r="422" spans="1:8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row>
    <row r="423" spans="1:8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row>
    <row r="424" spans="1:8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row>
    <row r="425" spans="1:8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row>
    <row r="426" spans="1:8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row>
    <row r="427" spans="1:8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row>
    <row r="428" spans="1:8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row>
    <row r="429" spans="1:8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row>
    <row r="430" spans="1:8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row>
    <row r="431" spans="1:8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row>
    <row r="432" spans="1:8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row>
    <row r="433" spans="1:8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row>
    <row r="434" spans="1:8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row>
    <row r="435" spans="1:8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row>
    <row r="436" spans="1:8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row>
    <row r="437" spans="1:8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row>
    <row r="438" spans="1:8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row>
    <row r="439" spans="1:8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row>
    <row r="440" spans="1:8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row>
    <row r="441" spans="1:8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row>
    <row r="442" spans="1:8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row>
    <row r="443" spans="1:8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row>
    <row r="444" spans="1:8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row>
    <row r="445" spans="1:8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row>
    <row r="446" spans="1:8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row>
    <row r="447" spans="1:8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row>
    <row r="448" spans="1:8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row>
    <row r="449" spans="1:8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row>
    <row r="450" spans="1:8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row>
    <row r="451" spans="1:8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row>
    <row r="452" spans="1:8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row>
    <row r="453" spans="1:8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row>
    <row r="454" spans="1:8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row>
    <row r="455" spans="1:8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row>
    <row r="456" spans="1:8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row>
    <row r="457" spans="1:8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row>
    <row r="458" spans="1:8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row>
    <row r="459" spans="1:8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row>
    <row r="460" spans="1:8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row>
    <row r="461" spans="1:8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row>
    <row r="462" spans="1:8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row>
    <row r="463" spans="1:8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row>
    <row r="464" spans="1:8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row>
    <row r="465" spans="1:8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row>
    <row r="466" spans="1:8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row>
    <row r="467" spans="1:8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row>
    <row r="468" spans="1:8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row>
    <row r="469" spans="1:8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row>
    <row r="470" spans="1:8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row>
    <row r="471" spans="1:8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row>
    <row r="472" spans="1:8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row>
    <row r="473" spans="1:8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row>
    <row r="474" spans="1:8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row>
    <row r="475" spans="1:8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row>
    <row r="476" spans="1:8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row>
    <row r="477" spans="1:8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row>
    <row r="478" spans="1:8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row>
    <row r="479" spans="1:8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row>
    <row r="480" spans="1:8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row>
    <row r="481" spans="1:8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row>
    <row r="482" spans="1:8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row>
    <row r="483" spans="1:8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row>
    <row r="484" spans="1:8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row>
    <row r="485" spans="1: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row>
    <row r="486" spans="1:8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row>
    <row r="487" spans="1:8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row>
    <row r="488" spans="1:8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row>
    <row r="489" spans="1:8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row>
    <row r="490" spans="1:8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row>
    <row r="491" spans="1:8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row>
    <row r="492" spans="1:8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row>
    <row r="493" spans="1:8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row>
    <row r="494" spans="1:8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row>
    <row r="495" spans="1:8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row>
    <row r="496" spans="1:8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row>
    <row r="497" spans="1:8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row>
    <row r="498" spans="1:8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row>
    <row r="499" spans="1:8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row>
    <row r="500" spans="1:8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row>
    <row r="501" spans="1:8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row>
    <row r="502" spans="1:8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row>
    <row r="503" spans="1:8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row>
    <row r="504" spans="1:8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row>
    <row r="505" spans="1:8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row>
    <row r="506" spans="1:8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row>
    <row r="507" spans="1:8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row>
    <row r="508" spans="1:8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row>
    <row r="509" spans="1:8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row>
    <row r="510" spans="1:8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row>
    <row r="511" spans="1:8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row>
    <row r="512" spans="1:8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row>
    <row r="513" spans="1:8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row>
    <row r="514" spans="1:8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row>
    <row r="515" spans="1:8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row>
    <row r="516" spans="1:8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row>
    <row r="517" spans="1:8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row>
    <row r="518" spans="1:8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row>
    <row r="519" spans="1:8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row>
    <row r="520" spans="1:8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row>
    <row r="521" spans="1:8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row>
    <row r="522" spans="1:8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row>
    <row r="523" spans="1:8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row>
    <row r="524" spans="1:8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row>
    <row r="525" spans="1:8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row>
    <row r="526" spans="1:8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row>
    <row r="527" spans="1:8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row>
    <row r="528" spans="1:8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row>
    <row r="529" spans="1:8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row>
    <row r="530" spans="1:8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row>
    <row r="531" spans="1:8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row>
    <row r="532" spans="1:8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row>
    <row r="533" spans="1:8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row>
    <row r="534" spans="1:8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row>
    <row r="535" spans="1:8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row>
    <row r="536" spans="1:8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row>
    <row r="537" spans="1:8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row>
    <row r="538" spans="1:8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row>
    <row r="539" spans="1:8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row>
    <row r="540" spans="1:8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row>
    <row r="541" spans="1:8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row>
    <row r="542" spans="1:8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row>
    <row r="543" spans="1:8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row>
    <row r="544" spans="1:8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row>
    <row r="545" spans="1:8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row>
    <row r="546" spans="1:8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row>
    <row r="547" spans="1:8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row>
    <row r="548" spans="1:8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row>
    <row r="549" spans="1:8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row>
    <row r="550" spans="1:8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row>
    <row r="551" spans="1:8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row>
    <row r="552" spans="1:8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row>
    <row r="553" spans="1:8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row>
    <row r="554" spans="1:8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row>
    <row r="555" spans="1:8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row>
    <row r="556" spans="1:8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row>
    <row r="557" spans="1:8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row>
    <row r="558" spans="1:8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row>
    <row r="559" spans="1:8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row>
    <row r="560" spans="1:8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row>
    <row r="561" spans="1:8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row>
    <row r="562" spans="1:8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row>
    <row r="563" spans="1:8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row>
    <row r="564" spans="1:8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row>
    <row r="565" spans="1:8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row>
    <row r="566" spans="1:8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row>
    <row r="567" spans="1:8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row>
    <row r="568" spans="1:8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row>
    <row r="569" spans="1:8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row>
    <row r="570" spans="1:8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row>
    <row r="571" spans="1:8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row>
    <row r="572" spans="1:8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row>
    <row r="573" spans="1:8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row>
    <row r="574" spans="1:8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row>
    <row r="575" spans="1:8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row>
    <row r="576" spans="1:8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row>
    <row r="577" spans="1:8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row>
    <row r="578" spans="1:8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row>
    <row r="579" spans="1:8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row>
    <row r="580" spans="1:8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row>
    <row r="581" spans="1:8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row>
    <row r="582" spans="1:8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row>
    <row r="583" spans="1:8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row>
    <row r="584" spans="1:8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row>
    <row r="585" spans="1: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row>
    <row r="586" spans="1:8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row>
    <row r="587" spans="1:8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row>
    <row r="588" spans="1:8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row>
    <row r="589" spans="1:8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row>
    <row r="590" spans="1:8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row>
    <row r="591" spans="1:8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row>
    <row r="592" spans="1:8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row>
    <row r="593" spans="1:8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row>
    <row r="594" spans="1:8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row>
    <row r="595" spans="1:8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row>
    <row r="596" spans="1:8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row>
    <row r="597" spans="1:8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row>
    <row r="598" spans="1:8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row>
    <row r="599" spans="1:8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row>
    <row r="600" spans="1:8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row>
    <row r="601" spans="1:8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row>
    <row r="602" spans="1:8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row>
    <row r="603" spans="1:8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row>
    <row r="604" spans="1:8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row>
    <row r="605" spans="1:8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row>
    <row r="606" spans="1:8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row>
    <row r="607" spans="1:8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row>
    <row r="608" spans="1:8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row>
    <row r="609" spans="1:8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row>
    <row r="610" spans="1:8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row>
    <row r="611" spans="1:8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row>
    <row r="612" spans="1:8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row>
    <row r="613" spans="1:8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row>
    <row r="614" spans="1:8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row>
    <row r="615" spans="1:8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row>
    <row r="616" spans="1:8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row>
    <row r="617" spans="1:8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row>
    <row r="618" spans="1:8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row>
    <row r="619" spans="1:8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row>
    <row r="620" spans="1:8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row>
    <row r="621" spans="1:8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row>
    <row r="622" spans="1:8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row>
    <row r="623" spans="1:8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row>
    <row r="624" spans="1:8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row>
    <row r="625" spans="1:8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row>
    <row r="626" spans="1:8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row>
    <row r="627" spans="1:8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row>
    <row r="628" spans="1:8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row>
    <row r="629" spans="1:8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row>
    <row r="630" spans="1:8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row>
    <row r="631" spans="1:8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row>
    <row r="632" spans="1:8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row>
    <row r="633" spans="1:8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row>
    <row r="634" spans="1:8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row>
    <row r="635" spans="1:8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row>
    <row r="636" spans="1:8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row>
    <row r="637" spans="1:8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row>
    <row r="638" spans="1:8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row>
    <row r="639" spans="1:8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row>
    <row r="640" spans="1:8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row>
    <row r="641" spans="1:8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row>
    <row r="642" spans="1:8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row>
    <row r="643" spans="1:8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row>
    <row r="644" spans="1:8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row>
    <row r="645" spans="1:8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row>
    <row r="646" spans="1:8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row>
    <row r="647" spans="1:8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row>
    <row r="648" spans="1:8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row>
    <row r="649" spans="1:8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row>
    <row r="650" spans="1:8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row>
    <row r="651" spans="1:8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row>
    <row r="652" spans="1:8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row>
    <row r="653" spans="1:8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row>
    <row r="654" spans="1:8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row>
    <row r="655" spans="1:8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row>
    <row r="656" spans="1:8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row>
    <row r="657" spans="1:8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row>
    <row r="658" spans="1:8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row>
    <row r="659" spans="1:8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row>
    <row r="660" spans="1:8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row>
    <row r="661" spans="1:8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row>
    <row r="662" spans="1:8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row>
    <row r="663" spans="1:8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row>
    <row r="664" spans="1:8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row>
    <row r="665" spans="1:8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row>
    <row r="666" spans="1:8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row>
    <row r="667" spans="1:8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row>
    <row r="668" spans="1:8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row>
    <row r="669" spans="1:8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row>
    <row r="670" spans="1:8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row>
    <row r="671" spans="1:8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row>
    <row r="672" spans="1:8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row>
    <row r="673" spans="1:8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row>
    <row r="674" spans="1:8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row>
    <row r="675" spans="1:8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row>
    <row r="676" spans="1:8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row>
    <row r="677" spans="1:8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row>
    <row r="678" spans="1:8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row>
    <row r="679" spans="1:8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row>
    <row r="680" spans="1:8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row>
    <row r="681" spans="1:8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row>
    <row r="682" spans="1:8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row>
    <row r="683" spans="1:8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row>
    <row r="684" spans="1:8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row>
    <row r="685" spans="1: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row>
    <row r="686" spans="1:8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row>
    <row r="687" spans="1:8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row>
    <row r="688" spans="1:8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row>
    <row r="689" spans="1:8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row>
    <row r="690" spans="1:8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row>
    <row r="691" spans="1:8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row>
    <row r="692" spans="1:8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row>
    <row r="693" spans="1:8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row>
    <row r="694" spans="1:8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row>
    <row r="695" spans="1:8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row>
    <row r="696" spans="1:8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row>
    <row r="697" spans="1:8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row>
    <row r="698" spans="1:8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row>
    <row r="699" spans="1:8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row>
    <row r="700" spans="1:8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row>
    <row r="701" spans="1:8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row>
    <row r="702" spans="1:8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row>
    <row r="703" spans="1:8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row>
    <row r="704" spans="1:8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row>
    <row r="705" spans="1:8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row>
    <row r="706" spans="1:8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row>
    <row r="707" spans="1:8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row>
    <row r="708" spans="1:8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row>
    <row r="709" spans="1:8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row>
    <row r="710" spans="1:8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row>
    <row r="711" spans="1:8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row>
    <row r="712" spans="1:8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row>
    <row r="713" spans="1:8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row>
    <row r="714" spans="1:8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row>
    <row r="715" spans="1:8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row>
    <row r="716" spans="1:8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row>
    <row r="717" spans="1:8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row>
    <row r="718" spans="1:8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row>
    <row r="719" spans="1:8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row>
    <row r="720" spans="1:8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row>
    <row r="721" spans="1:8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row>
    <row r="722" spans="1:8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row>
    <row r="723" spans="1:8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row>
    <row r="724" spans="1:8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row>
    <row r="725" spans="1:8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row>
    <row r="726" spans="1:8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row>
    <row r="727" spans="1:8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row>
    <row r="728" spans="1:8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row>
    <row r="729" spans="1:8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row>
    <row r="730" spans="1:8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row>
    <row r="731" spans="1:8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row>
    <row r="732" spans="1:8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row>
    <row r="733" spans="1:8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row>
    <row r="734" spans="1:8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row>
    <row r="735" spans="1:8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row>
    <row r="736" spans="1:8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row>
    <row r="737" spans="1:8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row>
    <row r="738" spans="1:8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row>
    <row r="739" spans="1:8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row>
    <row r="740" spans="1:8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row>
    <row r="741" spans="1:8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row>
    <row r="742" spans="1:8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row>
    <row r="743" spans="1:8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row>
    <row r="744" spans="1:8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row>
    <row r="745" spans="1:8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row>
    <row r="746" spans="1:8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row>
    <row r="747" spans="1:8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row>
    <row r="748" spans="1:8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row>
    <row r="749" spans="1:8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row>
    <row r="750" spans="1:8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row>
    <row r="751" spans="1:8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row>
    <row r="752" spans="1:8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row>
    <row r="753" spans="1:8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row>
    <row r="754" spans="1:8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row>
    <row r="755" spans="1:8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row>
    <row r="756" spans="1:8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row>
    <row r="757" spans="1:8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row>
    <row r="758" spans="1:8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row>
    <row r="759" spans="1:8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row>
    <row r="760" spans="1:8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row>
    <row r="761" spans="1:8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row>
    <row r="762" spans="1:8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row>
    <row r="763" spans="1:8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row>
    <row r="764" spans="1:8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row>
    <row r="765" spans="1:8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row>
    <row r="766" spans="1:8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row>
    <row r="767" spans="1:8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row>
    <row r="768" spans="1:8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row>
    <row r="769" spans="1:8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row>
    <row r="770" spans="1:8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row>
    <row r="771" spans="1:8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row>
    <row r="772" spans="1:8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row>
    <row r="773" spans="1:8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row>
    <row r="774" spans="1:8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row>
    <row r="775" spans="1:8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row>
    <row r="776" spans="1:8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row>
    <row r="777" spans="1:8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row>
    <row r="778" spans="1:8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row>
    <row r="779" spans="1:8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row>
    <row r="780" spans="1:8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row>
    <row r="781" spans="1:8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row>
    <row r="782" spans="1:8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row>
    <row r="783" spans="1:8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row>
    <row r="784" spans="1:8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row>
    <row r="785" spans="1: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row>
    <row r="786" spans="1:8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row>
    <row r="787" spans="1:8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row>
    <row r="788" spans="1:8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row>
    <row r="789" spans="1:8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row>
    <row r="790" spans="1:8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row>
    <row r="791" spans="1:8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row>
    <row r="792" spans="1:8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row>
    <row r="793" spans="1:8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row>
    <row r="794" spans="1:8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row>
    <row r="795" spans="1:8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row>
    <row r="796" spans="1:8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row>
    <row r="797" spans="1:8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row>
    <row r="798" spans="1:8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row>
    <row r="799" spans="1:8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row>
    <row r="800" spans="1:8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row>
    <row r="801" spans="1:8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row>
    <row r="802" spans="1:8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row>
    <row r="803" spans="1:8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row>
    <row r="804" spans="1:8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row>
    <row r="805" spans="1:8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row>
    <row r="806" spans="1:8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row>
    <row r="807" spans="1:8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row>
    <row r="808" spans="1:8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row>
    <row r="809" spans="1:8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row>
    <row r="810" spans="1:8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row>
    <row r="811" spans="1:8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row>
    <row r="812" spans="1:8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row>
    <row r="813" spans="1:8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row>
    <row r="814" spans="1:8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row>
    <row r="815" spans="1:8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row>
    <row r="816" spans="1:8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row>
    <row r="817" spans="1:8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row>
    <row r="818" spans="1:8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row>
    <row r="819" spans="1:8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row>
    <row r="820" spans="1:8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row>
    <row r="821" spans="1:8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row>
    <row r="822" spans="1:8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row>
    <row r="823" spans="1:8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row>
    <row r="824" spans="1:8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row>
    <row r="825" spans="1:8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row>
    <row r="826" spans="1:8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row>
    <row r="827" spans="1:8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row>
    <row r="828" spans="1:8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row>
    <row r="829" spans="1:8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row>
    <row r="830" spans="1:8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row>
    <row r="831" spans="1:8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row>
    <row r="832" spans="1:8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row>
    <row r="833" spans="1:8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row>
    <row r="834" spans="1:8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row>
    <row r="835" spans="1:8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row>
    <row r="836" spans="1:8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row>
    <row r="837" spans="1:8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row>
    <row r="838" spans="1:8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row>
    <row r="839" spans="1:8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row>
    <row r="840" spans="1:8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row>
    <row r="841" spans="1:8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row>
    <row r="842" spans="1:8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row>
    <row r="843" spans="1:8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row>
    <row r="844" spans="1:8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row>
    <row r="845" spans="1:8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row>
    <row r="846" spans="1:8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row>
    <row r="847" spans="1:8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row>
    <row r="848" spans="1:8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row>
    <row r="849" spans="1:8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row>
    <row r="850" spans="1:8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row>
    <row r="851" spans="1:8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row>
    <row r="852" spans="1:8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row>
    <row r="853" spans="1:8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row>
    <row r="854" spans="1:8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row>
    <row r="855" spans="1:8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row>
    <row r="856" spans="1:8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row>
    <row r="857" spans="1:8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row>
    <row r="858" spans="1:8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row>
    <row r="859" spans="1:8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row>
    <row r="860" spans="1:8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row>
    <row r="861" spans="1:8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row>
    <row r="862" spans="1:8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row>
    <row r="863" spans="1:8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row>
    <row r="864" spans="1:8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row>
    <row r="865" spans="1:8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row>
    <row r="866" spans="1:8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row>
    <row r="867" spans="1:8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row>
    <row r="868" spans="1:8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row>
    <row r="869" spans="1:8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row>
    <row r="870" spans="1:8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row>
    <row r="871" spans="1:8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row>
    <row r="872" spans="1:8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row>
    <row r="873" spans="1:8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row>
    <row r="874" spans="1:8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row>
    <row r="875" spans="1:8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row>
    <row r="876" spans="1:8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row>
    <row r="877" spans="1:8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row>
    <row r="878" spans="1:8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row>
    <row r="879" spans="1:8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row>
    <row r="880" spans="1:8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row>
    <row r="881" spans="1:8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row>
    <row r="882" spans="1:8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row>
    <row r="883" spans="1:8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row>
    <row r="884" spans="1:8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row>
    <row r="885" spans="1: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row>
    <row r="886" spans="1:8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row>
    <row r="887" spans="1:8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row>
    <row r="888" spans="1:8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row>
    <row r="889" spans="1:8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row>
    <row r="890" spans="1:8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row>
    <row r="891" spans="1:8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row>
    <row r="892" spans="1:8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row>
    <row r="893" spans="1:8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row>
    <row r="894" spans="1:8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row>
    <row r="895" spans="1:8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row>
    <row r="896" spans="1:8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row>
    <row r="897" spans="1:8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row>
    <row r="898" spans="1:8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row>
    <row r="899" spans="1:8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row>
    <row r="900" spans="1:8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row>
    <row r="901" spans="1:8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row>
    <row r="902" spans="1:8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row>
    <row r="903" spans="1:8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row>
    <row r="904" spans="1:8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row>
    <row r="905" spans="1:8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row>
    <row r="906" spans="1:8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row>
    <row r="907" spans="1:8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row>
    <row r="908" spans="1:8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row>
    <row r="909" spans="1:8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row>
    <row r="910" spans="1:8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row>
    <row r="911" spans="1:8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c r="CE911" s="23"/>
      <c r="CF911" s="23"/>
      <c r="CG911" s="23"/>
    </row>
    <row r="912" spans="1:8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c r="CE912" s="23"/>
      <c r="CF912" s="23"/>
      <c r="CG912" s="23"/>
    </row>
    <row r="913" spans="1:8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row>
    <row r="914" spans="1:8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c r="CE914" s="23"/>
      <c r="CF914" s="23"/>
      <c r="CG914" s="23"/>
    </row>
    <row r="915" spans="1:8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row>
    <row r="916" spans="1:8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row>
    <row r="917" spans="1:8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row>
    <row r="918" spans="1:8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row>
    <row r="919" spans="1:8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row>
    <row r="920" spans="1:8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row>
    <row r="921" spans="1:8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row>
    <row r="922" spans="1:8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c r="CE922" s="23"/>
      <c r="CF922" s="23"/>
      <c r="CG922" s="23"/>
    </row>
    <row r="923" spans="1:8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c r="CE923" s="23"/>
      <c r="CF923" s="23"/>
      <c r="CG923" s="23"/>
    </row>
    <row r="924" spans="1:8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row>
    <row r="925" spans="1:8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c r="CE925" s="23"/>
      <c r="CF925" s="23"/>
      <c r="CG925" s="23"/>
    </row>
    <row r="926" spans="1:8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c r="CE926" s="23"/>
      <c r="CF926" s="23"/>
      <c r="CG926" s="23"/>
    </row>
    <row r="927" spans="1:8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row>
    <row r="928" spans="1:8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row>
    <row r="929" spans="1:8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c r="CE929" s="23"/>
      <c r="CF929" s="23"/>
      <c r="CG929" s="23"/>
    </row>
    <row r="930" spans="1:8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row>
    <row r="931" spans="1:8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c r="CE931" s="23"/>
      <c r="CF931" s="23"/>
      <c r="CG931" s="23"/>
    </row>
    <row r="932" spans="1:8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row>
    <row r="933" spans="1:8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row>
    <row r="934" spans="1:8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row>
    <row r="935" spans="1:8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row>
    <row r="936" spans="1:8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c r="CE936" s="23"/>
      <c r="CF936" s="23"/>
      <c r="CG936" s="23"/>
    </row>
    <row r="937" spans="1:8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c r="CE937" s="23"/>
      <c r="CF937" s="23"/>
      <c r="CG937" s="23"/>
    </row>
    <row r="938" spans="1:8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c r="CE938" s="23"/>
      <c r="CF938" s="23"/>
      <c r="CG938" s="23"/>
    </row>
    <row r="939" spans="1:8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row>
    <row r="940" spans="1:8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row>
    <row r="941" spans="1:8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c r="CE941" s="23"/>
      <c r="CF941" s="23"/>
      <c r="CG941" s="23"/>
    </row>
    <row r="942" spans="1:8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c r="CE942" s="23"/>
      <c r="CF942" s="23"/>
      <c r="CG942" s="23"/>
    </row>
    <row r="943" spans="1:8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row>
    <row r="944" spans="1:8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row>
    <row r="945" spans="1:8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c r="CE945" s="23"/>
      <c r="CF945" s="23"/>
      <c r="CG945" s="23"/>
    </row>
    <row r="946" spans="1:8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row>
    <row r="947" spans="1:8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row>
    <row r="948" spans="1:8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row>
    <row r="949" spans="1:8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row>
    <row r="950" spans="1:8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c r="CE950" s="23"/>
      <c r="CF950" s="23"/>
      <c r="CG950" s="23"/>
    </row>
    <row r="951" spans="1:8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row>
    <row r="952" spans="1:8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c r="CE952" s="23"/>
      <c r="CF952" s="23"/>
      <c r="CG952" s="23"/>
    </row>
    <row r="953" spans="1:8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row>
    <row r="954" spans="1:8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c r="CE954" s="23"/>
      <c r="CF954" s="23"/>
      <c r="CG954" s="23"/>
    </row>
    <row r="955" spans="1:8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c r="CE955" s="23"/>
      <c r="CF955" s="23"/>
      <c r="CG955" s="23"/>
    </row>
    <row r="956" spans="1:8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c r="CE956" s="23"/>
      <c r="CF956" s="23"/>
      <c r="CG956" s="23"/>
    </row>
    <row r="957" spans="1:8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c r="CE957" s="23"/>
      <c r="CF957" s="23"/>
      <c r="CG957" s="23"/>
    </row>
    <row r="958" spans="1:8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row>
    <row r="959" spans="1:8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row>
    <row r="960" spans="1:8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c r="CE960" s="23"/>
      <c r="CF960" s="23"/>
      <c r="CG960" s="23"/>
    </row>
  </sheetData>
  <conditionalFormatting sqref="V29:Z45">
    <cfRule type="dataBar" priority="3">
      <dataBar>
        <cfvo type="num" val="0"/>
        <cfvo type="formula" val="MAX($V$29:$Z$45)*2"/>
        <color theme="1" tint="0.14999847407452621"/>
      </dataBar>
      <extLst>
        <ext xmlns:x14="http://schemas.microsoft.com/office/spreadsheetml/2009/9/main" uri="{B025F937-C7B1-47D3-B67F-A62EFF666E3E}">
          <x14:id>{2F96753C-83AB-463A-A6BE-4D640454319B}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844BA063-6C56-4D21-A2BE-721EA7A9F22C}">
            <xm:f>V$27=pivots!$A$63</xm:f>
            <x14:dxf>
              <fill>
                <patternFill>
                  <bgColor theme="5" tint="0.39994506668294322"/>
                </patternFill>
              </fill>
              <border>
                <left style="thin">
                  <color auto="1"/>
                </left>
                <right style="thin">
                  <color auto="1"/>
                </right>
                <vertical/>
                <horizontal/>
              </border>
            </x14:dxf>
          </x14:cfRule>
          <xm:sqref>V27:Z45</xm:sqref>
        </x14:conditionalFormatting>
        <x14:conditionalFormatting xmlns:xm="http://schemas.microsoft.com/office/excel/2006/main">
          <x14:cfRule type="dataBar" id="{2F96753C-83AB-463A-A6BE-4D640454319B}">
            <x14:dataBar minLength="0" maxLength="100" gradient="0">
              <x14:cfvo type="num">
                <xm:f>0</xm:f>
              </x14:cfvo>
              <x14:cfvo type="formula">
                <xm:f>MAX($V$29:$Z$45)*2</xm:f>
              </x14:cfvo>
              <x14:negativeFillColor rgb="FFFF0000"/>
              <x14:axisColor rgb="FF000000"/>
            </x14:dataBar>
          </x14:cfRule>
          <xm:sqref>V29:Z45</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D5A1B-E05A-47C4-9197-320CF0CD80E9}">
  <dimension ref="A3:M97"/>
  <sheetViews>
    <sheetView topLeftCell="A91" workbookViewId="0">
      <selection activeCell="G80" sqref="G80"/>
    </sheetView>
  </sheetViews>
  <sheetFormatPr defaultRowHeight="14.4"/>
  <cols>
    <col min="1" max="1" width="12.19921875" bestFit="1" customWidth="1"/>
    <col min="2" max="2" width="8.8984375" bestFit="1" customWidth="1"/>
    <col min="3" max="3" width="9.8984375" bestFit="1" customWidth="1"/>
    <col min="4" max="4" width="13.09765625" bestFit="1" customWidth="1"/>
    <col min="5" max="5" width="7.296875" bestFit="1" customWidth="1"/>
    <col min="7" max="8" width="12.19921875" bestFit="1" customWidth="1"/>
    <col min="9" max="9" width="8.8984375" bestFit="1" customWidth="1"/>
    <col min="10" max="12" width="6.3984375" bestFit="1" customWidth="1"/>
    <col min="13" max="13" width="10.3984375" bestFit="1" customWidth="1"/>
  </cols>
  <sheetData>
    <row r="3" spans="1:5">
      <c r="A3" t="s">
        <v>1042</v>
      </c>
      <c r="B3" t="s">
        <v>1043</v>
      </c>
      <c r="C3" t="s">
        <v>1044</v>
      </c>
      <c r="D3" t="s">
        <v>1045</v>
      </c>
      <c r="E3" t="s">
        <v>1046</v>
      </c>
    </row>
    <row r="4" spans="1:5">
      <c r="A4" s="20">
        <v>1000</v>
      </c>
      <c r="B4" s="21">
        <v>96623</v>
      </c>
      <c r="C4" s="20">
        <v>89850</v>
      </c>
      <c r="D4" s="22">
        <v>3.8854000000000033</v>
      </c>
      <c r="E4" s="20">
        <v>307</v>
      </c>
    </row>
    <row r="18" spans="1:9">
      <c r="A18" t="s">
        <v>1042</v>
      </c>
      <c r="B18" t="s">
        <v>1043</v>
      </c>
      <c r="C18" t="s">
        <v>1044</v>
      </c>
      <c r="D18" t="s">
        <v>1045</v>
      </c>
      <c r="E18" t="s">
        <v>1046</v>
      </c>
    </row>
    <row r="19" spans="1:9">
      <c r="A19" s="20">
        <v>189</v>
      </c>
      <c r="B19" s="21">
        <v>18415</v>
      </c>
      <c r="C19" s="20">
        <v>16834</v>
      </c>
      <c r="D19" s="22">
        <v>3.9227513227513247</v>
      </c>
      <c r="E19" s="20">
        <v>60</v>
      </c>
    </row>
    <row r="26" spans="1:9">
      <c r="A26" s="24" t="s">
        <v>1047</v>
      </c>
      <c r="B26" t="s">
        <v>1042</v>
      </c>
      <c r="C26" t="s">
        <v>1061</v>
      </c>
    </row>
    <row r="27" spans="1:9">
      <c r="A27" s="25" t="s">
        <v>1049</v>
      </c>
      <c r="B27" s="20">
        <v>16</v>
      </c>
      <c r="C27" s="20">
        <v>16</v>
      </c>
      <c r="H27" s="24" t="s">
        <v>1047</v>
      </c>
      <c r="I27" t="s">
        <v>1042</v>
      </c>
    </row>
    <row r="28" spans="1:9">
      <c r="A28" s="25" t="s">
        <v>1050</v>
      </c>
      <c r="B28" s="20">
        <v>14</v>
      </c>
      <c r="C28" s="20">
        <v>14</v>
      </c>
      <c r="H28" s="25" t="s">
        <v>1065</v>
      </c>
      <c r="I28" s="20">
        <v>36</v>
      </c>
    </row>
    <row r="29" spans="1:9">
      <c r="A29" s="25" t="s">
        <v>1051</v>
      </c>
      <c r="B29" s="20">
        <v>26</v>
      </c>
      <c r="C29" s="20">
        <v>26</v>
      </c>
      <c r="H29" s="25" t="s">
        <v>1063</v>
      </c>
      <c r="I29" s="20">
        <v>30</v>
      </c>
    </row>
    <row r="30" spans="1:9">
      <c r="A30" s="25" t="s">
        <v>1052</v>
      </c>
      <c r="B30" s="20">
        <v>29</v>
      </c>
      <c r="C30" s="20">
        <v>29</v>
      </c>
      <c r="H30" s="25" t="s">
        <v>1067</v>
      </c>
      <c r="I30" s="20">
        <v>13</v>
      </c>
    </row>
    <row r="31" spans="1:9">
      <c r="A31" s="25" t="s">
        <v>1053</v>
      </c>
      <c r="B31" s="20">
        <v>17</v>
      </c>
      <c r="C31" s="20">
        <v>17</v>
      </c>
      <c r="H31" s="25" t="s">
        <v>1068</v>
      </c>
      <c r="I31" s="20">
        <v>23</v>
      </c>
    </row>
    <row r="32" spans="1:9">
      <c r="A32" s="25" t="s">
        <v>1054</v>
      </c>
      <c r="B32" s="20">
        <v>15</v>
      </c>
      <c r="C32" s="20">
        <v>15</v>
      </c>
      <c r="H32" s="25" t="s">
        <v>1066</v>
      </c>
      <c r="I32" s="20">
        <v>23</v>
      </c>
    </row>
    <row r="33" spans="1:9">
      <c r="A33" s="25" t="s">
        <v>1055</v>
      </c>
      <c r="B33" s="20">
        <v>15</v>
      </c>
      <c r="C33" s="20">
        <v>15</v>
      </c>
      <c r="H33" s="25" t="s">
        <v>1062</v>
      </c>
      <c r="I33" s="20">
        <v>24</v>
      </c>
    </row>
    <row r="34" spans="1:9">
      <c r="A34" s="25" t="s">
        <v>1056</v>
      </c>
      <c r="B34" s="20">
        <v>7</v>
      </c>
      <c r="C34" s="20">
        <v>7</v>
      </c>
      <c r="H34" s="25" t="s">
        <v>1064</v>
      </c>
      <c r="I34" s="20">
        <v>40</v>
      </c>
    </row>
    <row r="35" spans="1:9">
      <c r="A35" s="25" t="s">
        <v>1057</v>
      </c>
      <c r="B35" s="20">
        <v>11</v>
      </c>
      <c r="C35" s="20">
        <v>11</v>
      </c>
      <c r="H35" s="25" t="s">
        <v>1048</v>
      </c>
      <c r="I35" s="20">
        <v>189</v>
      </c>
    </row>
    <row r="36" spans="1:9">
      <c r="A36" s="25" t="s">
        <v>1058</v>
      </c>
      <c r="B36" s="20">
        <v>24</v>
      </c>
      <c r="C36" s="20">
        <v>24</v>
      </c>
    </row>
    <row r="37" spans="1:9">
      <c r="A37" s="25" t="s">
        <v>1059</v>
      </c>
      <c r="B37" s="20">
        <v>9</v>
      </c>
      <c r="C37" s="20">
        <v>9</v>
      </c>
    </row>
    <row r="38" spans="1:9">
      <c r="A38" s="25" t="s">
        <v>1060</v>
      </c>
      <c r="B38" s="20">
        <v>6</v>
      </c>
      <c r="C38" s="20">
        <v>6</v>
      </c>
    </row>
    <row r="39" spans="1:9">
      <c r="A39" s="25" t="s">
        <v>1048</v>
      </c>
      <c r="B39" s="20">
        <v>189</v>
      </c>
      <c r="C39" s="20">
        <v>189</v>
      </c>
    </row>
    <row r="46" spans="1:9">
      <c r="E46" t="s">
        <v>1069</v>
      </c>
      <c r="H46" t="s">
        <v>1075</v>
      </c>
      <c r="I46" t="str">
        <f>A63</f>
        <v>R01</v>
      </c>
    </row>
    <row r="48" spans="1:9">
      <c r="E48" t="s">
        <v>1070</v>
      </c>
      <c r="F48" t="s">
        <v>1071</v>
      </c>
      <c r="G48" t="s">
        <v>1072</v>
      </c>
      <c r="H48" t="s">
        <v>1073</v>
      </c>
      <c r="I48" t="s">
        <v>1074</v>
      </c>
    </row>
    <row r="49" spans="1:9">
      <c r="A49" s="24" t="s">
        <v>1047</v>
      </c>
      <c r="B49" t="s">
        <v>1042</v>
      </c>
      <c r="C49" t="s">
        <v>1043</v>
      </c>
      <c r="E49" t="str" cm="1">
        <f t="array" ref="E49:G53">A50:C54</f>
        <v>R01</v>
      </c>
      <c r="F49">
        <v>189</v>
      </c>
      <c r="G49" s="26">
        <v>18415</v>
      </c>
      <c r="H49">
        <f>IF(E49=$I$46,F49,NA())</f>
        <v>189</v>
      </c>
      <c r="I49">
        <f>IF(E49=$I$46,G49,NA())</f>
        <v>18415</v>
      </c>
    </row>
    <row r="50" spans="1:9">
      <c r="A50" s="25" t="s">
        <v>11</v>
      </c>
      <c r="B50" s="20">
        <v>189</v>
      </c>
      <c r="C50" s="21">
        <v>18415</v>
      </c>
      <c r="E50" t="str">
        <v>R02</v>
      </c>
      <c r="F50">
        <v>218</v>
      </c>
      <c r="G50" s="26">
        <v>20581</v>
      </c>
      <c r="H50" t="e">
        <f t="shared" ref="H50:H53" si="0">IF(E50=$I$46,F50,NA())</f>
        <v>#N/A</v>
      </c>
      <c r="I50" t="e">
        <f t="shared" ref="I50:I53" si="1">IF(E50=$I$46,G50,NA())</f>
        <v>#N/A</v>
      </c>
    </row>
    <row r="51" spans="1:9">
      <c r="A51" s="25" t="s">
        <v>9</v>
      </c>
      <c r="B51" s="20">
        <v>218</v>
      </c>
      <c r="C51" s="21">
        <v>20581</v>
      </c>
      <c r="E51" t="str">
        <v>R03</v>
      </c>
      <c r="F51">
        <v>207</v>
      </c>
      <c r="G51" s="26">
        <v>20872</v>
      </c>
      <c r="H51" t="e">
        <f t="shared" si="0"/>
        <v>#N/A</v>
      </c>
      <c r="I51" t="e">
        <f t="shared" si="1"/>
        <v>#N/A</v>
      </c>
    </row>
    <row r="52" spans="1:9">
      <c r="A52" s="25" t="s">
        <v>6</v>
      </c>
      <c r="B52" s="20">
        <v>207</v>
      </c>
      <c r="C52" s="21">
        <v>20872</v>
      </c>
      <c r="E52" t="str">
        <v>R04</v>
      </c>
      <c r="F52">
        <v>186</v>
      </c>
      <c r="G52" s="26">
        <v>16651</v>
      </c>
      <c r="H52" t="e">
        <f t="shared" si="0"/>
        <v>#N/A</v>
      </c>
      <c r="I52" t="e">
        <f t="shared" si="1"/>
        <v>#N/A</v>
      </c>
    </row>
    <row r="53" spans="1:9">
      <c r="A53" s="25" t="s">
        <v>13</v>
      </c>
      <c r="B53" s="20">
        <v>186</v>
      </c>
      <c r="C53" s="21">
        <v>16651</v>
      </c>
      <c r="E53" t="str">
        <v>R05</v>
      </c>
      <c r="F53">
        <v>200</v>
      </c>
      <c r="G53" s="26">
        <v>20104</v>
      </c>
      <c r="H53" t="e">
        <f t="shared" si="0"/>
        <v>#N/A</v>
      </c>
      <c r="I53" t="e">
        <f t="shared" si="1"/>
        <v>#N/A</v>
      </c>
    </row>
    <row r="54" spans="1:9">
      <c r="A54" s="25" t="s">
        <v>10</v>
      </c>
      <c r="B54" s="20">
        <v>200</v>
      </c>
      <c r="C54" s="21">
        <v>20104</v>
      </c>
    </row>
    <row r="55" spans="1:9">
      <c r="A55" s="25" t="s">
        <v>1048</v>
      </c>
      <c r="B55" s="20">
        <v>1000</v>
      </c>
      <c r="C55" s="21">
        <v>96623</v>
      </c>
    </row>
    <row r="62" spans="1:9">
      <c r="A62" s="24" t="s">
        <v>1047</v>
      </c>
    </row>
    <row r="63" spans="1:9">
      <c r="A63" s="27" t="s">
        <v>11</v>
      </c>
    </row>
    <row r="64" spans="1:9">
      <c r="A64" s="25" t="s">
        <v>1048</v>
      </c>
    </row>
    <row r="70" spans="1:13">
      <c r="A70" s="24" t="s">
        <v>1042</v>
      </c>
      <c r="B70" s="24" t="s">
        <v>1076</v>
      </c>
    </row>
    <row r="71" spans="1:13">
      <c r="A71" s="24" t="s">
        <v>1047</v>
      </c>
      <c r="B71" t="s">
        <v>999</v>
      </c>
      <c r="C71" t="s">
        <v>998</v>
      </c>
      <c r="D71" t="s">
        <v>1048</v>
      </c>
    </row>
    <row r="72" spans="1:13">
      <c r="A72" s="25" t="s">
        <v>1002</v>
      </c>
      <c r="B72" s="20">
        <v>144</v>
      </c>
      <c r="C72" s="20">
        <v>132</v>
      </c>
      <c r="D72" s="20">
        <v>276</v>
      </c>
    </row>
    <row r="73" spans="1:13">
      <c r="A73" s="25" t="s">
        <v>1001</v>
      </c>
      <c r="B73" s="20">
        <v>326</v>
      </c>
      <c r="C73" s="20">
        <v>63</v>
      </c>
      <c r="D73" s="20">
        <v>389</v>
      </c>
    </row>
    <row r="74" spans="1:13">
      <c r="A74" s="25" t="s">
        <v>1000</v>
      </c>
      <c r="B74" s="20">
        <v>129</v>
      </c>
      <c r="C74" s="20">
        <v>206</v>
      </c>
      <c r="D74" s="20">
        <v>335</v>
      </c>
    </row>
    <row r="75" spans="1:13">
      <c r="A75" s="25" t="s">
        <v>1048</v>
      </c>
      <c r="B75" s="20">
        <v>599</v>
      </c>
      <c r="C75" s="20">
        <v>401</v>
      </c>
      <c r="D75" s="20">
        <v>1000</v>
      </c>
    </row>
    <row r="78" spans="1:13">
      <c r="G78" s="24" t="s">
        <v>1043</v>
      </c>
      <c r="H78" s="24" t="s">
        <v>1076</v>
      </c>
    </row>
    <row r="79" spans="1:13">
      <c r="G79" s="24" t="s">
        <v>1047</v>
      </c>
      <c r="H79" t="s">
        <v>11</v>
      </c>
      <c r="I79" t="s">
        <v>9</v>
      </c>
      <c r="J79" t="s">
        <v>6</v>
      </c>
      <c r="K79" t="s">
        <v>13</v>
      </c>
      <c r="L79" t="s">
        <v>10</v>
      </c>
      <c r="M79" t="s">
        <v>1048</v>
      </c>
    </row>
    <row r="80" spans="1:13">
      <c r="G80" s="25" t="s">
        <v>1002</v>
      </c>
      <c r="H80" s="21">
        <v>5483</v>
      </c>
      <c r="I80" s="21">
        <v>6014</v>
      </c>
      <c r="J80" s="21">
        <v>4970</v>
      </c>
      <c r="K80" s="21">
        <v>3495</v>
      </c>
      <c r="L80" s="21">
        <v>6099</v>
      </c>
      <c r="M80" s="21">
        <v>26061</v>
      </c>
    </row>
    <row r="81" spans="1:13">
      <c r="G81" s="28" t="s">
        <v>20</v>
      </c>
      <c r="H81" s="21">
        <v>891</v>
      </c>
      <c r="I81" s="21">
        <v>1332</v>
      </c>
      <c r="J81" s="21">
        <v>1282</v>
      </c>
      <c r="K81" s="21">
        <v>739</v>
      </c>
      <c r="L81" s="21">
        <v>560</v>
      </c>
      <c r="M81" s="21">
        <v>4804</v>
      </c>
    </row>
    <row r="82" spans="1:13">
      <c r="A82" s="24" t="s">
        <v>1047</v>
      </c>
      <c r="B82" t="s">
        <v>1042</v>
      </c>
      <c r="G82" s="28" t="s">
        <v>12</v>
      </c>
      <c r="H82" s="21">
        <v>1991</v>
      </c>
      <c r="I82" s="21">
        <v>1886</v>
      </c>
      <c r="J82" s="21">
        <v>1206</v>
      </c>
      <c r="K82" s="21">
        <v>884</v>
      </c>
      <c r="L82" s="21">
        <v>1722</v>
      </c>
      <c r="M82" s="21">
        <v>7689</v>
      </c>
    </row>
    <row r="83" spans="1:13">
      <c r="A83" s="25">
        <v>1</v>
      </c>
      <c r="B83" s="20">
        <v>1</v>
      </c>
      <c r="G83" s="28" t="s">
        <v>8</v>
      </c>
      <c r="H83" s="21">
        <v>1163</v>
      </c>
      <c r="I83" s="21">
        <v>1180</v>
      </c>
      <c r="J83" s="21">
        <v>1616</v>
      </c>
      <c r="K83" s="21">
        <v>1043</v>
      </c>
      <c r="L83" s="21">
        <v>1747</v>
      </c>
      <c r="M83" s="21">
        <v>6749</v>
      </c>
    </row>
    <row r="84" spans="1:13">
      <c r="A84" s="25">
        <v>2</v>
      </c>
      <c r="B84" s="20">
        <v>9</v>
      </c>
      <c r="G84" s="28" t="s">
        <v>16</v>
      </c>
      <c r="H84" s="21">
        <v>1438</v>
      </c>
      <c r="I84" s="21">
        <v>1616</v>
      </c>
      <c r="J84" s="21">
        <v>866</v>
      </c>
      <c r="K84" s="21">
        <v>829</v>
      </c>
      <c r="L84" s="21">
        <v>2070</v>
      </c>
      <c r="M84" s="21">
        <v>6819</v>
      </c>
    </row>
    <row r="85" spans="1:13">
      <c r="A85" s="25">
        <v>3</v>
      </c>
      <c r="B85" s="20">
        <v>31</v>
      </c>
      <c r="G85" s="25" t="s">
        <v>1001</v>
      </c>
      <c r="H85" s="21">
        <v>7024</v>
      </c>
      <c r="I85" s="21">
        <v>7030</v>
      </c>
      <c r="J85" s="21">
        <v>8482</v>
      </c>
      <c r="K85" s="21">
        <v>7379</v>
      </c>
      <c r="L85" s="21">
        <v>7934</v>
      </c>
      <c r="M85" s="21">
        <v>37849</v>
      </c>
    </row>
    <row r="86" spans="1:13">
      <c r="A86" s="25">
        <v>4</v>
      </c>
      <c r="B86" s="20">
        <v>88</v>
      </c>
      <c r="G86" s="28" t="s">
        <v>24</v>
      </c>
      <c r="H86" s="21">
        <v>1233</v>
      </c>
      <c r="I86" s="21">
        <v>223</v>
      </c>
      <c r="J86" s="21">
        <v>1680</v>
      </c>
      <c r="K86" s="21">
        <v>990</v>
      </c>
      <c r="L86" s="21">
        <v>1508</v>
      </c>
      <c r="M86" s="21">
        <v>5634</v>
      </c>
    </row>
    <row r="87" spans="1:13">
      <c r="A87" s="25">
        <v>5</v>
      </c>
      <c r="B87" s="20">
        <v>60</v>
      </c>
      <c r="G87" s="28" t="s">
        <v>15</v>
      </c>
      <c r="H87" s="21">
        <v>1598</v>
      </c>
      <c r="I87" s="21">
        <v>1907</v>
      </c>
      <c r="J87" s="21">
        <v>869</v>
      </c>
      <c r="K87" s="21">
        <v>1426</v>
      </c>
      <c r="L87" s="21">
        <v>1416</v>
      </c>
      <c r="M87" s="21">
        <v>7216</v>
      </c>
    </row>
    <row r="88" spans="1:13">
      <c r="A88" s="25" t="s">
        <v>1048</v>
      </c>
      <c r="B88" s="20">
        <v>189</v>
      </c>
      <c r="G88" s="28" t="s">
        <v>5</v>
      </c>
      <c r="H88" s="21">
        <v>900</v>
      </c>
      <c r="I88" s="21">
        <v>1016</v>
      </c>
      <c r="J88" s="21">
        <v>960</v>
      </c>
      <c r="K88" s="21">
        <v>940</v>
      </c>
      <c r="L88" s="21">
        <v>1193</v>
      </c>
      <c r="M88" s="21">
        <v>5009</v>
      </c>
    </row>
    <row r="89" spans="1:13">
      <c r="G89" s="28" t="s">
        <v>18</v>
      </c>
      <c r="H89" s="21">
        <v>900</v>
      </c>
      <c r="I89" s="21">
        <v>1470</v>
      </c>
      <c r="J89" s="21">
        <v>1617</v>
      </c>
      <c r="K89" s="21">
        <v>1314</v>
      </c>
      <c r="L89" s="21">
        <v>941</v>
      </c>
      <c r="M89" s="21">
        <v>6242</v>
      </c>
    </row>
    <row r="90" spans="1:13">
      <c r="G90" s="28" t="s">
        <v>14</v>
      </c>
      <c r="H90" s="21">
        <v>1255</v>
      </c>
      <c r="I90" s="21">
        <v>516</v>
      </c>
      <c r="J90" s="21">
        <v>1874</v>
      </c>
      <c r="K90" s="21">
        <v>1863</v>
      </c>
      <c r="L90" s="21">
        <v>1722</v>
      </c>
      <c r="M90" s="21">
        <v>7230</v>
      </c>
    </row>
    <row r="91" spans="1:13">
      <c r="G91" s="28" t="s">
        <v>19</v>
      </c>
      <c r="H91" s="21">
        <v>1138</v>
      </c>
      <c r="I91" s="21">
        <v>1898</v>
      </c>
      <c r="J91" s="21">
        <v>1482</v>
      </c>
      <c r="K91" s="21">
        <v>846</v>
      </c>
      <c r="L91" s="21">
        <v>1154</v>
      </c>
      <c r="M91" s="21">
        <v>6518</v>
      </c>
    </row>
    <row r="92" spans="1:13">
      <c r="G92" s="25" t="s">
        <v>1000</v>
      </c>
      <c r="H92" s="21">
        <v>5908</v>
      </c>
      <c r="I92" s="21">
        <v>7537</v>
      </c>
      <c r="J92" s="21">
        <v>7420</v>
      </c>
      <c r="K92" s="21">
        <v>5777</v>
      </c>
      <c r="L92" s="21">
        <v>6071</v>
      </c>
      <c r="M92" s="21">
        <v>32713</v>
      </c>
    </row>
    <row r="93" spans="1:13">
      <c r="G93" s="28" t="s">
        <v>17</v>
      </c>
      <c r="H93" s="21">
        <v>1655</v>
      </c>
      <c r="I93" s="21">
        <v>805</v>
      </c>
      <c r="J93" s="21">
        <v>2263</v>
      </c>
      <c r="K93" s="21">
        <v>987</v>
      </c>
      <c r="L93" s="21">
        <v>1075</v>
      </c>
      <c r="M93" s="21">
        <v>6785</v>
      </c>
    </row>
    <row r="94" spans="1:13">
      <c r="G94" s="28" t="s">
        <v>23</v>
      </c>
      <c r="H94" s="21">
        <v>1104</v>
      </c>
      <c r="I94" s="21">
        <v>2280</v>
      </c>
      <c r="J94" s="21">
        <v>1445</v>
      </c>
      <c r="K94" s="21">
        <v>1722</v>
      </c>
      <c r="L94" s="21">
        <v>1196</v>
      </c>
      <c r="M94" s="21">
        <v>7747</v>
      </c>
    </row>
    <row r="95" spans="1:13">
      <c r="G95" s="28" t="s">
        <v>7</v>
      </c>
      <c r="H95" s="21">
        <v>372</v>
      </c>
      <c r="I95" s="21">
        <v>1818</v>
      </c>
      <c r="J95" s="21">
        <v>1346</v>
      </c>
      <c r="K95" s="21">
        <v>1156</v>
      </c>
      <c r="L95" s="21">
        <v>1484</v>
      </c>
      <c r="M95" s="21">
        <v>6176</v>
      </c>
    </row>
    <row r="96" spans="1:13">
      <c r="G96" s="28" t="s">
        <v>22</v>
      </c>
      <c r="H96" s="21">
        <v>1415</v>
      </c>
      <c r="I96" s="21">
        <v>1271</v>
      </c>
      <c r="J96" s="21">
        <v>1214</v>
      </c>
      <c r="K96" s="21">
        <v>1135</v>
      </c>
      <c r="L96" s="21">
        <v>1566</v>
      </c>
      <c r="M96" s="21">
        <v>6601</v>
      </c>
    </row>
    <row r="97" spans="7:13">
      <c r="G97" s="28" t="s">
        <v>21</v>
      </c>
      <c r="H97" s="21">
        <v>1362</v>
      </c>
      <c r="I97" s="21">
        <v>1363</v>
      </c>
      <c r="J97" s="21">
        <v>1152</v>
      </c>
      <c r="K97" s="21">
        <v>777</v>
      </c>
      <c r="L97" s="21">
        <v>750</v>
      </c>
      <c r="M97" s="21">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44" zoomScale="73" zoomScaleNormal="73" workbookViewId="0">
      <selection activeCell="Q4" sqref="Q4:T18"/>
    </sheetView>
  </sheetViews>
  <sheetFormatPr defaultRowHeight="14.4"/>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c r="B1" s="5" t="s">
        <v>1003</v>
      </c>
    </row>
    <row r="2" spans="2:20">
      <c r="R2" s="1"/>
    </row>
    <row r="3" spans="2:20">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80" zoomScaleNormal="80" workbookViewId="0">
      <selection activeCell="H4" sqref="H4"/>
    </sheetView>
  </sheetViews>
  <sheetFormatPr defaultRowHeight="14.4"/>
  <cols>
    <col min="5" max="5" width="10.8984375" customWidth="1"/>
    <col min="6" max="6" width="11.69921875" customWidth="1"/>
  </cols>
  <sheetData>
    <row r="2" spans="5:6">
      <c r="E2" t="s">
        <v>1040</v>
      </c>
      <c r="F2" t="s">
        <v>1041</v>
      </c>
    </row>
    <row r="3" spans="5:6" ht="25.5" customHeight="1">
      <c r="E3" t="s">
        <v>11</v>
      </c>
      <c r="F3" t="e" vm="1">
        <v>#VALUE!</v>
      </c>
    </row>
    <row r="4" spans="5:6" ht="25.5" customHeight="1">
      <c r="E4" t="s">
        <v>9</v>
      </c>
      <c r="F4" t="e" vm="2">
        <v>#VALUE!</v>
      </c>
    </row>
    <row r="5" spans="5:6" ht="25.5" customHeight="1">
      <c r="E5" t="s">
        <v>6</v>
      </c>
      <c r="F5" t="e" vm="3">
        <v>#VALUE!</v>
      </c>
    </row>
    <row r="6" spans="5:6" ht="25.5" customHeight="1">
      <c r="E6" t="s">
        <v>13</v>
      </c>
      <c r="F6" t="e" vm="4">
        <v>#VALUE!</v>
      </c>
    </row>
    <row r="7" spans="5:6" ht="25.5" customHeight="1">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pivots</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Dhruv Gautam</cp:lastModifiedBy>
  <dcterms:created xsi:type="dcterms:W3CDTF">2021-03-14T20:21:32Z</dcterms:created>
  <dcterms:modified xsi:type="dcterms:W3CDTF">2026-03-22T06:45:27Z</dcterms:modified>
</cp:coreProperties>
</file>