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adomingo/Downloads/"/>
    </mc:Choice>
  </mc:AlternateContent>
  <xr:revisionPtr revIDLastSave="0" documentId="13_ncr:1_{27805851-0595-8E47-8E8B-B218B66B905A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clean_education_percent_all" sheetId="2" r:id="rId1"/>
    <sheet name="education_percent" sheetId="1" r:id="rId2"/>
    <sheet name="clean_education_percent" sheetId="3" r:id="rId3"/>
    <sheet name="clean_education_perstudent" sheetId="4" r:id="rId4"/>
    <sheet name="clean_gdp_perca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" i="5" l="1"/>
  <c r="M14" i="5"/>
  <c r="M13" i="5"/>
  <c r="M12" i="5"/>
  <c r="M11" i="5"/>
  <c r="M10" i="5"/>
  <c r="M9" i="5"/>
  <c r="M8" i="5"/>
  <c r="M7" i="5"/>
  <c r="M6" i="5"/>
  <c r="M5" i="5"/>
  <c r="M4" i="5"/>
  <c r="M3" i="5"/>
  <c r="M2" i="5"/>
  <c r="P15" i="4"/>
  <c r="N15" i="4"/>
  <c r="P14" i="4"/>
  <c r="N14" i="4"/>
  <c r="P13" i="4"/>
  <c r="N13" i="4"/>
  <c r="P12" i="4"/>
  <c r="N12" i="4"/>
  <c r="P11" i="4"/>
  <c r="N11" i="4"/>
  <c r="P10" i="4"/>
  <c r="N10" i="4"/>
  <c r="P9" i="4"/>
  <c r="N9" i="4"/>
  <c r="P8" i="4"/>
  <c r="N8" i="4"/>
  <c r="P7" i="4"/>
  <c r="N7" i="4"/>
  <c r="P6" i="4"/>
  <c r="N6" i="4"/>
  <c r="P5" i="4"/>
  <c r="N5" i="4"/>
  <c r="P4" i="4"/>
  <c r="N4" i="4"/>
  <c r="I3" i="4"/>
  <c r="N3" i="4" s="1"/>
  <c r="P3" i="4" s="1"/>
  <c r="N2" i="4"/>
  <c r="P2" i="4" s="1"/>
  <c r="D2" i="4"/>
  <c r="C2" i="4"/>
  <c r="I17" i="3"/>
  <c r="H17" i="3"/>
  <c r="E17" i="3"/>
  <c r="D17" i="3"/>
  <c r="M17" i="3" s="1"/>
  <c r="C17" i="3"/>
  <c r="D16" i="3"/>
  <c r="C16" i="3"/>
  <c r="M16" i="3" s="1"/>
  <c r="M15" i="3"/>
  <c r="M14" i="3"/>
  <c r="I13" i="3"/>
  <c r="H13" i="3"/>
  <c r="M13" i="3" s="1"/>
  <c r="M12" i="3"/>
  <c r="M11" i="3"/>
  <c r="I11" i="3"/>
  <c r="H11" i="3"/>
  <c r="G11" i="3"/>
  <c r="M10" i="3"/>
  <c r="I10" i="3"/>
  <c r="E9" i="3"/>
  <c r="M9" i="3" s="1"/>
  <c r="M8" i="3"/>
  <c r="M7" i="3"/>
  <c r="M6" i="3"/>
  <c r="M5" i="3"/>
  <c r="I4" i="3"/>
  <c r="H4" i="3"/>
  <c r="G4" i="3"/>
  <c r="F4" i="3"/>
  <c r="M4" i="3" s="1"/>
  <c r="E4" i="3"/>
  <c r="I3" i="3"/>
  <c r="M3" i="3" s="1"/>
  <c r="M2" i="3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</calcChain>
</file>

<file path=xl/sharedStrings.xml><?xml version="1.0" encoding="utf-8"?>
<sst xmlns="http://schemas.openxmlformats.org/spreadsheetml/2006/main" count="1199" uniqueCount="546">
  <si>
    <t>Country Name</t>
  </si>
  <si>
    <t>Data Source</t>
  </si>
  <si>
    <t>Country Code</t>
  </si>
  <si>
    <t>Average</t>
  </si>
  <si>
    <t>Mean Expenditure % GDP</t>
  </si>
  <si>
    <t>Growth Rate %</t>
  </si>
  <si>
    <t>Avg Growth Rate Each Year</t>
  </si>
  <si>
    <t>Australia</t>
  </si>
  <si>
    <t>World Development Indicators</t>
  </si>
  <si>
    <t>AUS</t>
  </si>
  <si>
    <t>Last Updated Date</t>
  </si>
  <si>
    <t>Indicator Name</t>
  </si>
  <si>
    <t>Indicator Code</t>
  </si>
  <si>
    <t>Brazil</t>
  </si>
  <si>
    <t>BRA</t>
  </si>
  <si>
    <t>Canada</t>
  </si>
  <si>
    <t>CAN</t>
  </si>
  <si>
    <t>Aruba</t>
  </si>
  <si>
    <t>ABW</t>
  </si>
  <si>
    <t>Government expenditure on education, total (% of GDP)</t>
  </si>
  <si>
    <t>SE.XPD.TOTL.GD.ZS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</si>
  <si>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</si>
  <si>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</si>
  <si>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</si>
  <si>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</si>
  <si>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</si>
  <si>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</si>
  <si>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</si>
  <si>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</si>
  <si>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</si>
  <si>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</si>
  <si>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</si>
  <si>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</si>
  <si>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</si>
  <si>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</si>
  <si>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Switzerland</t>
  </si>
  <si>
    <t>Armenia</t>
  </si>
  <si>
    <t>CHE</t>
  </si>
  <si>
    <t>ARM</t>
  </si>
  <si>
    <t>Germany</t>
  </si>
  <si>
    <t>American Samoa</t>
  </si>
  <si>
    <t>DEU</t>
  </si>
  <si>
    <t>ASM</t>
  </si>
  <si>
    <t>Antigua and Barbuda</t>
  </si>
  <si>
    <t>ATG</t>
  </si>
  <si>
    <t>Spain</t>
  </si>
  <si>
    <t>ESP</t>
  </si>
  <si>
    <t>France</t>
  </si>
  <si>
    <t>FRA</t>
  </si>
  <si>
    <t>Austria</t>
  </si>
  <si>
    <t>AUT</t>
  </si>
  <si>
    <t>United Kingdom</t>
  </si>
  <si>
    <t>GBR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</si>
  <si>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</si>
  <si>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</si>
  <si>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</si>
  <si>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</si>
  <si>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</si>
  <si>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</si>
  <si>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</si>
  <si>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</si>
  <si>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</si>
  <si>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</si>
  <si>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Indonesia</t>
  </si>
  <si>
    <t>Bangladesh</t>
  </si>
  <si>
    <t>BGD</t>
  </si>
  <si>
    <t>IDN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</si>
  <si>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</si>
  <si>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</si>
  <si>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</si>
  <si>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</si>
  <si>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</si>
  <si>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</si>
  <si>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</si>
  <si>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</si>
  <si>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India</t>
  </si>
  <si>
    <t>Belarus</t>
  </si>
  <si>
    <t>IND</t>
  </si>
  <si>
    <t>BLR</t>
  </si>
  <si>
    <t>Belize</t>
  </si>
  <si>
    <t>BLZ</t>
  </si>
  <si>
    <t>Bermuda</t>
  </si>
  <si>
    <t>BMU</t>
  </si>
  <si>
    <t>Bolivia</t>
  </si>
  <si>
    <t>BOL</t>
  </si>
  <si>
    <t>Barbados</t>
  </si>
  <si>
    <t>BRB</t>
  </si>
  <si>
    <t>Brunei Darussalam</t>
  </si>
  <si>
    <t>BRN</t>
  </si>
  <si>
    <t>Italy</t>
  </si>
  <si>
    <t>ITA</t>
  </si>
  <si>
    <t>Bhutan</t>
  </si>
  <si>
    <t>BTN</t>
  </si>
  <si>
    <t>Japan</t>
  </si>
  <si>
    <t>JPN</t>
  </si>
  <si>
    <t>Botswana</t>
  </si>
  <si>
    <t>BWA</t>
  </si>
  <si>
    <t>Central African Republic</t>
  </si>
  <si>
    <t>CAF</t>
  </si>
  <si>
    <t>Central Europe and the Baltics</t>
  </si>
  <si>
    <t>CEB</t>
  </si>
  <si>
    <t>Channel Islands</t>
  </si>
  <si>
    <t>CHI</t>
  </si>
  <si>
    <t>Chile</t>
  </si>
  <si>
    <t>CHL</t>
  </si>
  <si>
    <t>Mexico</t>
  </si>
  <si>
    <t>China</t>
  </si>
  <si>
    <t>CHN</t>
  </si>
  <si>
    <t>MEX</t>
  </si>
  <si>
    <t>Cote d'Ivoire</t>
  </si>
  <si>
    <t>CIV</t>
  </si>
  <si>
    <t>Netherlands</t>
  </si>
  <si>
    <t>NLD</t>
  </si>
  <si>
    <t>Cameroon</t>
  </si>
  <si>
    <t>CMR</t>
  </si>
  <si>
    <t>Russia</t>
  </si>
  <si>
    <t>RUS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</si>
  <si>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</si>
  <si>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</si>
  <si>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</si>
  <si>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</si>
  <si>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</si>
  <si>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</si>
  <si>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</si>
  <si>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</si>
  <si>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</si>
  <si>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</si>
  <si>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United States</t>
  </si>
  <si>
    <t>USA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</si>
  <si>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</si>
  <si>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</si>
  <si>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</si>
  <si>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</si>
  <si>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</si>
  <si>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</si>
  <si>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</si>
  <si>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</si>
  <si>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</si>
  <si>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</si>
  <si>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</si>
  <si>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</si>
  <si>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</si>
  <si>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</si>
  <si>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</si>
  <si>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</si>
  <si>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</si>
  <si>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</si>
  <si>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</si>
  <si>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</si>
  <si>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</si>
  <si>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</si>
  <si>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</si>
  <si>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</si>
  <si>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</si>
  <si>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</si>
  <si>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</si>
  <si>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</si>
  <si>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</si>
  <si>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</si>
  <si>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</si>
  <si>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</si>
  <si>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</si>
  <si>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</si>
  <si>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</si>
  <si>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</si>
  <si>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</si>
  <si>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</si>
  <si>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</si>
  <si>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</si>
  <si>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</si>
  <si>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</si>
  <si>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Estonia</t>
  </si>
  <si>
    <t>EST</t>
  </si>
  <si>
    <t>Russian Federation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</si>
  <si>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</si>
  <si>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</si>
  <si>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</si>
  <si>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</si>
  <si>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</si>
  <si>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</si>
  <si>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</si>
  <si>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</si>
  <si>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</si>
  <si>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</si>
  <si>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Faroe Islands</t>
  </si>
  <si>
    <t>FRO</t>
  </si>
  <si>
    <t>Micronesia, Fed. Sts.</t>
  </si>
  <si>
    <t>FSM</t>
  </si>
  <si>
    <t>Gabon</t>
  </si>
  <si>
    <t>GAB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</si>
  <si>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</si>
  <si>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</si>
  <si>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</si>
  <si>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</si>
  <si>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</si>
  <si>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</si>
  <si>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</si>
  <si>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</si>
  <si>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</si>
  <si>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</si>
  <si>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</si>
  <si>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</si>
  <si>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</si>
  <si>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</si>
  <si>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</si>
  <si>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</si>
  <si>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</si>
  <si>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</si>
  <si>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</si>
  <si>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</si>
  <si>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</si>
  <si>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</si>
  <si>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</si>
  <si>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</si>
  <si>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</si>
  <si>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</si>
  <si>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</si>
  <si>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</si>
  <si>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</si>
  <si>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</si>
  <si>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</si>
  <si>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Mean Expenditure Per Student</t>
  </si>
  <si>
    <t>HND</t>
  </si>
  <si>
    <t>Heavily indebted poor countries (HIPC)</t>
  </si>
  <si>
    <t>HPC</t>
  </si>
  <si>
    <t>Croatia</t>
  </si>
  <si>
    <t>HRV</t>
  </si>
  <si>
    <t>Mean GDP Per Capita</t>
  </si>
  <si>
    <t>Haiti</t>
  </si>
  <si>
    <t>HTI</t>
  </si>
  <si>
    <t>% of GDP Per Capita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</si>
  <si>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</si>
  <si>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</si>
  <si>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</si>
  <si>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</si>
  <si>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</si>
  <si>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</si>
  <si>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</si>
  <si>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</si>
  <si>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</si>
  <si>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</si>
  <si>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</si>
  <si>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</si>
  <si>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Isle of Man</t>
  </si>
  <si>
    <t>IMN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</si>
  <si>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</si>
  <si>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</si>
  <si>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</si>
  <si>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</si>
  <si>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</si>
  <si>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</si>
  <si>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</si>
  <si>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</si>
  <si>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</si>
  <si>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</si>
  <si>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</si>
  <si>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</si>
  <si>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Jamaica</t>
  </si>
  <si>
    <t>JAM</t>
  </si>
  <si>
    <t>Jordan</t>
  </si>
  <si>
    <t>JOR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</si>
  <si>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</si>
  <si>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</si>
  <si>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</si>
  <si>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</si>
  <si>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</si>
  <si>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</si>
  <si>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</si>
  <si>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</si>
  <si>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</si>
  <si>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</si>
  <si>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</si>
  <si>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</si>
  <si>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</si>
  <si>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</si>
  <si>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</si>
  <si>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</si>
  <si>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</si>
  <si>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South Korea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</si>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</sst>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Inconsolata"/>
    </font>
    <font>
      <sz val="11"/>
      <color rgb="FF1155CC"/>
      <name val="Inconsolata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164" fontId="1" fillId="0" borderId="0" xfId="0" applyNumberFormat="1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7"/>
  <sheetViews>
    <sheetView tabSelected="1" workbookViewId="0"/>
  </sheetViews>
  <sheetFormatPr baseColWidth="10" defaultColWidth="14.5" defaultRowHeight="15.75" customHeight="1"/>
  <cols>
    <col min="13" max="13" width="24" customWidth="1"/>
    <col min="14" max="14" width="17.33203125" customWidth="1"/>
  </cols>
  <sheetData>
    <row r="1" spans="1:16" ht="14">
      <c r="A1" s="1" t="s">
        <v>0</v>
      </c>
      <c r="B1" s="1" t="s">
        <v>2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 t="s">
        <v>4</v>
      </c>
      <c r="N1" s="1" t="s">
        <v>5</v>
      </c>
      <c r="O1" s="2" t="s">
        <v>6</v>
      </c>
      <c r="P1" s="1"/>
    </row>
    <row r="2" spans="1:16" ht="14">
      <c r="A2" s="1" t="s">
        <v>7</v>
      </c>
      <c r="B2" s="1" t="s">
        <v>9</v>
      </c>
      <c r="C2" s="1">
        <v>5.5591699999999999</v>
      </c>
      <c r="D2" s="1">
        <v>5.0831299999999997</v>
      </c>
      <c r="E2" s="1">
        <v>4.87765</v>
      </c>
      <c r="F2" s="1">
        <v>5.2380100000000001</v>
      </c>
      <c r="G2" s="1">
        <v>5.1736800000000001</v>
      </c>
      <c r="H2" s="1">
        <v>5.3217499999999998</v>
      </c>
      <c r="I2" s="1">
        <v>5.2803100000000001</v>
      </c>
      <c r="M2">
        <f t="shared" ref="M2:M17" si="0">AVERAGE(C2:I2)</f>
        <v>5.2190999999999992</v>
      </c>
      <c r="N2">
        <f>((I2-C2)/C2)*100</f>
        <v>-5.016216449577902</v>
      </c>
      <c r="O2" s="5">
        <f>(POWER((I2/C2),(1/7))-1)*100</f>
        <v>-0.73250413531693592</v>
      </c>
    </row>
    <row r="3" spans="1:16" ht="14">
      <c r="A3" s="1" t="s">
        <v>13</v>
      </c>
      <c r="B3" s="1" t="s">
        <v>14</v>
      </c>
      <c r="C3" s="1">
        <v>5.6487999999999996</v>
      </c>
      <c r="D3" s="1">
        <v>5.7374099999999997</v>
      </c>
      <c r="E3" s="1">
        <v>5.8551000000000002</v>
      </c>
      <c r="F3" s="1">
        <v>5.8388499999999999</v>
      </c>
      <c r="G3" s="1">
        <v>5.94848</v>
      </c>
      <c r="H3" s="1">
        <v>6.2410600000000001</v>
      </c>
      <c r="M3">
        <f t="shared" si="0"/>
        <v>5.8782833333333331</v>
      </c>
      <c r="N3" s="1">
        <f>((H3-C3)/C3)*100</f>
        <v>10.484704716045895</v>
      </c>
      <c r="O3" s="5">
        <f>(POWER((H3/C3),(1/6))-1)*100</f>
        <v>1.6756661716722965</v>
      </c>
    </row>
    <row r="4" spans="1:16" ht="14">
      <c r="A4" s="1" t="s">
        <v>15</v>
      </c>
      <c r="B4" s="1" t="s">
        <v>16</v>
      </c>
      <c r="C4" s="1">
        <v>5.3699300000000001</v>
      </c>
      <c r="D4" s="1">
        <v>5.2744400000000002</v>
      </c>
      <c r="M4">
        <f t="shared" si="0"/>
        <v>5.3221850000000002</v>
      </c>
      <c r="N4">
        <f>((D4-C4)/C4)*100</f>
        <v>-1.7782354704809906</v>
      </c>
      <c r="O4" s="5">
        <f>(POWER((D4/C4),(1/2))-1)*100</f>
        <v>-0.89310592621771878</v>
      </c>
    </row>
    <row r="5" spans="1:16" ht="16.5" customHeight="1">
      <c r="A5" s="1" t="s">
        <v>35</v>
      </c>
      <c r="B5" s="1" t="s">
        <v>37</v>
      </c>
      <c r="C5" s="1">
        <v>4.92605</v>
      </c>
      <c r="D5" s="1">
        <v>4.9698599999999997</v>
      </c>
      <c r="E5" s="1">
        <v>5.0333699999999997</v>
      </c>
      <c r="F5" s="1">
        <v>5.0404799999999996</v>
      </c>
      <c r="G5" s="1">
        <v>5.0512300000000003</v>
      </c>
      <c r="H5" s="1">
        <v>5.1005700000000003</v>
      </c>
      <c r="I5" s="1">
        <v>5.1133199999999999</v>
      </c>
      <c r="M5">
        <f t="shared" si="0"/>
        <v>5.0335542857142865</v>
      </c>
      <c r="N5">
        <f t="shared" ref="N5:N9" si="1">((I5-C5)/C5)*100</f>
        <v>3.8016260492686804</v>
      </c>
      <c r="O5" s="5">
        <f t="shared" ref="O5:O9" si="2">(POWER((I5/C5),(1/7))-1)*100</f>
        <v>0.53444379465132918</v>
      </c>
    </row>
    <row r="6" spans="1:16" ht="14">
      <c r="A6" s="1" t="s">
        <v>39</v>
      </c>
      <c r="B6" s="1" t="s">
        <v>41</v>
      </c>
      <c r="C6" s="1">
        <v>4.9136800000000003</v>
      </c>
      <c r="D6" s="1">
        <v>4.8078000000000003</v>
      </c>
      <c r="E6" s="1">
        <v>4.9333099999999996</v>
      </c>
      <c r="F6" s="1">
        <v>4.9349699999999999</v>
      </c>
      <c r="G6" s="1">
        <v>4.9208600000000002</v>
      </c>
      <c r="H6" s="1">
        <v>4.80518</v>
      </c>
      <c r="I6" s="1">
        <v>4.8009300000000001</v>
      </c>
      <c r="M6">
        <f t="shared" si="0"/>
        <v>4.8738185714285711</v>
      </c>
      <c r="N6">
        <f t="shared" si="1"/>
        <v>-2.2946142198922219</v>
      </c>
      <c r="O6" s="5">
        <f t="shared" si="2"/>
        <v>-0.33107221142433252</v>
      </c>
    </row>
    <row r="7" spans="1:16" ht="14">
      <c r="A7" s="1" t="s">
        <v>45</v>
      </c>
      <c r="B7" s="1" t="s">
        <v>46</v>
      </c>
      <c r="C7" s="1">
        <v>4.8191199999999998</v>
      </c>
      <c r="D7" s="1">
        <v>4.8663299999999996</v>
      </c>
      <c r="E7" s="1">
        <v>4.4318799999999996</v>
      </c>
      <c r="F7" s="1">
        <v>4.3283399999999999</v>
      </c>
      <c r="G7" s="1">
        <v>4.2798999999999996</v>
      </c>
      <c r="H7" s="1">
        <v>4.2723899999999997</v>
      </c>
      <c r="I7" s="1">
        <v>4.2091099999999999</v>
      </c>
      <c r="M7">
        <f t="shared" si="0"/>
        <v>4.4581528571428573</v>
      </c>
      <c r="N7">
        <f t="shared" si="1"/>
        <v>-12.658120154717043</v>
      </c>
      <c r="O7" s="5">
        <f t="shared" si="2"/>
        <v>-1.9148593279630921</v>
      </c>
    </row>
    <row r="8" spans="1:16" ht="14">
      <c r="A8" s="1" t="s">
        <v>47</v>
      </c>
      <c r="B8" s="1" t="s">
        <v>48</v>
      </c>
      <c r="C8" s="1">
        <v>5.6925100000000004</v>
      </c>
      <c r="D8" s="1">
        <v>5.5183</v>
      </c>
      <c r="E8" s="1">
        <v>5.4564199999999996</v>
      </c>
      <c r="F8" s="1">
        <v>5.5002800000000001</v>
      </c>
      <c r="G8" s="1">
        <v>5.51206</v>
      </c>
      <c r="H8" s="1">
        <v>5.4642400000000002</v>
      </c>
      <c r="I8" s="1">
        <v>5.4325900000000003</v>
      </c>
      <c r="M8">
        <f t="shared" si="0"/>
        <v>5.5109142857142857</v>
      </c>
      <c r="N8">
        <f t="shared" si="1"/>
        <v>-4.5659998840581775</v>
      </c>
      <c r="O8" s="5">
        <f t="shared" si="2"/>
        <v>-0.66542298606011574</v>
      </c>
    </row>
    <row r="9" spans="1:16" ht="14">
      <c r="A9" s="1" t="s">
        <v>51</v>
      </c>
      <c r="B9" s="1" t="s">
        <v>52</v>
      </c>
      <c r="C9" s="1">
        <v>5.7704599999999999</v>
      </c>
      <c r="D9" s="1">
        <v>5.6462000000000003</v>
      </c>
      <c r="F9" s="1">
        <v>5.5882300000000003</v>
      </c>
      <c r="G9" s="1">
        <v>5.6649900000000004</v>
      </c>
      <c r="H9" s="1">
        <v>5.6093900000000003</v>
      </c>
      <c r="I9" s="1">
        <v>5.4869700000000003</v>
      </c>
      <c r="M9">
        <f t="shared" si="0"/>
        <v>5.6277066666666675</v>
      </c>
      <c r="N9">
        <f t="shared" si="1"/>
        <v>-4.9127799170256718</v>
      </c>
      <c r="O9" s="5">
        <f t="shared" si="2"/>
        <v>-0.71706827235719084</v>
      </c>
    </row>
    <row r="10" spans="1:16" ht="14">
      <c r="A10" s="1" t="s">
        <v>63</v>
      </c>
      <c r="B10" s="1" t="s">
        <v>66</v>
      </c>
      <c r="C10" s="1">
        <v>2.8122799999999999</v>
      </c>
      <c r="D10" s="1">
        <v>3.1894399999999998</v>
      </c>
      <c r="E10" s="1">
        <v>3.4074800000000001</v>
      </c>
      <c r="F10" s="1">
        <v>3.3590399999999998</v>
      </c>
      <c r="G10" s="1">
        <v>3.2880099999999999</v>
      </c>
      <c r="H10" s="1">
        <v>3.5836000000000001</v>
      </c>
      <c r="M10">
        <f t="shared" si="0"/>
        <v>3.273308333333333</v>
      </c>
      <c r="N10">
        <f>((H10-C10)/C10)*100</f>
        <v>27.42685650077518</v>
      </c>
      <c r="O10" s="5">
        <f>(POWER((H10/C10),(1/6))-1)*100</f>
        <v>4.1222381643714057</v>
      </c>
    </row>
    <row r="11" spans="1:16" ht="14">
      <c r="A11" s="1" t="s">
        <v>75</v>
      </c>
      <c r="B11" s="1" t="s">
        <v>77</v>
      </c>
      <c r="C11" s="1">
        <v>3.3776899999999999</v>
      </c>
      <c r="D11" s="1">
        <v>3.7961800000000001</v>
      </c>
      <c r="E11" s="1">
        <v>3.8675000000000002</v>
      </c>
      <c r="F11" s="1">
        <v>3.8446699999999998</v>
      </c>
      <c r="M11">
        <f t="shared" si="0"/>
        <v>3.7215100000000003</v>
      </c>
      <c r="N11">
        <f>((F11-C11)/C11)*100</f>
        <v>13.825425068611979</v>
      </c>
      <c r="O11" s="5">
        <f>(POWER((F11/C11),(1/4))-1)*100</f>
        <v>3.2903669256888923</v>
      </c>
    </row>
    <row r="12" spans="1:16" ht="14">
      <c r="A12" s="1" t="s">
        <v>89</v>
      </c>
      <c r="B12" s="1" t="s">
        <v>90</v>
      </c>
      <c r="C12" s="1">
        <v>4.3523899999999998</v>
      </c>
      <c r="D12" s="1">
        <v>4.1440700000000001</v>
      </c>
      <c r="E12" s="1">
        <v>4.0839100000000004</v>
      </c>
      <c r="F12" s="1">
        <v>4.16472</v>
      </c>
      <c r="G12" s="1">
        <v>4.0752499999999996</v>
      </c>
      <c r="H12" s="1">
        <v>4.08169</v>
      </c>
      <c r="I12" s="1">
        <v>3.8294299999999999</v>
      </c>
      <c r="M12">
        <f t="shared" si="0"/>
        <v>4.104494285714285</v>
      </c>
      <c r="N12">
        <f>((I12-C12)/C12)</f>
        <v>-0.12015467363908103</v>
      </c>
      <c r="O12" s="5">
        <f>(POWER((I12/C12),(1/7))-1)*100</f>
        <v>-1.812082879700927</v>
      </c>
    </row>
    <row r="13" spans="1:16" ht="14">
      <c r="A13" s="1" t="s">
        <v>93</v>
      </c>
      <c r="B13" s="1" t="s">
        <v>94</v>
      </c>
      <c r="C13" s="1">
        <v>3.6395</v>
      </c>
      <c r="D13" s="1">
        <v>3.6425800000000002</v>
      </c>
      <c r="E13" s="1">
        <v>3.6922600000000001</v>
      </c>
      <c r="F13" s="1">
        <v>3.6653799999999999</v>
      </c>
      <c r="G13" s="1">
        <v>3.5905900000000002</v>
      </c>
      <c r="M13">
        <f t="shared" si="0"/>
        <v>3.6460619999999997</v>
      </c>
      <c r="N13">
        <f>((G13-C13)/C13)*100</f>
        <v>-1.3438659156477479</v>
      </c>
      <c r="O13" s="5">
        <f>(POWER((G13/C13),(1/5))-1)*100</f>
        <v>-0.27022972387583666</v>
      </c>
    </row>
    <row r="14" spans="1:16" ht="14">
      <c r="A14" s="1" t="s">
        <v>105</v>
      </c>
      <c r="B14" s="1" t="s">
        <v>108</v>
      </c>
      <c r="C14" s="1">
        <v>5.1592200000000004</v>
      </c>
      <c r="D14" s="1">
        <v>5.1056499999999998</v>
      </c>
      <c r="E14" s="1">
        <v>5.1031000000000004</v>
      </c>
      <c r="F14" s="1">
        <v>4.6960499999999996</v>
      </c>
      <c r="G14" s="1">
        <v>5.2606200000000003</v>
      </c>
      <c r="H14" s="1">
        <v>5.2352400000000001</v>
      </c>
      <c r="I14" s="1">
        <v>4.91005</v>
      </c>
      <c r="M14">
        <f t="shared" si="0"/>
        <v>5.0671328571428571</v>
      </c>
      <c r="N14">
        <f t="shared" ref="N14:N15" si="3">((I14-C14)/C14)*100</f>
        <v>-4.8296060257170721</v>
      </c>
      <c r="O14" s="5">
        <f t="shared" ref="O14:O15" si="4">(POWER((I14/C14),(1/7))-1)*100</f>
        <v>-0.70466664511481536</v>
      </c>
    </row>
    <row r="15" spans="1:16" ht="14">
      <c r="A15" s="1" t="s">
        <v>111</v>
      </c>
      <c r="B15" s="1" t="s">
        <v>112</v>
      </c>
      <c r="C15" s="1">
        <v>5.48909</v>
      </c>
      <c r="D15" s="1">
        <v>5.4630400000000003</v>
      </c>
      <c r="E15" s="1">
        <v>5.4102199999999998</v>
      </c>
      <c r="F15" s="1">
        <v>5.5265599999999999</v>
      </c>
      <c r="G15" s="1">
        <v>5.4588999999999999</v>
      </c>
      <c r="H15" s="1">
        <v>5.34816</v>
      </c>
      <c r="I15" s="1">
        <v>5.4795999999999996</v>
      </c>
      <c r="M15">
        <f t="shared" si="0"/>
        <v>5.4536528571428571</v>
      </c>
      <c r="N15">
        <f t="shared" si="3"/>
        <v>-0.17288840226705049</v>
      </c>
      <c r="O15" s="5">
        <f t="shared" si="4"/>
        <v>-2.471666303595077E-2</v>
      </c>
    </row>
    <row r="16" spans="1:16" ht="14">
      <c r="A16" s="1" t="s">
        <v>173</v>
      </c>
      <c r="B16" s="1" t="s">
        <v>116</v>
      </c>
      <c r="E16" s="1">
        <v>3.78973</v>
      </c>
      <c r="F16" s="1">
        <v>3.7562099999999998</v>
      </c>
      <c r="G16" s="1">
        <v>4.00528</v>
      </c>
      <c r="H16" s="1">
        <v>3.8334000000000001</v>
      </c>
      <c r="I16" s="1">
        <v>3.7432099999999999</v>
      </c>
      <c r="M16">
        <f t="shared" si="0"/>
        <v>3.8255660000000007</v>
      </c>
      <c r="N16">
        <f>((I16-E16)/E16)*100</f>
        <v>-1.2275280824755355</v>
      </c>
      <c r="O16" s="5">
        <f>(POWER((I16/E16),(1/5))-1)*100</f>
        <v>-0.24672003207519833</v>
      </c>
    </row>
    <row r="17" spans="1:15" ht="14">
      <c r="A17" s="1" t="s">
        <v>127</v>
      </c>
      <c r="B17" s="1" t="s">
        <v>128</v>
      </c>
      <c r="F17" s="1">
        <v>4.9310499999999999</v>
      </c>
      <c r="G17" s="1">
        <v>4.9617399999999998</v>
      </c>
      <c r="M17">
        <f t="shared" si="0"/>
        <v>4.9463949999999999</v>
      </c>
      <c r="N17">
        <f>((G17-F17)/F17)*100</f>
        <v>0.62238265683779082</v>
      </c>
      <c r="O17" s="5">
        <f>(POWER((G17/F17),(1/2))-1)*100</f>
        <v>0.3107086291577188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L269"/>
  <sheetViews>
    <sheetView workbookViewId="0"/>
  </sheetViews>
  <sheetFormatPr baseColWidth="10" defaultColWidth="14.5" defaultRowHeight="15.75" customHeight="1"/>
  <sheetData>
    <row r="1" spans="1:64" ht="15.75" customHeight="1">
      <c r="A1" s="1" t="s">
        <v>1</v>
      </c>
      <c r="B1" s="1" t="s">
        <v>8</v>
      </c>
    </row>
    <row r="3" spans="1:64" ht="15.75" customHeight="1">
      <c r="A3" s="1" t="s">
        <v>10</v>
      </c>
      <c r="B3" s="3">
        <v>43819</v>
      </c>
    </row>
    <row r="5" spans="1:64" ht="15.75" customHeight="1">
      <c r="A5" s="1" t="s">
        <v>0</v>
      </c>
      <c r="B5" s="1" t="s">
        <v>2</v>
      </c>
      <c r="C5" s="1" t="s">
        <v>11</v>
      </c>
      <c r="D5" s="1" t="s">
        <v>12</v>
      </c>
      <c r="E5" s="1">
        <v>1960</v>
      </c>
      <c r="F5" s="1">
        <v>1961</v>
      </c>
      <c r="G5" s="1">
        <v>1962</v>
      </c>
      <c r="H5" s="1">
        <v>1963</v>
      </c>
      <c r="I5" s="1">
        <v>1964</v>
      </c>
      <c r="J5" s="1">
        <v>1965</v>
      </c>
      <c r="K5" s="1">
        <v>1966</v>
      </c>
      <c r="L5" s="1">
        <v>1967</v>
      </c>
      <c r="M5" s="1">
        <v>1968</v>
      </c>
      <c r="N5" s="1">
        <v>1969</v>
      </c>
      <c r="O5" s="1">
        <v>1970</v>
      </c>
      <c r="P5" s="1">
        <v>1971</v>
      </c>
      <c r="Q5" s="1">
        <v>1972</v>
      </c>
      <c r="R5" s="1">
        <v>1973</v>
      </c>
      <c r="S5" s="1">
        <v>1974</v>
      </c>
      <c r="T5" s="1">
        <v>1975</v>
      </c>
      <c r="U5" s="1">
        <v>1976</v>
      </c>
      <c r="V5" s="1">
        <v>1977</v>
      </c>
      <c r="W5" s="1">
        <v>1978</v>
      </c>
      <c r="X5" s="1">
        <v>1979</v>
      </c>
      <c r="Y5" s="1">
        <v>1980</v>
      </c>
      <c r="Z5" s="1">
        <v>1981</v>
      </c>
      <c r="AA5" s="1">
        <v>1982</v>
      </c>
      <c r="AB5" s="1">
        <v>1983</v>
      </c>
      <c r="AC5" s="1">
        <v>1984</v>
      </c>
      <c r="AD5" s="1">
        <v>1985</v>
      </c>
      <c r="AE5" s="1">
        <v>1986</v>
      </c>
      <c r="AF5" s="1">
        <v>1987</v>
      </c>
      <c r="AG5" s="1">
        <v>1988</v>
      </c>
      <c r="AH5" s="1">
        <v>1989</v>
      </c>
      <c r="AI5" s="1">
        <v>1990</v>
      </c>
      <c r="AJ5" s="1">
        <v>1991</v>
      </c>
      <c r="AK5" s="1">
        <v>1992</v>
      </c>
      <c r="AL5" s="1">
        <v>1993</v>
      </c>
      <c r="AM5" s="1">
        <v>1994</v>
      </c>
      <c r="AN5" s="1">
        <v>1995</v>
      </c>
      <c r="AO5" s="1">
        <v>1996</v>
      </c>
      <c r="AP5" s="1">
        <v>1997</v>
      </c>
      <c r="AQ5" s="1">
        <v>1998</v>
      </c>
      <c r="AR5" s="1">
        <v>1999</v>
      </c>
      <c r="AS5" s="1">
        <v>2000</v>
      </c>
      <c r="AT5" s="1">
        <v>2001</v>
      </c>
      <c r="AU5" s="1">
        <v>2002</v>
      </c>
      <c r="AV5" s="1">
        <v>2003</v>
      </c>
      <c r="AW5" s="1">
        <v>2004</v>
      </c>
      <c r="AX5" s="1">
        <v>2005</v>
      </c>
      <c r="AY5" s="1">
        <v>2006</v>
      </c>
      <c r="AZ5" s="1">
        <v>2007</v>
      </c>
      <c r="BA5" s="1">
        <v>2008</v>
      </c>
      <c r="BB5" s="1">
        <v>2009</v>
      </c>
      <c r="BC5" s="1">
        <v>2010</v>
      </c>
      <c r="BD5" s="1">
        <v>2011</v>
      </c>
      <c r="BE5" s="1">
        <v>2012</v>
      </c>
      <c r="BF5" s="1">
        <v>2013</v>
      </c>
      <c r="BG5" s="1">
        <v>2014</v>
      </c>
      <c r="BH5" s="1">
        <v>2015</v>
      </c>
      <c r="BI5" s="1">
        <v>2016</v>
      </c>
      <c r="BJ5" s="1">
        <v>2017</v>
      </c>
      <c r="BK5" s="1">
        <v>2018</v>
      </c>
      <c r="BL5" s="1">
        <v>2019</v>
      </c>
    </row>
    <row r="6" spans="1:64" ht="15.75" customHeight="1">
      <c r="A6" s="1" t="s">
        <v>17</v>
      </c>
      <c r="B6" s="1" t="s">
        <v>18</v>
      </c>
      <c r="C6" s="1" t="s">
        <v>19</v>
      </c>
      <c r="D6" s="1" t="s">
        <v>20</v>
      </c>
      <c r="AQ6" s="1">
        <v>4.7639098167419398</v>
      </c>
      <c r="AR6" s="1">
        <v>4.3955402374267596</v>
      </c>
      <c r="AS6" s="1">
        <v>4.7146800000000004</v>
      </c>
      <c r="AT6" s="1">
        <v>4.7398600000000002</v>
      </c>
      <c r="AU6" s="1">
        <v>4.9236500000000003</v>
      </c>
      <c r="AW6" s="1">
        <v>4.40848</v>
      </c>
      <c r="AX6" s="1">
        <v>4.6813200000000004</v>
      </c>
      <c r="AZ6" s="1">
        <v>4.8150399999999998</v>
      </c>
      <c r="BA6" s="1">
        <v>4.9992299999999998</v>
      </c>
      <c r="BB6" s="1">
        <v>5.9247899999999998</v>
      </c>
      <c r="BC6" s="1">
        <v>6.9292699999999998</v>
      </c>
      <c r="BD6" s="1">
        <v>6.1191300000000002</v>
      </c>
      <c r="BE6" s="1">
        <v>6.5490599999999999</v>
      </c>
      <c r="BF6" s="1">
        <v>6.8080600000000002</v>
      </c>
      <c r="BG6" s="1">
        <v>6.1629300000000002</v>
      </c>
      <c r="BH6" s="1">
        <v>6.4817499999999999</v>
      </c>
      <c r="BI6" s="1">
        <v>6.1898999999999997</v>
      </c>
    </row>
    <row r="7" spans="1:64" ht="15.75" customHeight="1">
      <c r="A7" s="1" t="s">
        <v>21</v>
      </c>
      <c r="B7" s="1" t="s">
        <v>22</v>
      </c>
      <c r="C7" s="1" t="s">
        <v>19</v>
      </c>
      <c r="D7" s="1" t="s">
        <v>20</v>
      </c>
      <c r="P7" s="1">
        <v>1.1603599786758401</v>
      </c>
      <c r="Q7" s="1">
        <v>1.1171799898147601</v>
      </c>
      <c r="R7" s="1">
        <v>1.4278800487518299</v>
      </c>
      <c r="T7" s="1">
        <v>1.3033200502395601</v>
      </c>
      <c r="X7" s="1">
        <v>1.7398099899292001</v>
      </c>
      <c r="Y7" s="1">
        <v>1.84092998504639</v>
      </c>
      <c r="Z7" s="1">
        <v>1.9091700315475499</v>
      </c>
      <c r="AA7" s="1">
        <v>1.72997999191284</v>
      </c>
      <c r="BC7" s="1">
        <v>3.4794499999999999</v>
      </c>
      <c r="BD7" s="1">
        <v>3.4620099999999998</v>
      </c>
      <c r="BE7" s="1">
        <v>2.6042000000000001</v>
      </c>
      <c r="BF7" s="1">
        <v>3.4544600000000001</v>
      </c>
      <c r="BG7" s="1">
        <v>3.6952199999999999</v>
      </c>
      <c r="BH7" s="1">
        <v>3.2557999999999998</v>
      </c>
      <c r="BI7" s="1">
        <v>4.2283600000000003</v>
      </c>
      <c r="BJ7" s="1">
        <v>4.0588699999999998</v>
      </c>
    </row>
    <row r="8" spans="1:64" ht="15.75" customHeight="1">
      <c r="A8" s="1" t="s">
        <v>23</v>
      </c>
      <c r="B8" s="1" t="s">
        <v>24</v>
      </c>
      <c r="C8" s="1" t="s">
        <v>19</v>
      </c>
      <c r="D8" s="1" t="s">
        <v>20</v>
      </c>
      <c r="AD8" s="1">
        <v>4.0902199745178196</v>
      </c>
      <c r="AE8" s="1">
        <v>5.7226901054382298</v>
      </c>
      <c r="AF8" s="1">
        <v>5.0585098266601598</v>
      </c>
      <c r="AQ8" s="1">
        <v>2.5671200752258301</v>
      </c>
      <c r="AS8" s="1">
        <v>2.6075300000000001</v>
      </c>
      <c r="AX8" s="1">
        <v>2.1201099999999999</v>
      </c>
      <c r="AY8" s="1">
        <v>2.28146</v>
      </c>
      <c r="BC8" s="1">
        <v>3.4213200000000001</v>
      </c>
    </row>
    <row r="9" spans="1:64" ht="15.75" customHeight="1">
      <c r="A9" s="1" t="s">
        <v>25</v>
      </c>
      <c r="B9" s="1" t="s">
        <v>26</v>
      </c>
      <c r="C9" s="1" t="s">
        <v>19</v>
      </c>
      <c r="D9" s="1" t="s">
        <v>20</v>
      </c>
      <c r="AM9" s="1">
        <v>3.4469799995422399</v>
      </c>
      <c r="AN9" s="1">
        <v>3.8146400451660201</v>
      </c>
      <c r="AO9" s="1">
        <v>3.0835099220275901</v>
      </c>
      <c r="AP9" s="1">
        <v>3.3794701099395801</v>
      </c>
      <c r="AQ9" s="1">
        <v>3.5369799137115501</v>
      </c>
      <c r="AR9" s="1">
        <v>3.5929300785064702</v>
      </c>
      <c r="AS9" s="1">
        <v>3.4301699999999999</v>
      </c>
      <c r="AT9" s="1">
        <v>3.4586999999999999</v>
      </c>
      <c r="AU9" s="1">
        <v>3.1177999999999999</v>
      </c>
      <c r="AV9" s="1">
        <v>3.1382300000000001</v>
      </c>
      <c r="AW9" s="1">
        <v>3.2275200000000002</v>
      </c>
      <c r="AX9" s="1">
        <v>3.2815500000000002</v>
      </c>
      <c r="AY9" s="1">
        <v>3.1914600000000002</v>
      </c>
      <c r="AZ9" s="1">
        <v>3.2759299999999998</v>
      </c>
      <c r="BF9" s="1">
        <v>3.5392999999999999</v>
      </c>
      <c r="BH9" s="1">
        <v>3.43797</v>
      </c>
      <c r="BI9" s="1">
        <v>3.9546399999999999</v>
      </c>
    </row>
    <row r="10" spans="1:64" ht="15.75" customHeight="1">
      <c r="A10" s="1" t="s">
        <v>27</v>
      </c>
      <c r="B10" s="1" t="s">
        <v>28</v>
      </c>
      <c r="C10" s="1" t="s">
        <v>19</v>
      </c>
      <c r="D10" s="1" t="s">
        <v>20</v>
      </c>
      <c r="AP10" s="1">
        <v>3.7132799625396702</v>
      </c>
      <c r="AU10" s="1">
        <v>1.68153</v>
      </c>
      <c r="AW10" s="1">
        <v>1.5226900000000001</v>
      </c>
      <c r="AX10" s="1">
        <v>1.59653</v>
      </c>
      <c r="AY10" s="1">
        <v>2.1898900000000001</v>
      </c>
      <c r="AZ10" s="1">
        <v>2.07097</v>
      </c>
      <c r="BA10" s="1">
        <v>2.9300700000000002</v>
      </c>
      <c r="BB10" s="1">
        <v>3.1548400000000001</v>
      </c>
      <c r="BC10" s="1">
        <v>3.05742</v>
      </c>
      <c r="BD10" s="1">
        <v>3.1450800000000001</v>
      </c>
      <c r="BF10" s="1">
        <v>2.4380700000000002</v>
      </c>
      <c r="BG10" s="1">
        <v>2.9978099999999999</v>
      </c>
      <c r="BH10" s="1">
        <v>3.2536800000000001</v>
      </c>
      <c r="BI10" s="1">
        <v>3.2566999999999999</v>
      </c>
      <c r="BJ10" s="1">
        <v>3.19556</v>
      </c>
    </row>
    <row r="11" spans="1:64" ht="15.75" customHeight="1">
      <c r="A11" s="1" t="s">
        <v>29</v>
      </c>
      <c r="B11" s="1" t="s">
        <v>30</v>
      </c>
      <c r="C11" s="1" t="s">
        <v>19</v>
      </c>
      <c r="D11" s="1" t="s">
        <v>20</v>
      </c>
    </row>
    <row r="12" spans="1:64" ht="15.75" customHeight="1">
      <c r="A12" s="1" t="s">
        <v>31</v>
      </c>
      <c r="B12" s="1" t="s">
        <v>32</v>
      </c>
      <c r="C12" s="1" t="s">
        <v>19</v>
      </c>
      <c r="D12" s="1" t="s">
        <v>20</v>
      </c>
    </row>
    <row r="13" spans="1:64" ht="15.75" customHeight="1">
      <c r="A13" s="1" t="s">
        <v>33</v>
      </c>
      <c r="B13" s="1" t="s">
        <v>34</v>
      </c>
      <c r="C13" s="1" t="s">
        <v>19</v>
      </c>
      <c r="D13" s="1" t="s">
        <v>20</v>
      </c>
      <c r="O13" s="1">
        <v>1.4580899477005</v>
      </c>
      <c r="Q13" s="1">
        <v>1.9362000226974501</v>
      </c>
      <c r="R13" s="1">
        <v>1.7805199623107899</v>
      </c>
      <c r="S13" s="1">
        <v>1.9235199689865099</v>
      </c>
      <c r="T13" s="1">
        <v>1.84360003471375</v>
      </c>
      <c r="U13" s="1">
        <v>1.1656399965286299</v>
      </c>
      <c r="V13" s="1">
        <v>1.7198400497436499</v>
      </c>
      <c r="W13" s="1">
        <v>1.9355499744415301</v>
      </c>
      <c r="X13" s="1">
        <v>2.4002799987793</v>
      </c>
      <c r="Y13" s="1">
        <v>2.6071500778198202</v>
      </c>
      <c r="AA13" s="1">
        <v>1.5978699922561601</v>
      </c>
      <c r="AB13" s="1">
        <v>1.6174999475479099</v>
      </c>
      <c r="AC13" s="1">
        <v>2.56972002983093</v>
      </c>
      <c r="AD13" s="1">
        <v>1.36186003684998</v>
      </c>
      <c r="AE13" s="1">
        <v>1.2615499496460001</v>
      </c>
      <c r="AF13" s="1">
        <v>1.28229999542236</v>
      </c>
      <c r="AH13" s="1">
        <v>1.04612004756927</v>
      </c>
      <c r="AI13" s="1">
        <v>1.0673799514770499</v>
      </c>
      <c r="AO13" s="1">
        <v>3.7319800853729199</v>
      </c>
      <c r="AQ13" s="1">
        <v>4.0398697853088397</v>
      </c>
      <c r="AR13" s="1">
        <v>4.5216798782348597</v>
      </c>
      <c r="AS13" s="1">
        <v>4.5803099999999999</v>
      </c>
      <c r="AT13" s="1">
        <v>4.8337399999999997</v>
      </c>
      <c r="AU13" s="1">
        <v>4.0173399999999999</v>
      </c>
      <c r="AV13" s="1">
        <v>3.53505</v>
      </c>
      <c r="AW13" s="1">
        <v>3.4865200000000001</v>
      </c>
      <c r="AX13" s="1">
        <v>3.8600099999999999</v>
      </c>
      <c r="AY13" s="1">
        <v>4.1282100000000002</v>
      </c>
      <c r="AZ13" s="1">
        <v>4.4626000000000001</v>
      </c>
      <c r="BA13" s="1">
        <v>4.8444099999999999</v>
      </c>
      <c r="BB13" s="1">
        <v>5.5310499999999996</v>
      </c>
      <c r="BC13" s="1">
        <v>5.0197099999999999</v>
      </c>
      <c r="BD13" s="1">
        <v>5.2906300000000002</v>
      </c>
      <c r="BE13" s="1">
        <v>5.3458300000000003</v>
      </c>
      <c r="BF13" s="1">
        <v>5.4366099999999999</v>
      </c>
      <c r="BG13" s="1">
        <v>5.36144</v>
      </c>
      <c r="BH13" s="1">
        <v>5.7761100000000001</v>
      </c>
      <c r="BI13" s="1">
        <v>5.5721800000000004</v>
      </c>
      <c r="BJ13" s="1">
        <v>5.5082500000000003</v>
      </c>
    </row>
    <row r="14" spans="1:64" ht="15.75" customHeight="1">
      <c r="A14" s="1" t="s">
        <v>36</v>
      </c>
      <c r="B14" s="1" t="s">
        <v>38</v>
      </c>
      <c r="C14" s="1" t="s">
        <v>19</v>
      </c>
      <c r="D14" s="1" t="s">
        <v>20</v>
      </c>
      <c r="AO14" s="1">
        <v>1.8484300374984699</v>
      </c>
      <c r="AR14" s="1">
        <v>2.23518991470337</v>
      </c>
      <c r="AS14" s="1">
        <v>2.7727300000000001</v>
      </c>
      <c r="AT14" s="1">
        <v>2.4694400000000001</v>
      </c>
      <c r="AU14" s="1">
        <v>2.13504</v>
      </c>
      <c r="AV14" s="1">
        <v>2.1450399999999998</v>
      </c>
      <c r="AW14" s="1">
        <v>2.4867300000000001</v>
      </c>
      <c r="AX14" s="1">
        <v>2.7120299999999999</v>
      </c>
      <c r="AY14" s="1">
        <v>2.71577</v>
      </c>
      <c r="AZ14" s="1">
        <v>3.0189400000000002</v>
      </c>
      <c r="BA14" s="1">
        <v>3.1727300000000001</v>
      </c>
      <c r="BB14" s="1">
        <v>3.8407900000000001</v>
      </c>
      <c r="BC14" s="1">
        <v>3.2490000000000001</v>
      </c>
      <c r="BD14" s="1">
        <v>3.14385</v>
      </c>
      <c r="BE14" s="1">
        <v>2.7724799999999998</v>
      </c>
      <c r="BF14" s="1">
        <v>2.6501800000000002</v>
      </c>
      <c r="BG14" s="1">
        <v>2.2472400000000001</v>
      </c>
      <c r="BH14" s="1">
        <v>2.8059099999999999</v>
      </c>
      <c r="BI14" s="1">
        <v>2.7581199999999999</v>
      </c>
      <c r="BJ14" s="1">
        <v>2.7054499999999999</v>
      </c>
    </row>
    <row r="15" spans="1:64" ht="15.75" customHeight="1">
      <c r="A15" s="1" t="s">
        <v>40</v>
      </c>
      <c r="B15" s="1" t="s">
        <v>42</v>
      </c>
      <c r="C15" s="1" t="s">
        <v>19</v>
      </c>
      <c r="D15" s="1" t="s">
        <v>20</v>
      </c>
    </row>
    <row r="16" spans="1:64" ht="15.75" customHeight="1">
      <c r="A16" s="1" t="s">
        <v>43</v>
      </c>
      <c r="B16" s="1" t="s">
        <v>44</v>
      </c>
      <c r="C16" s="1" t="s">
        <v>19</v>
      </c>
      <c r="D16" s="1" t="s">
        <v>20</v>
      </c>
      <c r="AR16" s="1">
        <v>2.7539799213409402</v>
      </c>
      <c r="AU16" s="1">
        <v>3.3942800000000002</v>
      </c>
      <c r="BB16" s="1">
        <v>2.5172400000000001</v>
      </c>
    </row>
    <row r="17" spans="1:63" ht="15.75" customHeight="1">
      <c r="A17" s="1" t="s">
        <v>7</v>
      </c>
      <c r="B17" s="1" t="s">
        <v>9</v>
      </c>
      <c r="C17" s="1" t="s">
        <v>19</v>
      </c>
      <c r="D17" s="1" t="s">
        <v>20</v>
      </c>
      <c r="W17" s="1">
        <v>6.0104098320007298</v>
      </c>
      <c r="X17" s="1">
        <v>5.8983898162841797</v>
      </c>
      <c r="Y17" s="1">
        <v>5.6554598808288601</v>
      </c>
      <c r="AA17" s="1">
        <v>5.48108005523682</v>
      </c>
      <c r="AB17" s="1">
        <v>5.3733601570129403</v>
      </c>
      <c r="AD17" s="1">
        <v>5.4067702293395996</v>
      </c>
      <c r="AE17" s="1">
        <v>5.2819099426269496</v>
      </c>
      <c r="AF17" s="1">
        <v>5.0715899467468297</v>
      </c>
      <c r="AG17" s="1">
        <v>4.9188098907470703</v>
      </c>
      <c r="AH17" s="1">
        <v>4.7483201026916504</v>
      </c>
      <c r="AI17" s="1">
        <v>4.6755599975585902</v>
      </c>
      <c r="AJ17" s="1">
        <v>4.7938499450683603</v>
      </c>
      <c r="AK17" s="1">
        <v>4.6917200088501003</v>
      </c>
      <c r="AL17" s="1">
        <v>5.51654005050659</v>
      </c>
      <c r="AM17" s="1">
        <v>5.2550001144409197</v>
      </c>
      <c r="AN17" s="1">
        <v>5.1439099311828604</v>
      </c>
      <c r="AO17" s="1">
        <v>5.2409701347351101</v>
      </c>
      <c r="AS17" s="1">
        <v>4.8936900000000003</v>
      </c>
      <c r="AX17" s="1">
        <v>4.9157299999999999</v>
      </c>
      <c r="AY17" s="1">
        <v>4.75359</v>
      </c>
      <c r="AZ17" s="1">
        <v>4.6671100000000001</v>
      </c>
      <c r="BA17" s="1">
        <v>4.6439700000000004</v>
      </c>
      <c r="BB17" s="1">
        <v>5.0932700000000004</v>
      </c>
      <c r="BC17" s="1">
        <v>5.5591699999999999</v>
      </c>
      <c r="BD17" s="1">
        <v>5.0831299999999997</v>
      </c>
      <c r="BE17" s="1">
        <v>4.87765</v>
      </c>
      <c r="BF17" s="1">
        <v>5.2380100000000001</v>
      </c>
      <c r="BG17" s="1">
        <v>5.1736800000000001</v>
      </c>
      <c r="BH17" s="1">
        <v>5.3217499999999998</v>
      </c>
      <c r="BI17" s="1">
        <v>5.2803100000000001</v>
      </c>
    </row>
    <row r="18" spans="1:63" ht="15.75" customHeight="1">
      <c r="A18" s="1" t="s">
        <v>49</v>
      </c>
      <c r="B18" s="1" t="s">
        <v>50</v>
      </c>
      <c r="C18" s="1" t="s">
        <v>19</v>
      </c>
      <c r="D18" s="1" t="s">
        <v>20</v>
      </c>
      <c r="O18" s="1">
        <v>4.1471600532531703</v>
      </c>
      <c r="P18" s="1">
        <v>4.2823500633239702</v>
      </c>
      <c r="Q18" s="1">
        <v>4.4501500129699698</v>
      </c>
      <c r="R18" s="1">
        <v>4.5154700279235804</v>
      </c>
      <c r="S18" s="1">
        <v>4.6559400558471697</v>
      </c>
      <c r="T18" s="1">
        <v>5.1279602050781303</v>
      </c>
      <c r="U18" s="1">
        <v>5.2376599311828604</v>
      </c>
      <c r="V18" s="1">
        <v>4.9540100097656303</v>
      </c>
      <c r="W18" s="1">
        <v>5.1597900390625</v>
      </c>
      <c r="X18" s="1">
        <v>5.0381598472595197</v>
      </c>
      <c r="Y18" s="1">
        <v>5.0089697837829599</v>
      </c>
      <c r="Z18" s="1">
        <v>5.3678097724914604</v>
      </c>
      <c r="AA18" s="1">
        <v>5.3629899024963397</v>
      </c>
      <c r="AB18" s="1">
        <v>5.3037800788879403</v>
      </c>
      <c r="AC18" s="1">
        <v>5.2944698333740199</v>
      </c>
      <c r="AD18" s="1">
        <v>5.2972102165222203</v>
      </c>
      <c r="AE18" s="1">
        <v>5.49995994567871</v>
      </c>
      <c r="AF18" s="1">
        <v>5.3761100769043004</v>
      </c>
      <c r="AG18" s="1">
        <v>5.1907300949096697</v>
      </c>
      <c r="AH18" s="1">
        <v>5.0181698799133301</v>
      </c>
      <c r="AI18" s="1">
        <v>4.9572501182556197</v>
      </c>
      <c r="AJ18" s="1">
        <v>5.1032199859619096</v>
      </c>
      <c r="AK18" s="1">
        <v>5.2969799041748002</v>
      </c>
      <c r="AL18" s="1">
        <v>5.2519998550415004</v>
      </c>
      <c r="AN18" s="1">
        <v>5.4283499717712402</v>
      </c>
      <c r="AO18" s="1">
        <v>5.2599000930786097</v>
      </c>
      <c r="AQ18" s="1">
        <v>6.1037402153015101</v>
      </c>
      <c r="AR18" s="1">
        <v>6.1123399734497097</v>
      </c>
      <c r="AS18" s="1">
        <v>5.5888099999999996</v>
      </c>
      <c r="AT18" s="1">
        <v>5.5754799999999998</v>
      </c>
      <c r="AU18" s="1">
        <v>5.5221299999999998</v>
      </c>
      <c r="AV18" s="1">
        <v>5.3618300000000003</v>
      </c>
      <c r="AW18" s="1">
        <v>5.3024300000000002</v>
      </c>
      <c r="AX18" s="1">
        <v>5.2493699999999999</v>
      </c>
      <c r="AY18" s="1">
        <v>5.2265199999999998</v>
      </c>
      <c r="AZ18" s="1">
        <v>5.1468999999999996</v>
      </c>
      <c r="BA18" s="1">
        <v>5.26396</v>
      </c>
      <c r="BB18" s="1">
        <v>5.7302499999999998</v>
      </c>
      <c r="BC18" s="1">
        <v>5.7004799999999998</v>
      </c>
      <c r="BD18" s="1">
        <v>5.5922700000000001</v>
      </c>
      <c r="BE18" s="1">
        <v>5.4804000000000004</v>
      </c>
      <c r="BF18" s="1">
        <v>5.54711</v>
      </c>
      <c r="BG18" s="1">
        <v>5.4476199999999997</v>
      </c>
      <c r="BH18" s="1">
        <v>5.4567500000000004</v>
      </c>
      <c r="BI18" s="1">
        <v>5.5007000000000001</v>
      </c>
    </row>
    <row r="19" spans="1:63" ht="15.75" customHeight="1">
      <c r="A19" s="1" t="s">
        <v>53</v>
      </c>
      <c r="B19" s="1" t="s">
        <v>54</v>
      </c>
      <c r="C19" s="1" t="s">
        <v>19</v>
      </c>
      <c r="D19" s="1" t="s">
        <v>20</v>
      </c>
      <c r="AK19" s="1">
        <v>6.0833301544189498</v>
      </c>
      <c r="AN19" s="1">
        <v>3.33736991882324</v>
      </c>
      <c r="AO19" s="1">
        <v>3.5125699043273899</v>
      </c>
      <c r="AQ19" s="1">
        <v>3.3800199031829798</v>
      </c>
      <c r="AR19" s="1">
        <v>4.2121400833129901</v>
      </c>
      <c r="AS19" s="1">
        <v>3.85399</v>
      </c>
      <c r="AT19" s="1">
        <v>3.5034200000000002</v>
      </c>
      <c r="AU19" s="1">
        <v>3.1544599999999998</v>
      </c>
      <c r="AV19" s="1">
        <v>3.2861500000000001</v>
      </c>
      <c r="AW19" s="1">
        <v>3.4477000000000002</v>
      </c>
      <c r="AX19" s="1">
        <v>2.9746199999999998</v>
      </c>
      <c r="AY19" s="1">
        <v>2.55552</v>
      </c>
      <c r="AZ19" s="1">
        <v>2.54928</v>
      </c>
      <c r="BA19" s="1">
        <v>2.4409299999999998</v>
      </c>
      <c r="BB19" s="1">
        <v>3.22431</v>
      </c>
      <c r="BC19" s="1">
        <v>2.7806199999999999</v>
      </c>
      <c r="BD19" s="1">
        <v>2.4356399999999998</v>
      </c>
      <c r="BE19" s="1">
        <v>2.0676299999999999</v>
      </c>
      <c r="BF19" s="1">
        <v>2.4421300000000001</v>
      </c>
      <c r="BG19" s="1">
        <v>2.6330399999999998</v>
      </c>
      <c r="BH19" s="1">
        <v>2.9516800000000001</v>
      </c>
      <c r="BI19" s="1">
        <v>2.90341</v>
      </c>
      <c r="BJ19" s="1">
        <v>2.4809700000000001</v>
      </c>
    </row>
    <row r="20" spans="1:63" ht="15.75" customHeight="1">
      <c r="A20" s="1" t="s">
        <v>55</v>
      </c>
      <c r="B20" s="1" t="s">
        <v>56</v>
      </c>
      <c r="C20" s="1" t="s">
        <v>19</v>
      </c>
      <c r="D20" s="1" t="s">
        <v>20</v>
      </c>
      <c r="X20" s="1">
        <v>2.8033599853515598</v>
      </c>
      <c r="Z20" s="1">
        <v>3.3467600345611599</v>
      </c>
      <c r="AI20" s="1">
        <v>3.3593299388885498</v>
      </c>
      <c r="AJ20" s="1">
        <v>3.4936599731445299</v>
      </c>
      <c r="AK20" s="1">
        <v>3.8058500289917001</v>
      </c>
      <c r="AM20" s="1">
        <v>4.5652699470520002</v>
      </c>
      <c r="AN20" s="1">
        <v>5.0151100158691397</v>
      </c>
      <c r="AO20" s="1">
        <v>4.0832400321960396</v>
      </c>
      <c r="AR20" s="1">
        <v>3.4174499511718799</v>
      </c>
      <c r="AS20" s="1">
        <v>2.6454800000000001</v>
      </c>
      <c r="AT20" s="1">
        <v>2.9039100000000002</v>
      </c>
      <c r="AU20" s="1">
        <v>3.0049299999999999</v>
      </c>
      <c r="AW20" s="1">
        <v>3.7449599999999998</v>
      </c>
      <c r="AX20" s="1">
        <v>3.6321599999999998</v>
      </c>
      <c r="BA20" s="1">
        <v>5.1928999999999998</v>
      </c>
      <c r="BB20" s="1">
        <v>6.1719499999999998</v>
      </c>
      <c r="BC20" s="1">
        <v>6.7752499999999998</v>
      </c>
      <c r="BD20" s="1">
        <v>6.3192500000000003</v>
      </c>
      <c r="BE20" s="1">
        <v>6.1678600000000001</v>
      </c>
      <c r="BF20" s="1">
        <v>5.9953599999999998</v>
      </c>
      <c r="BG20" s="1">
        <v>6.7845199999999997</v>
      </c>
      <c r="BH20" s="1">
        <v>6.3705400000000001</v>
      </c>
      <c r="BI20" s="1">
        <v>4.6927199999999996</v>
      </c>
      <c r="BJ20" s="1">
        <v>4.7618299999999998</v>
      </c>
    </row>
    <row r="21" spans="1:63" ht="15.75" customHeight="1">
      <c r="A21" s="1" t="s">
        <v>57</v>
      </c>
      <c r="B21" s="1" t="s">
        <v>58</v>
      </c>
      <c r="C21" s="1" t="s">
        <v>19</v>
      </c>
      <c r="D21" s="1" t="s">
        <v>20</v>
      </c>
      <c r="T21" s="1">
        <v>5.7321400642395002</v>
      </c>
      <c r="U21" s="1">
        <v>5.7005300521850604</v>
      </c>
      <c r="V21" s="1">
        <v>5.9569401741027797</v>
      </c>
      <c r="W21" s="1">
        <v>5.4074001312255904</v>
      </c>
      <c r="X21" s="1">
        <v>5.3516998291015598</v>
      </c>
      <c r="Y21" s="1">
        <v>5.2823600769043004</v>
      </c>
      <c r="Z21" s="1">
        <v>5.4063801765441903</v>
      </c>
      <c r="AA21" s="1">
        <v>5.2884202003479004</v>
      </c>
      <c r="AE21" s="1">
        <v>4.8264598846435502</v>
      </c>
      <c r="AF21" s="1">
        <v>4.5527601242065403</v>
      </c>
      <c r="AG21" s="1">
        <v>4.2778201103210396</v>
      </c>
      <c r="AL21" s="1">
        <v>5.34370994567871</v>
      </c>
      <c r="AM21" s="1">
        <v>5.3822298049926802</v>
      </c>
      <c r="AN21" s="1">
        <v>2.97274994850159</v>
      </c>
      <c r="AO21" s="1">
        <v>3.0261099338531499</v>
      </c>
      <c r="AX21" s="1">
        <v>5.7690099999999997</v>
      </c>
      <c r="BA21" s="1">
        <v>6.2913899999999998</v>
      </c>
      <c r="BB21" s="1">
        <v>6.4153599999999997</v>
      </c>
      <c r="BC21" s="1">
        <v>6.4079899999999999</v>
      </c>
      <c r="BD21" s="1">
        <v>6.3787399999999996</v>
      </c>
      <c r="BF21" s="1">
        <v>6.6396600000000001</v>
      </c>
      <c r="BG21" s="1">
        <v>6.6385199999999998</v>
      </c>
      <c r="BH21" s="1">
        <v>6.5409100000000002</v>
      </c>
      <c r="BI21" s="1">
        <v>6.5442799999999997</v>
      </c>
    </row>
    <row r="22" spans="1:63" ht="15.75" customHeight="1">
      <c r="A22" s="1" t="s">
        <v>59</v>
      </c>
      <c r="B22" s="1" t="s">
        <v>60</v>
      </c>
      <c r="C22" s="1" t="s">
        <v>19</v>
      </c>
      <c r="D22" s="1" t="s">
        <v>20</v>
      </c>
      <c r="AQ22" s="1">
        <v>2.7478899955749498</v>
      </c>
      <c r="AR22" s="1">
        <v>2.6266500949859601</v>
      </c>
      <c r="AS22" s="1">
        <v>2.88869</v>
      </c>
      <c r="AT22" s="1">
        <v>3.2323499999999998</v>
      </c>
      <c r="AU22" s="1">
        <v>2.9513400000000001</v>
      </c>
      <c r="AV22" s="1">
        <v>3.1202700000000001</v>
      </c>
      <c r="AW22" s="1">
        <v>3.5080399999999998</v>
      </c>
      <c r="AX22" s="1">
        <v>3.6307900000000002</v>
      </c>
      <c r="AY22" s="1">
        <v>3.5032800000000002</v>
      </c>
      <c r="AZ22" s="1">
        <v>3.2298100000000001</v>
      </c>
      <c r="BA22" s="1">
        <v>3.7956599999999998</v>
      </c>
      <c r="BB22" s="1">
        <v>4.2220399999999998</v>
      </c>
      <c r="BC22" s="1">
        <v>5.0293200000000002</v>
      </c>
      <c r="BE22" s="1">
        <v>4.8681599999999996</v>
      </c>
      <c r="BF22" s="1">
        <v>4.54732</v>
      </c>
      <c r="BG22" s="1">
        <v>4.3211300000000001</v>
      </c>
      <c r="BH22" s="1">
        <v>4.3564299999999996</v>
      </c>
      <c r="BI22" s="1">
        <v>3.9946899999999999</v>
      </c>
    </row>
    <row r="23" spans="1:63" ht="15.75" customHeight="1">
      <c r="A23" s="1" t="s">
        <v>61</v>
      </c>
      <c r="B23" s="1" t="s">
        <v>62</v>
      </c>
      <c r="C23" s="1" t="s">
        <v>19</v>
      </c>
      <c r="D23" s="1" t="s">
        <v>20</v>
      </c>
      <c r="W23" s="1">
        <v>1.6798299551010101</v>
      </c>
      <c r="Y23" s="1">
        <v>1.9617999792098999</v>
      </c>
      <c r="AB23" s="1">
        <v>1.7544800043106099</v>
      </c>
      <c r="AD23" s="1">
        <v>1.76396000385284</v>
      </c>
      <c r="AG23" s="1">
        <v>1.42607998847961</v>
      </c>
      <c r="AM23" s="1">
        <v>3.45110011100769</v>
      </c>
      <c r="AO23" s="1">
        <v>1.4402600526809699</v>
      </c>
      <c r="AX23" s="1">
        <v>4.4325999999999999</v>
      </c>
      <c r="AY23" s="1">
        <v>4.4787600000000003</v>
      </c>
      <c r="AZ23" s="1">
        <v>4.5885800000000003</v>
      </c>
      <c r="BC23" s="1">
        <v>3.9389599999999998</v>
      </c>
      <c r="BD23" s="1">
        <v>4.4832599999999996</v>
      </c>
      <c r="BE23" s="1">
        <v>4.0535300000000003</v>
      </c>
      <c r="BF23" s="1">
        <v>4.5938400000000001</v>
      </c>
      <c r="BG23" s="1">
        <v>4.5599400000000001</v>
      </c>
      <c r="BH23" s="1">
        <v>4.1660700000000004</v>
      </c>
    </row>
    <row r="24" spans="1:63" ht="15.75" customHeight="1">
      <c r="A24" s="1" t="s">
        <v>64</v>
      </c>
      <c r="B24" s="1" t="s">
        <v>65</v>
      </c>
      <c r="C24" s="1" t="s">
        <v>19</v>
      </c>
      <c r="D24" s="1" t="s">
        <v>20</v>
      </c>
      <c r="X24" s="1">
        <v>1.1309299468994101</v>
      </c>
      <c r="Y24" s="1">
        <v>0.93760001659393299</v>
      </c>
      <c r="Z24" s="1">
        <v>1.07149994373322</v>
      </c>
      <c r="AA24" s="1">
        <v>1.01163995265961</v>
      </c>
      <c r="AB24" s="1">
        <v>1.03267002105713</v>
      </c>
      <c r="AC24" s="1">
        <v>1.2230299711227399</v>
      </c>
      <c r="AD24" s="1">
        <v>1.27118003368378</v>
      </c>
      <c r="AE24" s="1">
        <v>1.34349000453949</v>
      </c>
      <c r="AF24" s="1">
        <v>1.5136400461196899</v>
      </c>
      <c r="AI24" s="1">
        <v>1.51911997795105</v>
      </c>
      <c r="AJ24" s="1">
        <v>1.42566001415253</v>
      </c>
      <c r="AK24" s="1">
        <v>1.63177001476288</v>
      </c>
      <c r="AL24" s="1">
        <v>1.6926200389862101</v>
      </c>
      <c r="AP24" s="1">
        <v>1.95246994495392</v>
      </c>
      <c r="AR24" s="1">
        <v>2.1328198909759499</v>
      </c>
      <c r="AS24" s="1">
        <v>2.1250800000000001</v>
      </c>
      <c r="AT24" s="1">
        <v>2.1719300000000001</v>
      </c>
      <c r="AU24" s="1">
        <v>2.01715</v>
      </c>
      <c r="AV24" s="1">
        <v>2.0693899999999998</v>
      </c>
      <c r="AW24" s="1">
        <v>1.94014</v>
      </c>
      <c r="AY24" s="1">
        <v>2.1312899999999999</v>
      </c>
      <c r="AZ24" s="1">
        <v>2.2022200000000001</v>
      </c>
      <c r="BA24" s="1">
        <v>2.05457</v>
      </c>
      <c r="BB24" s="1">
        <v>1.9394199999999999</v>
      </c>
      <c r="BD24" s="1">
        <v>2.1326999999999998</v>
      </c>
      <c r="BE24" s="1">
        <v>2.1755</v>
      </c>
      <c r="BF24" s="1">
        <v>1.9661599999999999</v>
      </c>
      <c r="BI24" s="1">
        <v>1.5355399999999999</v>
      </c>
      <c r="BJ24" s="1">
        <v>2.47255</v>
      </c>
      <c r="BK24" s="1">
        <v>1.9860199999999999</v>
      </c>
    </row>
    <row r="25" spans="1:63" ht="15.75" customHeight="1">
      <c r="A25" s="1" t="s">
        <v>67</v>
      </c>
      <c r="B25" s="1" t="s">
        <v>68</v>
      </c>
      <c r="C25" s="1" t="s">
        <v>19</v>
      </c>
      <c r="D25" s="1" t="s">
        <v>20</v>
      </c>
      <c r="Y25" s="1">
        <v>3.52947998046875</v>
      </c>
      <c r="AI25" s="1">
        <v>4.4540600776672399</v>
      </c>
      <c r="AJ25" s="1">
        <v>5.4296197891235396</v>
      </c>
      <c r="AK25" s="1">
        <v>5.2604598999023402</v>
      </c>
      <c r="AL25" s="1">
        <v>4.9504899978637704</v>
      </c>
      <c r="AM25" s="1">
        <v>4.1706600189209002</v>
      </c>
      <c r="AN25" s="1">
        <v>3.4470100402832</v>
      </c>
      <c r="AO25" s="1">
        <v>2.7119801044464098</v>
      </c>
      <c r="AQ25" s="1">
        <v>2.7556600570678702</v>
      </c>
      <c r="AT25" s="1">
        <v>3.41018</v>
      </c>
      <c r="AU25" s="1">
        <v>3.4123800000000002</v>
      </c>
      <c r="AV25" s="1">
        <v>4.0293799999999997</v>
      </c>
      <c r="AW25" s="1">
        <v>2.3378100000000002</v>
      </c>
      <c r="AX25" s="1">
        <v>4.1410600000000004</v>
      </c>
      <c r="AY25" s="1">
        <v>3.9320200000000001</v>
      </c>
      <c r="AZ25" s="1">
        <v>3.6821100000000002</v>
      </c>
      <c r="BA25" s="1">
        <v>4.2243700000000004</v>
      </c>
      <c r="BB25" s="1">
        <v>4.2857500000000002</v>
      </c>
      <c r="BC25" s="1">
        <v>3.8634599999999999</v>
      </c>
      <c r="BD25" s="1">
        <v>3.5630299999999999</v>
      </c>
      <c r="BE25" s="1">
        <v>3.50203</v>
      </c>
      <c r="BF25" s="1">
        <v>4.0768500000000003</v>
      </c>
    </row>
    <row r="26" spans="1:63" ht="15.75" customHeight="1">
      <c r="A26" s="1" t="s">
        <v>69</v>
      </c>
      <c r="B26" s="1" t="s">
        <v>70</v>
      </c>
      <c r="C26" s="1" t="s">
        <v>19</v>
      </c>
      <c r="D26" s="1" t="s">
        <v>20</v>
      </c>
      <c r="AY26" s="1">
        <v>2.8743599999999998</v>
      </c>
      <c r="AZ26" s="1">
        <v>2.5750000000000002</v>
      </c>
      <c r="BA26" s="1">
        <v>2.4967800000000002</v>
      </c>
      <c r="BE26" s="1">
        <v>2.6453099999999998</v>
      </c>
      <c r="BF26" s="1">
        <v>2.47688</v>
      </c>
      <c r="BG26" s="1">
        <v>2.46746</v>
      </c>
      <c r="BH26" s="1">
        <v>2.6680799999999998</v>
      </c>
      <c r="BJ26" s="1">
        <v>2.32721</v>
      </c>
    </row>
    <row r="27" spans="1:63" ht="15.75" customHeight="1">
      <c r="A27" s="1" t="s">
        <v>71</v>
      </c>
      <c r="B27" s="1" t="s">
        <v>72</v>
      </c>
      <c r="C27" s="1" t="s">
        <v>19</v>
      </c>
      <c r="D27" s="1" t="s">
        <v>20</v>
      </c>
      <c r="AS27" s="1">
        <v>2.2328399999999999</v>
      </c>
    </row>
    <row r="28" spans="1:63" ht="15.75" customHeight="1">
      <c r="A28" s="1" t="s">
        <v>73</v>
      </c>
      <c r="B28" s="1" t="s">
        <v>74</v>
      </c>
      <c r="C28" s="1" t="s">
        <v>19</v>
      </c>
      <c r="D28" s="1" t="s">
        <v>20</v>
      </c>
    </row>
    <row r="29" spans="1:63" ht="15.75" customHeight="1">
      <c r="A29" s="1" t="s">
        <v>76</v>
      </c>
      <c r="B29" s="1" t="s">
        <v>78</v>
      </c>
      <c r="C29" s="1" t="s">
        <v>19</v>
      </c>
      <c r="D29" s="1" t="s">
        <v>20</v>
      </c>
      <c r="AR29" s="1">
        <v>6.0000100135803196</v>
      </c>
      <c r="AS29" s="1">
        <v>6.1966200000000002</v>
      </c>
      <c r="AW29" s="1">
        <v>5.7122599999999997</v>
      </c>
      <c r="AX29" s="1">
        <v>5.8710300000000002</v>
      </c>
      <c r="AY29" s="1">
        <v>6.0769599999999997</v>
      </c>
      <c r="AZ29" s="1">
        <v>5.1520999999999999</v>
      </c>
      <c r="BB29" s="1">
        <v>4.3689400000000003</v>
      </c>
      <c r="BC29" s="1">
        <v>5.0916699999999997</v>
      </c>
      <c r="BD29" s="1">
        <v>4.6847899999999996</v>
      </c>
      <c r="BE29" s="1">
        <v>4.9596400000000003</v>
      </c>
      <c r="BF29" s="1">
        <v>5.0094200000000004</v>
      </c>
      <c r="BG29" s="1">
        <v>4.8183100000000003</v>
      </c>
      <c r="BH29" s="1">
        <v>4.7875199999999998</v>
      </c>
      <c r="BI29" s="1">
        <v>4.9465500000000002</v>
      </c>
      <c r="BJ29" s="1">
        <v>4.82003</v>
      </c>
    </row>
    <row r="30" spans="1:63" ht="15.75" customHeight="1">
      <c r="A30" s="1" t="s">
        <v>79</v>
      </c>
      <c r="B30" s="1" t="s">
        <v>80</v>
      </c>
      <c r="C30" s="1" t="s">
        <v>19</v>
      </c>
      <c r="D30" s="1" t="s">
        <v>20</v>
      </c>
      <c r="AR30" s="1">
        <v>5.4434399604797399</v>
      </c>
      <c r="AS30" s="1">
        <v>5.0284300000000002</v>
      </c>
      <c r="AT30" s="1">
        <v>5.7969299999999997</v>
      </c>
      <c r="AV30" s="1">
        <v>5.2068199999999996</v>
      </c>
      <c r="AW30" s="1">
        <v>5.2992699999999999</v>
      </c>
      <c r="BA30" s="1">
        <v>5.6878900000000003</v>
      </c>
      <c r="BB30" s="1">
        <v>6.1001399999999997</v>
      </c>
      <c r="BC30" s="1">
        <v>6.6296299999999997</v>
      </c>
      <c r="BF30" s="1">
        <v>6.2572000000000001</v>
      </c>
      <c r="BG30" s="1">
        <v>6.4953000000000003</v>
      </c>
      <c r="BH30" s="1">
        <v>6.7661800000000003</v>
      </c>
      <c r="BI30" s="1">
        <v>7.1248100000000001</v>
      </c>
      <c r="BJ30" s="1">
        <v>7.3787599999999998</v>
      </c>
    </row>
    <row r="31" spans="1:63" ht="15.75" customHeight="1">
      <c r="A31" s="1" t="s">
        <v>81</v>
      </c>
      <c r="B31" s="1" t="s">
        <v>82</v>
      </c>
      <c r="C31" s="1" t="s">
        <v>19</v>
      </c>
      <c r="D31" s="1" t="s">
        <v>20</v>
      </c>
      <c r="R31" s="1">
        <v>2.8821001052856401</v>
      </c>
      <c r="T31" s="1">
        <v>2.4095900058746298</v>
      </c>
      <c r="AD31" s="1">
        <v>2.3168199062347399</v>
      </c>
      <c r="AI31" s="1">
        <v>2.3947799205779998</v>
      </c>
      <c r="AJ31" s="1">
        <v>2.4654600620269802</v>
      </c>
      <c r="AK31" s="1">
        <v>2.6880199909210201</v>
      </c>
      <c r="AQ31" s="1">
        <v>2.1524701118469198</v>
      </c>
      <c r="AV31" s="1">
        <v>1.6662699999999999</v>
      </c>
      <c r="AW31" s="1">
        <v>1.7758799999999999</v>
      </c>
      <c r="AX31" s="1">
        <v>1.9887699999999999</v>
      </c>
      <c r="BB31" s="1">
        <v>2.58609</v>
      </c>
      <c r="BC31" s="1">
        <v>2.5851999999999999</v>
      </c>
      <c r="BG31" s="1">
        <v>1.7595799999999999</v>
      </c>
      <c r="BH31" s="1">
        <v>1.6986000000000001</v>
      </c>
      <c r="BJ31" s="1">
        <v>1.5003899999999999</v>
      </c>
    </row>
    <row r="32" spans="1:63" ht="15.75" customHeight="1">
      <c r="A32" s="1" t="s">
        <v>83</v>
      </c>
      <c r="B32" s="1" t="s">
        <v>84</v>
      </c>
      <c r="C32" s="1" t="s">
        <v>19</v>
      </c>
      <c r="D32" s="1" t="s">
        <v>20</v>
      </c>
      <c r="AM32" s="1">
        <v>4.7842102050781303</v>
      </c>
      <c r="AN32" s="1">
        <v>5.6081700325012198</v>
      </c>
      <c r="AO32" s="1">
        <v>4.65741014480591</v>
      </c>
      <c r="AQ32" s="1">
        <v>5.52300977706909</v>
      </c>
      <c r="AR32" s="1">
        <v>5.6593198776245099</v>
      </c>
      <c r="AS32" s="1">
        <v>5.47342</v>
      </c>
      <c r="AT32" s="1">
        <v>5.8994600000000004</v>
      </c>
      <c r="AU32" s="1">
        <v>6.2303100000000002</v>
      </c>
      <c r="AV32" s="1">
        <v>6.3790399999999998</v>
      </c>
      <c r="AY32" s="1">
        <v>6.3136099999999997</v>
      </c>
      <c r="BA32" s="1">
        <v>7.0397299999999996</v>
      </c>
      <c r="BB32" s="1">
        <v>8.0812000000000008</v>
      </c>
      <c r="BC32" s="1">
        <v>7.6001099999999999</v>
      </c>
      <c r="BD32" s="1">
        <v>6.8884699999999999</v>
      </c>
      <c r="BE32" s="1">
        <v>6.4252399999999996</v>
      </c>
      <c r="BF32" s="1">
        <v>6.25793</v>
      </c>
      <c r="BG32" s="1">
        <v>7.2853500000000002</v>
      </c>
    </row>
    <row r="33" spans="1:63" ht="15.75" customHeight="1">
      <c r="A33" s="1" t="s">
        <v>13</v>
      </c>
      <c r="B33" s="1" t="s">
        <v>14</v>
      </c>
      <c r="C33" s="1" t="s">
        <v>19</v>
      </c>
      <c r="D33" s="1" t="s">
        <v>20</v>
      </c>
      <c r="AN33" s="1">
        <v>4.5681600570678702</v>
      </c>
      <c r="AQ33" s="1">
        <v>4.7566599845886204</v>
      </c>
      <c r="AR33" s="1">
        <v>3.80062007904053</v>
      </c>
      <c r="AS33" s="1">
        <v>3.9489299999999998</v>
      </c>
      <c r="AT33" s="1">
        <v>3.8446799999999999</v>
      </c>
      <c r="AU33" s="1">
        <v>3.7503700000000002</v>
      </c>
      <c r="AW33" s="1">
        <v>3.9744799999999998</v>
      </c>
      <c r="AX33" s="1">
        <v>4.4790799999999997</v>
      </c>
      <c r="AY33" s="1">
        <v>4.8705999999999996</v>
      </c>
      <c r="AZ33" s="1">
        <v>4.9742600000000001</v>
      </c>
      <c r="BA33" s="1">
        <v>5.26884</v>
      </c>
      <c r="BB33" s="1">
        <v>5.4635499999999997</v>
      </c>
      <c r="BC33" s="1">
        <v>5.6487999999999996</v>
      </c>
      <c r="BD33" s="1">
        <v>5.7374099999999997</v>
      </c>
      <c r="BE33" s="1">
        <v>5.8551000000000002</v>
      </c>
      <c r="BF33" s="1">
        <v>5.8388499999999999</v>
      </c>
      <c r="BG33" s="1">
        <v>5.94848</v>
      </c>
      <c r="BH33" s="1">
        <v>6.2410600000000001</v>
      </c>
    </row>
    <row r="34" spans="1:63" ht="15.75" customHeight="1">
      <c r="A34" s="1" t="s">
        <v>85</v>
      </c>
      <c r="B34" s="1" t="s">
        <v>86</v>
      </c>
      <c r="C34" s="1" t="s">
        <v>19</v>
      </c>
      <c r="D34" s="1" t="s">
        <v>20</v>
      </c>
      <c r="U34" s="1">
        <v>5.9447999000549299</v>
      </c>
      <c r="V34" s="1">
        <v>6.5171599388122603</v>
      </c>
      <c r="AJ34" s="1">
        <v>6.60199022293091</v>
      </c>
      <c r="AR34" s="1">
        <v>4.2545800209045401</v>
      </c>
      <c r="AS34" s="1">
        <v>4.6215099999999998</v>
      </c>
      <c r="AT34" s="1">
        <v>5.9350899999999998</v>
      </c>
      <c r="AU34" s="1">
        <v>5.76335</v>
      </c>
      <c r="AV34" s="1">
        <v>6.1213600000000001</v>
      </c>
      <c r="AW34" s="1">
        <v>5.9040699999999999</v>
      </c>
      <c r="AX34" s="1">
        <v>5.5569600000000001</v>
      </c>
      <c r="AZ34" s="1">
        <v>5.2716399999999997</v>
      </c>
      <c r="BA34" s="1">
        <v>4.9244500000000002</v>
      </c>
      <c r="BB34" s="1">
        <v>5.1193900000000001</v>
      </c>
      <c r="BC34" s="1">
        <v>6.0348699999999997</v>
      </c>
      <c r="BE34" s="1">
        <v>5.2588999999999997</v>
      </c>
      <c r="BF34" s="1">
        <v>5.0977399999999999</v>
      </c>
      <c r="BG34" s="1">
        <v>6.2294099999999997</v>
      </c>
      <c r="BI34" s="1">
        <v>5.0927199999999999</v>
      </c>
      <c r="BJ34" s="1">
        <v>4.6565200000000004</v>
      </c>
    </row>
    <row r="35" spans="1:63" ht="15.75" customHeight="1">
      <c r="A35" s="1" t="s">
        <v>87</v>
      </c>
      <c r="B35" s="1" t="s">
        <v>88</v>
      </c>
      <c r="C35" s="1" t="s">
        <v>19</v>
      </c>
      <c r="D35" s="1" t="s">
        <v>20</v>
      </c>
      <c r="O35" s="1">
        <v>6.2391500473022496</v>
      </c>
      <c r="P35" s="1">
        <v>4.9950199127197301</v>
      </c>
      <c r="Q35" s="1">
        <v>4.0392899513244602</v>
      </c>
      <c r="R35" s="1">
        <v>8.7932901382446307</v>
      </c>
      <c r="S35" s="1">
        <v>3.3927099704742401</v>
      </c>
      <c r="T35" s="1">
        <v>1.9613399505615201</v>
      </c>
      <c r="U35" s="1">
        <v>1.9700800180435201</v>
      </c>
      <c r="W35" s="1">
        <v>2.11423993110657</v>
      </c>
      <c r="X35" s="1">
        <v>1.54551994800568</v>
      </c>
      <c r="Y35" s="1">
        <v>1.1910799741745</v>
      </c>
      <c r="Z35" s="1">
        <v>1.6167800426483201</v>
      </c>
      <c r="AA35" s="1">
        <v>1.69714999198914</v>
      </c>
      <c r="AF35" s="1">
        <v>4.7377300262451199</v>
      </c>
      <c r="AG35" s="1">
        <v>5.4090299606323198</v>
      </c>
      <c r="AH35" s="1">
        <v>4.6901202201843297</v>
      </c>
      <c r="AI35" s="1">
        <v>3.95995998382568</v>
      </c>
      <c r="AJ35" s="1">
        <v>3.6689400672912602</v>
      </c>
      <c r="AK35" s="1">
        <v>3.7476899623870898</v>
      </c>
      <c r="AL35" s="1">
        <v>4.2940301895141602</v>
      </c>
      <c r="AQ35" s="1">
        <v>5.2539501190185502</v>
      </c>
      <c r="AR35" s="1">
        <v>4.9320502281189</v>
      </c>
      <c r="AS35" s="1">
        <v>3.7059099999999998</v>
      </c>
      <c r="BC35" s="1">
        <v>2.0466099999999998</v>
      </c>
      <c r="BD35" s="1">
        <v>3.3220999999999998</v>
      </c>
      <c r="BE35" s="1">
        <v>2.8895900000000001</v>
      </c>
      <c r="BG35" s="1">
        <v>3.3531900000000001</v>
      </c>
      <c r="BI35" s="1">
        <v>4.4254100000000003</v>
      </c>
    </row>
    <row r="36" spans="1:63" ht="15.75" customHeight="1">
      <c r="A36" s="1" t="s">
        <v>91</v>
      </c>
      <c r="B36" s="1" t="s">
        <v>92</v>
      </c>
      <c r="C36" s="1" t="s">
        <v>19</v>
      </c>
      <c r="D36" s="1" t="s">
        <v>20</v>
      </c>
      <c r="AS36" s="1">
        <v>5.5137900000000002</v>
      </c>
      <c r="AT36" s="1">
        <v>5.7178000000000004</v>
      </c>
      <c r="AW36" s="1">
        <v>6.4179899999999996</v>
      </c>
      <c r="AX36" s="1">
        <v>7.0781000000000001</v>
      </c>
      <c r="BA36" s="1">
        <v>4.7975000000000003</v>
      </c>
      <c r="BB36" s="1">
        <v>4.6267199999999997</v>
      </c>
      <c r="BC36" s="1">
        <v>4.02447</v>
      </c>
      <c r="BD36" s="1">
        <v>4.6525800000000004</v>
      </c>
      <c r="BF36" s="1">
        <v>5.5896600000000003</v>
      </c>
      <c r="BG36" s="1">
        <v>5.9033300000000004</v>
      </c>
      <c r="BH36" s="1">
        <v>7.3896600000000001</v>
      </c>
      <c r="BI36" s="1">
        <v>6.8024899999999997</v>
      </c>
      <c r="BJ36" s="1">
        <v>7.02813</v>
      </c>
      <c r="BK36" s="1">
        <v>6.6404300000000003</v>
      </c>
    </row>
    <row r="37" spans="1:63" ht="15.75" customHeight="1">
      <c r="A37" s="1" t="s">
        <v>95</v>
      </c>
      <c r="B37" s="1" t="s">
        <v>96</v>
      </c>
      <c r="C37" s="1" t="s">
        <v>19</v>
      </c>
      <c r="D37" s="1" t="s">
        <v>20</v>
      </c>
      <c r="P37" s="1">
        <v>4.3872399330139196</v>
      </c>
      <c r="Q37" s="1">
        <v>3.90638995170593</v>
      </c>
      <c r="R37" s="1">
        <v>3.2627899646759002</v>
      </c>
      <c r="S37" s="1">
        <v>3.6742401123046902</v>
      </c>
      <c r="T37" s="1">
        <v>5.6494297981262198</v>
      </c>
      <c r="U37" s="1">
        <v>6.0639600753784197</v>
      </c>
      <c r="V37" s="1">
        <v>5.4003100395202601</v>
      </c>
      <c r="W37" s="1">
        <v>5.9521398544311497</v>
      </c>
      <c r="X37" s="1">
        <v>6.1417298316955602</v>
      </c>
      <c r="Y37" s="1">
        <v>5.4693198204040501</v>
      </c>
      <c r="AB37" s="1">
        <v>5.5522699356079102</v>
      </c>
      <c r="AC37" s="1">
        <v>5.5516600608825701</v>
      </c>
      <c r="AD37" s="1">
        <v>5.6507201194763201</v>
      </c>
      <c r="AE37" s="1">
        <v>5.1859297752380398</v>
      </c>
      <c r="AF37" s="1">
        <v>6.1177301406860396</v>
      </c>
      <c r="AG37" s="1">
        <v>6.1511101722717303</v>
      </c>
      <c r="AI37" s="1">
        <v>5.7396302223205602</v>
      </c>
      <c r="AK37" s="1">
        <v>6.8406100273132298</v>
      </c>
      <c r="AX37" s="1">
        <v>10.67859</v>
      </c>
      <c r="AZ37" s="1">
        <v>8.8514900000000001</v>
      </c>
      <c r="BB37" s="1">
        <v>9.6329200000000004</v>
      </c>
    </row>
    <row r="38" spans="1:63" ht="15.75" customHeight="1">
      <c r="A38" s="1" t="s">
        <v>97</v>
      </c>
      <c r="B38" s="1" t="s">
        <v>98</v>
      </c>
      <c r="C38" s="1" t="s">
        <v>19</v>
      </c>
      <c r="D38" s="1" t="s">
        <v>20</v>
      </c>
      <c r="W38" s="1">
        <v>3.1705300807952899</v>
      </c>
      <c r="AE38" s="1">
        <v>2.2077500820159899</v>
      </c>
      <c r="AF38" s="1">
        <v>2.5480499267578098</v>
      </c>
      <c r="AI38" s="1">
        <v>2.2441999912261998</v>
      </c>
      <c r="AJ38" s="1">
        <v>2.2763099670410201</v>
      </c>
      <c r="AR38" s="1">
        <v>1.69001996517181</v>
      </c>
      <c r="AS38" s="1">
        <v>1.6126499999999999</v>
      </c>
      <c r="AU38" s="1">
        <v>1.5195700000000001</v>
      </c>
      <c r="AV38" s="1">
        <v>1.5398000000000001</v>
      </c>
      <c r="AW38" s="1">
        <v>1.62453</v>
      </c>
      <c r="AX38" s="1">
        <v>1.65222</v>
      </c>
      <c r="AY38" s="1">
        <v>1.41506</v>
      </c>
      <c r="AZ38" s="1">
        <v>1.31332</v>
      </c>
      <c r="BA38" s="1">
        <v>1.2900100000000001</v>
      </c>
      <c r="BB38" s="1">
        <v>1.30355</v>
      </c>
      <c r="BC38" s="1">
        <v>1.20455</v>
      </c>
      <c r="BD38" s="1">
        <v>1.22862</v>
      </c>
    </row>
    <row r="39" spans="1:63" ht="15.75" customHeight="1">
      <c r="A39" s="1" t="s">
        <v>15</v>
      </c>
      <c r="B39" s="1" t="s">
        <v>16</v>
      </c>
      <c r="C39" s="1" t="s">
        <v>19</v>
      </c>
      <c r="D39" s="1" t="s">
        <v>20</v>
      </c>
      <c r="P39" s="1">
        <v>7.7101898193359402</v>
      </c>
      <c r="Q39" s="1">
        <v>7.6154098510742196</v>
      </c>
      <c r="R39" s="1">
        <v>7.0374999046325701</v>
      </c>
      <c r="S39" s="1">
        <v>6.6896300315856898</v>
      </c>
      <c r="T39" s="1">
        <v>6.4429497718811</v>
      </c>
      <c r="U39" s="1">
        <v>6.7209901809692401</v>
      </c>
      <c r="V39" s="1">
        <v>6.7335300445556596</v>
      </c>
      <c r="W39" s="1">
        <v>7.0976700782775897</v>
      </c>
      <c r="X39" s="1">
        <v>6.7147498130798304</v>
      </c>
      <c r="Y39" s="1">
        <v>6.4846701622009304</v>
      </c>
      <c r="Z39" s="1">
        <v>6.4306101799011204</v>
      </c>
      <c r="AA39" s="1">
        <v>6.5191397666931197</v>
      </c>
      <c r="AB39" s="1">
        <v>6.8804302215576199</v>
      </c>
      <c r="AC39" s="1">
        <v>6.6440401077270499</v>
      </c>
      <c r="AD39" s="1">
        <v>6.2128701210021999</v>
      </c>
      <c r="AE39" s="1">
        <v>6.04418992996216</v>
      </c>
      <c r="AF39" s="1">
        <v>6.3244600296020499</v>
      </c>
      <c r="AG39" s="1">
        <v>6.1761498451232901</v>
      </c>
      <c r="AH39" s="1">
        <v>6.0983200073242196</v>
      </c>
      <c r="AI39" s="1">
        <v>5.9919900894165004</v>
      </c>
      <c r="AJ39" s="1">
        <v>6.8843002319335902</v>
      </c>
      <c r="AK39" s="1">
        <v>6.7709398269653303</v>
      </c>
      <c r="AL39" s="1">
        <v>7.7042598724365199</v>
      </c>
      <c r="AM39" s="1">
        <v>6.6800198554992702</v>
      </c>
      <c r="AN39" s="1">
        <v>6.3244500160217303</v>
      </c>
      <c r="AQ39" s="1">
        <v>5.5119600296020499</v>
      </c>
      <c r="AR39" s="1">
        <v>5.5499401092529297</v>
      </c>
      <c r="AS39" s="1">
        <v>5.4420099999999998</v>
      </c>
      <c r="AT39" s="1">
        <v>4.9695799999999997</v>
      </c>
      <c r="AU39" s="1">
        <v>5.0107299999999997</v>
      </c>
      <c r="AX39" s="1">
        <v>4.7821499999999997</v>
      </c>
      <c r="AZ39" s="1">
        <v>4.7803599999999999</v>
      </c>
      <c r="BA39" s="1">
        <v>4.6382599999999998</v>
      </c>
      <c r="BB39" s="1">
        <v>4.8526400000000001</v>
      </c>
      <c r="BC39" s="1">
        <v>5.3699300000000001</v>
      </c>
      <c r="BD39" s="1">
        <v>5.2744400000000002</v>
      </c>
    </row>
    <row r="40" spans="1:63" ht="15.75" customHeight="1">
      <c r="A40" s="1" t="s">
        <v>99</v>
      </c>
      <c r="B40" s="1" t="s">
        <v>100</v>
      </c>
      <c r="C40" s="1" t="s">
        <v>19</v>
      </c>
      <c r="D40" s="1" t="s">
        <v>20</v>
      </c>
    </row>
    <row r="41" spans="1:63" ht="15.75" customHeight="1">
      <c r="A41" s="1" t="s">
        <v>35</v>
      </c>
      <c r="B41" s="1" t="s">
        <v>37</v>
      </c>
      <c r="C41" s="1" t="s">
        <v>19</v>
      </c>
      <c r="D41" s="1" t="s">
        <v>20</v>
      </c>
      <c r="Y41" s="1">
        <v>4.3603000640869096</v>
      </c>
      <c r="Z41" s="1">
        <v>4.3221001625061</v>
      </c>
      <c r="AA41" s="1">
        <v>4.39031982421875</v>
      </c>
      <c r="AB41" s="1">
        <v>4.4974298477172896</v>
      </c>
      <c r="AC41" s="1">
        <v>4.3531899452209499</v>
      </c>
      <c r="AD41" s="1">
        <v>4.2991499900817898</v>
      </c>
      <c r="AE41" s="1">
        <v>4.3356499671936</v>
      </c>
      <c r="AF41" s="1">
        <v>4.2906198501586896</v>
      </c>
      <c r="AG41" s="1">
        <v>4.3569998741149902</v>
      </c>
      <c r="AH41" s="1">
        <v>4.2667398452758798</v>
      </c>
      <c r="AI41" s="1">
        <v>4.5229401588439897</v>
      </c>
      <c r="AJ41" s="1">
        <v>4.6806302070617702</v>
      </c>
      <c r="AL41" s="1">
        <v>5.0920600891113299</v>
      </c>
      <c r="AM41" s="1">
        <v>5.0553002357482901</v>
      </c>
      <c r="AN41" s="1">
        <v>5.0594301223754901</v>
      </c>
      <c r="AO41" s="1">
        <v>5.0719199180603001</v>
      </c>
      <c r="AQ41" s="1">
        <v>4.8870201110839799</v>
      </c>
      <c r="AR41" s="1">
        <v>4.8902301788330096</v>
      </c>
      <c r="AS41" s="1">
        <v>4.7813999999999997</v>
      </c>
      <c r="AT41" s="1">
        <v>4.9598100000000001</v>
      </c>
      <c r="AU41" s="1">
        <v>5.3142899999999997</v>
      </c>
      <c r="AV41" s="1">
        <v>5.5237600000000002</v>
      </c>
      <c r="AW41" s="1">
        <v>5.4457300000000002</v>
      </c>
      <c r="AX41" s="1">
        <v>5.2041000000000004</v>
      </c>
      <c r="AY41" s="1">
        <v>4.9615799999999997</v>
      </c>
      <c r="AZ41" s="1">
        <v>4.6873800000000001</v>
      </c>
      <c r="BA41" s="1">
        <v>4.8679899999999998</v>
      </c>
      <c r="BB41" s="1">
        <v>5.0411799999999998</v>
      </c>
      <c r="BC41" s="1">
        <v>4.92605</v>
      </c>
      <c r="BD41" s="1">
        <v>4.9698599999999997</v>
      </c>
      <c r="BE41" s="1">
        <v>5.0333699999999997</v>
      </c>
      <c r="BF41" s="1">
        <v>5.0404799999999996</v>
      </c>
      <c r="BG41" s="1">
        <v>5.0512300000000003</v>
      </c>
      <c r="BH41" s="1">
        <v>5.1005700000000003</v>
      </c>
      <c r="BI41" s="1">
        <v>5.1133199999999999</v>
      </c>
    </row>
    <row r="42" spans="1:63" ht="15.75" customHeight="1">
      <c r="A42" s="1" t="s">
        <v>101</v>
      </c>
      <c r="B42" s="1" t="s">
        <v>102</v>
      </c>
      <c r="C42" s="1" t="s">
        <v>19</v>
      </c>
      <c r="D42" s="1" t="s">
        <v>20</v>
      </c>
    </row>
    <row r="43" spans="1:63" ht="15.75" customHeight="1">
      <c r="A43" s="1" t="s">
        <v>103</v>
      </c>
      <c r="B43" s="1" t="s">
        <v>104</v>
      </c>
      <c r="C43" s="1" t="s">
        <v>19</v>
      </c>
      <c r="D43" s="1" t="s">
        <v>20</v>
      </c>
      <c r="S43" s="1">
        <v>3.75120997428894</v>
      </c>
      <c r="T43" s="1">
        <v>3.5947299003601101</v>
      </c>
      <c r="W43" s="1">
        <v>3.0704500675201398</v>
      </c>
      <c r="X43" s="1">
        <v>3.4823698997497599</v>
      </c>
      <c r="Y43" s="1">
        <v>4.2199997901916504</v>
      </c>
      <c r="Z43" s="1">
        <v>4.9142999649047896</v>
      </c>
      <c r="AF43" s="1">
        <v>2.8232901096343999</v>
      </c>
      <c r="AI43" s="1">
        <v>2.2501599788665798</v>
      </c>
      <c r="AL43" s="1">
        <v>2.3837199211120601</v>
      </c>
      <c r="AM43" s="1">
        <v>2.5118200778961199</v>
      </c>
      <c r="AN43" s="1">
        <v>2.5646998882293701</v>
      </c>
      <c r="AO43" s="1">
        <v>2.7962501049041699</v>
      </c>
      <c r="AP43" s="1">
        <v>3.0124599933624299</v>
      </c>
      <c r="AQ43" s="1">
        <v>3.3401501178741499</v>
      </c>
      <c r="AR43" s="1">
        <v>3.72921991348267</v>
      </c>
      <c r="AS43" s="1">
        <v>3.77583</v>
      </c>
      <c r="AU43" s="1">
        <v>4.0812099999999996</v>
      </c>
      <c r="AV43" s="1">
        <v>3.96346</v>
      </c>
      <c r="AW43" s="1">
        <v>3.5383900000000001</v>
      </c>
      <c r="AX43" s="1">
        <v>3.2628300000000001</v>
      </c>
      <c r="AY43" s="1">
        <v>3.0215299999999998</v>
      </c>
      <c r="AZ43" s="1">
        <v>3.2137899999999999</v>
      </c>
      <c r="BA43" s="1">
        <v>3.79243</v>
      </c>
      <c r="BB43" s="1">
        <v>4.2306499999999998</v>
      </c>
      <c r="BC43" s="1">
        <v>4.1620900000000001</v>
      </c>
      <c r="BD43" s="1">
        <v>4.0451899999999998</v>
      </c>
      <c r="BF43" s="1">
        <v>4.5294299999999996</v>
      </c>
      <c r="BG43" s="1">
        <v>4.7301799999999998</v>
      </c>
      <c r="BH43" s="1">
        <v>4.8737000000000004</v>
      </c>
      <c r="BI43" s="1">
        <v>5.3506400000000003</v>
      </c>
      <c r="BJ43" s="1">
        <v>5.4158200000000001</v>
      </c>
    </row>
    <row r="44" spans="1:63" ht="15.75" customHeight="1">
      <c r="A44" s="1" t="s">
        <v>106</v>
      </c>
      <c r="B44" s="1" t="s">
        <v>107</v>
      </c>
      <c r="C44" s="1" t="s">
        <v>19</v>
      </c>
      <c r="D44" s="1" t="s">
        <v>20</v>
      </c>
      <c r="P44" s="1">
        <v>1.3887399435043299</v>
      </c>
      <c r="Q44" s="1">
        <v>1.6047600507736199</v>
      </c>
      <c r="R44" s="1">
        <v>1.6508200168609599</v>
      </c>
      <c r="S44" s="1">
        <v>1.7611500024795499</v>
      </c>
      <c r="T44" s="1">
        <v>1.7085000276565601</v>
      </c>
      <c r="U44" s="1">
        <v>1.8165700435638401</v>
      </c>
      <c r="V44" s="1">
        <v>1.74953997135162</v>
      </c>
      <c r="W44" s="1">
        <v>1.95884001255035</v>
      </c>
      <c r="X44" s="1">
        <v>2.14805006980896</v>
      </c>
      <c r="Y44" s="1">
        <v>1.9119000434875499</v>
      </c>
      <c r="Z44" s="1">
        <v>1.9488099813461299</v>
      </c>
      <c r="AA44" s="1">
        <v>2.0344800949096702</v>
      </c>
      <c r="AB44" s="1">
        <v>2.0769200325012198</v>
      </c>
      <c r="AC44" s="1">
        <v>1.99863004684448</v>
      </c>
      <c r="AD44" s="1">
        <v>2.00814008712769</v>
      </c>
      <c r="AE44" s="1">
        <v>2.0615499019622798</v>
      </c>
      <c r="AF44" s="1">
        <v>1.80425000190735</v>
      </c>
      <c r="AG44" s="1">
        <v>1.7641799449920701</v>
      </c>
      <c r="AK44" s="1">
        <v>1.6545599699020399</v>
      </c>
      <c r="AL44" s="1">
        <v>1.6578500270843499</v>
      </c>
      <c r="AM44" s="1">
        <v>1.9857100248336801</v>
      </c>
      <c r="AN44" s="1">
        <v>1.84192001819611</v>
      </c>
      <c r="AO44" s="1">
        <v>1.8533899784088099</v>
      </c>
      <c r="AQ44" s="1">
        <v>1.8443299531936601</v>
      </c>
      <c r="AR44" s="1">
        <v>1.88803994655609</v>
      </c>
    </row>
    <row r="45" spans="1:63" ht="15.75" customHeight="1">
      <c r="A45" s="1" t="s">
        <v>109</v>
      </c>
      <c r="B45" s="1" t="s">
        <v>110</v>
      </c>
      <c r="C45" s="1" t="s">
        <v>19</v>
      </c>
      <c r="D45" s="1" t="s">
        <v>20</v>
      </c>
      <c r="O45" s="1">
        <v>5.8653898239135698</v>
      </c>
      <c r="Q45" s="1">
        <v>7.53185987472534</v>
      </c>
      <c r="R45" s="1">
        <v>7.0456099510192898</v>
      </c>
      <c r="S45" s="1">
        <v>5.69039011001587</v>
      </c>
      <c r="T45" s="1">
        <v>6.7857398986816397</v>
      </c>
      <c r="U45" s="1">
        <v>6.4621200561523402</v>
      </c>
      <c r="W45" s="1">
        <v>6.7536702156066903</v>
      </c>
      <c r="X45" s="1">
        <v>8.2313899993896502</v>
      </c>
      <c r="Y45" s="1">
        <v>6.8597598075866699</v>
      </c>
      <c r="AK45" s="1">
        <v>6.7811398506164604</v>
      </c>
      <c r="AL45" s="1">
        <v>6.5030498504638699</v>
      </c>
      <c r="AM45" s="1">
        <v>4.7886900901794398</v>
      </c>
      <c r="AN45" s="1">
        <v>4.3014497756957999</v>
      </c>
      <c r="AO45" s="1">
        <v>4.0562300682067898</v>
      </c>
      <c r="AP45" s="1">
        <v>4.0308899879455602</v>
      </c>
      <c r="AQ45" s="1">
        <v>3.7879400253295898</v>
      </c>
      <c r="AR45" s="1">
        <v>4.0943298339843803</v>
      </c>
      <c r="AS45" s="1">
        <v>3.7036699999999998</v>
      </c>
      <c r="AT45" s="1">
        <v>3.6686800000000002</v>
      </c>
      <c r="AU45" s="1">
        <v>4.0903299999999998</v>
      </c>
      <c r="AV45" s="1">
        <v>3.9679899999999999</v>
      </c>
      <c r="AW45" s="1">
        <v>4.1278600000000001</v>
      </c>
      <c r="AX45" s="1">
        <v>4.1057499999999996</v>
      </c>
      <c r="AY45" s="1">
        <v>4.0015000000000001</v>
      </c>
      <c r="AZ45" s="1">
        <v>4.2583299999999999</v>
      </c>
      <c r="BA45" s="1">
        <v>4.3412600000000001</v>
      </c>
      <c r="BB45" s="1">
        <v>4.4124600000000003</v>
      </c>
      <c r="BC45" s="1">
        <v>4.5534600000000003</v>
      </c>
      <c r="BD45" s="1">
        <v>4.1375500000000001</v>
      </c>
      <c r="BE45" s="1">
        <v>4.6541100000000002</v>
      </c>
      <c r="BF45" s="1">
        <v>4.7290000000000001</v>
      </c>
      <c r="BG45" s="1">
        <v>4.5774299999999997</v>
      </c>
      <c r="BH45" s="1">
        <v>4.8298800000000002</v>
      </c>
      <c r="BI45" s="1">
        <v>5.3942300000000003</v>
      </c>
      <c r="BJ45" s="1">
        <v>5.1435300000000002</v>
      </c>
    </row>
    <row r="46" spans="1:63" ht="15.75" customHeight="1">
      <c r="A46" s="1" t="s">
        <v>113</v>
      </c>
      <c r="B46" s="1" t="s">
        <v>114</v>
      </c>
      <c r="C46" s="1" t="s">
        <v>19</v>
      </c>
      <c r="D46" s="1" t="s">
        <v>20</v>
      </c>
      <c r="P46" s="1">
        <v>3.0798699855804399</v>
      </c>
      <c r="Q46" s="1">
        <v>3.3638899326324498</v>
      </c>
      <c r="AA46" s="1">
        <v>2.9849700927734402</v>
      </c>
      <c r="AB46" s="1">
        <v>3.4968900680542001</v>
      </c>
      <c r="AC46" s="1">
        <v>3.24637007713318</v>
      </c>
      <c r="AE46" s="1">
        <v>2.8483400344848602</v>
      </c>
      <c r="AF46" s="1">
        <v>2.9309101104736301</v>
      </c>
      <c r="AG46" s="1">
        <v>2.7147300243377699</v>
      </c>
      <c r="AH46" s="1">
        <v>2.6489601135253902</v>
      </c>
      <c r="AI46" s="1">
        <v>3.2871000766754199</v>
      </c>
      <c r="AJ46" s="1">
        <v>3.2202301025390598</v>
      </c>
      <c r="AK46" s="1">
        <v>2.7509999275207502</v>
      </c>
      <c r="AS46" s="1">
        <v>1.7799199999999999</v>
      </c>
      <c r="AT46" s="1">
        <v>2.4241799999999998</v>
      </c>
      <c r="AV46" s="1">
        <v>3.0914199999999998</v>
      </c>
      <c r="AW46" s="1">
        <v>3.0136400000000001</v>
      </c>
      <c r="AX46" s="1">
        <v>2.8871699999999998</v>
      </c>
      <c r="AY46" s="1">
        <v>2.7414499999999999</v>
      </c>
      <c r="AZ46" s="1">
        <v>3.0752299999999999</v>
      </c>
      <c r="BA46" s="1">
        <v>2.6111800000000001</v>
      </c>
      <c r="BB46" s="1">
        <v>3.1094200000000001</v>
      </c>
      <c r="BC46" s="1">
        <v>2.9936600000000002</v>
      </c>
      <c r="BD46" s="1">
        <v>2.7667700000000002</v>
      </c>
      <c r="BE46" s="1">
        <v>2.6971799999999999</v>
      </c>
      <c r="BF46" s="1">
        <v>2.7680199999999999</v>
      </c>
      <c r="BG46" s="1">
        <v>2.6871299999999998</v>
      </c>
      <c r="BH46" s="1">
        <v>2.7680500000000001</v>
      </c>
      <c r="BI46" s="1">
        <v>2.6542300000000001</v>
      </c>
      <c r="BJ46" s="1">
        <v>3.0669900000000001</v>
      </c>
    </row>
    <row r="47" spans="1:63" ht="15.75" customHeight="1">
      <c r="A47" s="1" t="s">
        <v>117</v>
      </c>
      <c r="B47" s="1" t="s">
        <v>118</v>
      </c>
      <c r="C47" s="1" t="s">
        <v>19</v>
      </c>
      <c r="D47" s="1" t="s">
        <v>20</v>
      </c>
      <c r="Y47" s="1">
        <v>2.2673099040985099</v>
      </c>
      <c r="Z47" s="1">
        <v>2.5350499153137198</v>
      </c>
      <c r="AA47" s="1">
        <v>2.7998199462890598</v>
      </c>
      <c r="AB47" s="1">
        <v>1.29945003986359</v>
      </c>
      <c r="AC47" s="1">
        <v>0.70414000749588002</v>
      </c>
      <c r="AD47" s="1">
        <v>0.82569998502731301</v>
      </c>
      <c r="AE47" s="1">
        <v>0.72250002622604403</v>
      </c>
      <c r="AF47" s="1">
        <v>0.86119997501373302</v>
      </c>
      <c r="AG47" s="1">
        <v>0.81484001874923695</v>
      </c>
      <c r="BC47" s="1">
        <v>1.52498</v>
      </c>
      <c r="BF47" s="1">
        <v>2.0622099999999999</v>
      </c>
      <c r="BG47" s="1">
        <v>1.95143</v>
      </c>
      <c r="BH47" s="1">
        <v>2.1704400000000001</v>
      </c>
      <c r="BI47" s="1">
        <v>2.11869</v>
      </c>
      <c r="BJ47" s="1">
        <v>1.4695100000000001</v>
      </c>
    </row>
    <row r="48" spans="1:63" ht="13">
      <c r="A48" s="1" t="s">
        <v>119</v>
      </c>
      <c r="B48" s="1" t="s">
        <v>120</v>
      </c>
      <c r="C48" s="1" t="s">
        <v>19</v>
      </c>
      <c r="D48" s="1" t="s">
        <v>20</v>
      </c>
      <c r="O48" s="1">
        <v>5.7322998046875</v>
      </c>
      <c r="P48" s="1">
        <v>5.5509500503540004</v>
      </c>
      <c r="R48" s="1">
        <v>5.2384500503540004</v>
      </c>
      <c r="T48" s="1">
        <v>7.74302005767822</v>
      </c>
      <c r="W48" s="1">
        <v>8.4133100509643608</v>
      </c>
      <c r="X48" s="1">
        <v>7.0381398200988796</v>
      </c>
      <c r="Y48" s="1">
        <v>6.3592400550842303</v>
      </c>
      <c r="AM48" s="1">
        <v>6.3731198310852104</v>
      </c>
      <c r="AN48" s="1">
        <v>4.91033983230591</v>
      </c>
      <c r="AQ48" s="1">
        <v>4.0682702064514196</v>
      </c>
      <c r="AU48" s="1">
        <v>3.2083200000000001</v>
      </c>
      <c r="AV48" s="1">
        <v>2.83616</v>
      </c>
      <c r="AW48" s="1">
        <v>2.2881300000000002</v>
      </c>
      <c r="AX48" s="1">
        <v>1.8357699999999999</v>
      </c>
      <c r="BC48" s="1">
        <v>6.22079</v>
      </c>
      <c r="BG48" s="1">
        <v>4.0171999999999999</v>
      </c>
      <c r="BH48" s="1">
        <v>4.5614699999999999</v>
      </c>
    </row>
    <row r="49" spans="1:62" ht="13">
      <c r="A49" s="1" t="s">
        <v>121</v>
      </c>
      <c r="B49" s="1" t="s">
        <v>122</v>
      </c>
      <c r="C49" s="1" t="s">
        <v>19</v>
      </c>
      <c r="D49" s="1" t="s">
        <v>20</v>
      </c>
      <c r="X49" s="1">
        <v>1.75434005260468</v>
      </c>
      <c r="Y49" s="1">
        <v>1.72912001609802</v>
      </c>
      <c r="Z49" s="1">
        <v>2.59723997116089</v>
      </c>
      <c r="AC49" s="1">
        <v>3.00429010391235</v>
      </c>
      <c r="AD49" s="1">
        <v>2.71527004241943</v>
      </c>
      <c r="AH49" s="1">
        <v>2.70525002479553</v>
      </c>
      <c r="AQ49" s="1">
        <v>3.9264400005340598</v>
      </c>
      <c r="AR49" s="1">
        <v>4.4408001899719203</v>
      </c>
      <c r="AS49" s="1">
        <v>3.5112100000000002</v>
      </c>
      <c r="AT49" s="1">
        <v>3.7086800000000002</v>
      </c>
      <c r="AU49" s="1">
        <v>4.2681300000000002</v>
      </c>
      <c r="AV49" s="1">
        <v>4.3251400000000002</v>
      </c>
      <c r="AW49" s="1">
        <v>4.0793499999999998</v>
      </c>
      <c r="AX49" s="1">
        <v>4.0331299999999999</v>
      </c>
      <c r="AY49" s="1">
        <v>3.9271400000000001</v>
      </c>
      <c r="AZ49" s="1">
        <v>4.0924399999999999</v>
      </c>
      <c r="BA49" s="1">
        <v>3.9465400000000002</v>
      </c>
      <c r="BB49" s="1">
        <v>4.77454</v>
      </c>
      <c r="BC49" s="1">
        <v>4.8415900000000001</v>
      </c>
      <c r="BD49" s="1">
        <v>4.47262</v>
      </c>
      <c r="BE49" s="1">
        <v>4.3744800000000001</v>
      </c>
      <c r="BF49" s="1">
        <v>4.8817399999999997</v>
      </c>
      <c r="BG49" s="1">
        <v>4.6294599999999999</v>
      </c>
      <c r="BH49" s="1">
        <v>4.4703900000000001</v>
      </c>
      <c r="BI49" s="1">
        <v>4.4767200000000003</v>
      </c>
      <c r="BJ49" s="1">
        <v>4.4983899999999997</v>
      </c>
    </row>
    <row r="50" spans="1:62" ht="13">
      <c r="A50" s="1" t="s">
        <v>123</v>
      </c>
      <c r="B50" s="1" t="s">
        <v>124</v>
      </c>
      <c r="C50" s="1" t="s">
        <v>19</v>
      </c>
      <c r="D50" s="1" t="s">
        <v>20</v>
      </c>
      <c r="AQ50" s="1">
        <v>2.2013599872589098</v>
      </c>
      <c r="AU50" s="1">
        <v>2.2584200000000001</v>
      </c>
      <c r="BA50" s="1">
        <v>4.42265</v>
      </c>
      <c r="BD50" s="1">
        <v>2.8304499999999999</v>
      </c>
      <c r="BE50" s="1">
        <v>2.7478400000000001</v>
      </c>
      <c r="BF50" s="1">
        <v>2.3827600000000002</v>
      </c>
      <c r="BG50" s="1">
        <v>2.7447300000000001</v>
      </c>
      <c r="BH50" s="1">
        <v>2.4870800000000002</v>
      </c>
    </row>
    <row r="51" spans="1:62" ht="13">
      <c r="A51" s="1" t="s">
        <v>125</v>
      </c>
      <c r="B51" s="1" t="s">
        <v>126</v>
      </c>
      <c r="C51" s="1" t="s">
        <v>19</v>
      </c>
      <c r="D51" s="1" t="s">
        <v>20</v>
      </c>
      <c r="AQ51" s="1">
        <v>6.3917698860168501</v>
      </c>
      <c r="AR51" s="1">
        <v>6.8016800880432102</v>
      </c>
      <c r="AU51" s="1">
        <v>7.8768200000000004</v>
      </c>
      <c r="AW51" s="1">
        <v>7.4766399999999997</v>
      </c>
      <c r="AY51" s="1">
        <v>6.5296000000000003</v>
      </c>
      <c r="AZ51" s="1">
        <v>5.4075499999999996</v>
      </c>
      <c r="BA51" s="1">
        <v>5.5179999999999998</v>
      </c>
      <c r="BB51" s="1">
        <v>5.3089599999999999</v>
      </c>
      <c r="BC51" s="1">
        <v>5.5672899999999998</v>
      </c>
      <c r="BD51" s="1">
        <v>5.0436100000000001</v>
      </c>
      <c r="BF51" s="1">
        <v>5.0014399999999997</v>
      </c>
      <c r="BG51" s="1">
        <v>4.96387</v>
      </c>
      <c r="BH51" s="1">
        <v>5.2669100000000002</v>
      </c>
      <c r="BI51" s="1">
        <v>5.2887899999999997</v>
      </c>
      <c r="BJ51" s="1">
        <v>5.1732199999999997</v>
      </c>
    </row>
    <row r="52" spans="1:62" ht="13">
      <c r="A52" s="1" t="s">
        <v>129</v>
      </c>
      <c r="B52" s="1" t="s">
        <v>130</v>
      </c>
      <c r="C52" s="1" t="s">
        <v>19</v>
      </c>
      <c r="D52" s="1" t="s">
        <v>20</v>
      </c>
      <c r="Y52" s="1">
        <v>7.3471698760986301</v>
      </c>
      <c r="AA52" s="1">
        <v>4.88506984710693</v>
      </c>
      <c r="AB52" s="1">
        <v>4.9577798843383798</v>
      </c>
      <c r="AE52" s="1">
        <v>4.4202699661254901</v>
      </c>
      <c r="AG52" s="1">
        <v>4.0132298469543501</v>
      </c>
      <c r="AH52" s="1">
        <v>4.0778498649597203</v>
      </c>
      <c r="AN52" s="1">
        <v>3.3716800212860099</v>
      </c>
      <c r="AO52" s="1">
        <v>3.91086006164551</v>
      </c>
      <c r="AR52" s="1">
        <v>5.4168701171875</v>
      </c>
      <c r="AS52" s="1">
        <v>4.68696</v>
      </c>
      <c r="AT52" s="1">
        <v>4.8510999999999997</v>
      </c>
      <c r="AU52" s="1">
        <v>5.17354</v>
      </c>
      <c r="AV52" s="1">
        <v>5.1563600000000003</v>
      </c>
      <c r="AW52" s="1">
        <v>4.9121800000000002</v>
      </c>
      <c r="AY52" s="1">
        <v>4.6391799999999996</v>
      </c>
      <c r="AZ52" s="1">
        <v>4.6589</v>
      </c>
      <c r="BA52" s="1">
        <v>4.9171199999999997</v>
      </c>
      <c r="BB52" s="1">
        <v>6.0463500000000003</v>
      </c>
      <c r="BC52" s="1">
        <v>6.6344500000000002</v>
      </c>
      <c r="BD52" s="1">
        <v>6.4553500000000001</v>
      </c>
      <c r="BE52" s="1">
        <v>6.6898400000000002</v>
      </c>
      <c r="BF52" s="1">
        <v>6.8493399999999998</v>
      </c>
      <c r="BG52" s="1">
        <v>6.8695199999999996</v>
      </c>
      <c r="BH52" s="1">
        <v>7.0825399999999998</v>
      </c>
      <c r="BI52" s="1">
        <v>7.0976800000000004</v>
      </c>
      <c r="BJ52" s="1">
        <v>7.4025999999999996</v>
      </c>
    </row>
    <row r="53" spans="1:62" ht="13">
      <c r="A53" s="1" t="s">
        <v>131</v>
      </c>
      <c r="B53" s="1" t="s">
        <v>132</v>
      </c>
      <c r="C53" s="1" t="s">
        <v>19</v>
      </c>
      <c r="D53" s="1" t="s">
        <v>20</v>
      </c>
    </row>
    <row r="54" spans="1:62" ht="13">
      <c r="A54" s="1" t="s">
        <v>133</v>
      </c>
      <c r="B54" s="1" t="s">
        <v>134</v>
      </c>
      <c r="C54" s="1" t="s">
        <v>19</v>
      </c>
      <c r="D54" s="1" t="s">
        <v>20</v>
      </c>
      <c r="Y54" s="1">
        <v>8.3690900802612305</v>
      </c>
      <c r="AJ54" s="1">
        <v>7.1449699401855504</v>
      </c>
      <c r="AL54" s="1">
        <v>7.0747699737548801</v>
      </c>
      <c r="AM54" s="1">
        <v>5.6194801330566397</v>
      </c>
      <c r="AQ54" s="1">
        <v>6.2087302207946804</v>
      </c>
      <c r="AR54" s="1">
        <v>6.7552399635314897</v>
      </c>
      <c r="AS54" s="1">
        <v>7.7048100000000002</v>
      </c>
      <c r="AT54" s="1">
        <v>8.3580900000000007</v>
      </c>
      <c r="AU54" s="1">
        <v>9.5711700000000004</v>
      </c>
      <c r="AV54" s="1">
        <v>9.9408600000000007</v>
      </c>
      <c r="AW54" s="1">
        <v>10.268230000000001</v>
      </c>
      <c r="AX54" s="1">
        <v>10.557779999999999</v>
      </c>
      <c r="AY54" s="1">
        <v>9.0571699999999993</v>
      </c>
      <c r="AZ54" s="1">
        <v>11.868209999999999</v>
      </c>
      <c r="BA54" s="1">
        <v>14.05908</v>
      </c>
      <c r="BB54" s="1">
        <v>13.12486</v>
      </c>
      <c r="BC54" s="1">
        <v>12.83731</v>
      </c>
    </row>
    <row r="55" spans="1:62" ht="13">
      <c r="A55" s="1" t="s">
        <v>135</v>
      </c>
      <c r="B55" s="1" t="s">
        <v>136</v>
      </c>
      <c r="C55" s="1" t="s">
        <v>19</v>
      </c>
      <c r="D55" s="1" t="s">
        <v>20</v>
      </c>
      <c r="BF55" s="1">
        <v>4.9309500000000002</v>
      </c>
    </row>
    <row r="56" spans="1:62" ht="13">
      <c r="A56" s="1" t="s">
        <v>137</v>
      </c>
      <c r="B56" s="1" t="s">
        <v>138</v>
      </c>
      <c r="C56" s="1" t="s">
        <v>19</v>
      </c>
      <c r="D56" s="1" t="s">
        <v>20</v>
      </c>
      <c r="AX56" s="1">
        <v>2.3461799999999999</v>
      </c>
      <c r="AY56" s="1">
        <v>2.6073900000000001</v>
      </c>
    </row>
    <row r="57" spans="1:62" ht="13">
      <c r="A57" s="1" t="s">
        <v>139</v>
      </c>
      <c r="B57" s="1" t="s">
        <v>140</v>
      </c>
      <c r="C57" s="1" t="s">
        <v>19</v>
      </c>
      <c r="D57" s="1" t="s">
        <v>20</v>
      </c>
      <c r="T57" s="1">
        <v>4.3350200653076199</v>
      </c>
      <c r="U57" s="1">
        <v>3.8197000026702899</v>
      </c>
      <c r="V57" s="1">
        <v>3.3854899406433101</v>
      </c>
      <c r="W57" s="1">
        <v>3.3123400211334202</v>
      </c>
      <c r="X57" s="1">
        <v>3.3531301021575901</v>
      </c>
      <c r="Y57" s="1">
        <v>3.4260098934173602</v>
      </c>
      <c r="Z57" s="1">
        <v>3.79132008552551</v>
      </c>
      <c r="AA57" s="1">
        <v>3.7317800521850599</v>
      </c>
      <c r="AC57" s="1">
        <v>3.6019101142883301</v>
      </c>
      <c r="AD57" s="1">
        <v>3.5869600772857702</v>
      </c>
      <c r="AE57" s="1">
        <v>3.48897004127502</v>
      </c>
      <c r="AF57" s="1">
        <v>3.4487099647521999</v>
      </c>
      <c r="AG57" s="1">
        <v>3.3754699230194101</v>
      </c>
      <c r="AH57" s="1">
        <v>3.37627005577087</v>
      </c>
      <c r="AI57" s="1">
        <v>3.33924007415771</v>
      </c>
      <c r="AJ57" s="1">
        <v>3.57539010047913</v>
      </c>
      <c r="AK57" s="1">
        <v>3.7802999019622798</v>
      </c>
      <c r="AL57" s="1">
        <v>4.0955500602722203</v>
      </c>
      <c r="AM57" s="1">
        <v>4.1599698066711399</v>
      </c>
      <c r="AN57" s="1">
        <v>3.7412300109863299</v>
      </c>
      <c r="AR57" s="1">
        <v>4.7720799446106001</v>
      </c>
      <c r="AS57" s="1">
        <v>4.9895399999999999</v>
      </c>
      <c r="AT57" s="1">
        <v>5.1155200000000001</v>
      </c>
      <c r="AU57" s="1">
        <v>5.5816699999999999</v>
      </c>
      <c r="AV57" s="1">
        <v>6.6702300000000001</v>
      </c>
      <c r="AW57" s="1">
        <v>6.1177200000000003</v>
      </c>
      <c r="AX57" s="1">
        <v>6.28667</v>
      </c>
      <c r="AY57" s="1">
        <v>6.3302699999999996</v>
      </c>
      <c r="AZ57" s="1">
        <v>6.2808299999999999</v>
      </c>
      <c r="BA57" s="1">
        <v>6.7239599999999999</v>
      </c>
      <c r="BB57" s="1">
        <v>7.2062099999999996</v>
      </c>
      <c r="BC57" s="1">
        <v>6.5802500000000004</v>
      </c>
      <c r="BD57" s="1">
        <v>6.5624200000000004</v>
      </c>
      <c r="BF57" s="1">
        <v>6.4317700000000002</v>
      </c>
      <c r="BG57" s="1">
        <v>6.3747400000000001</v>
      </c>
      <c r="BH57" s="1">
        <v>6.3753000000000002</v>
      </c>
    </row>
    <row r="58" spans="1:62" ht="13">
      <c r="A58" s="1" t="s">
        <v>141</v>
      </c>
      <c r="B58" s="1" t="s">
        <v>142</v>
      </c>
      <c r="C58" s="1" t="s">
        <v>19</v>
      </c>
      <c r="D58" s="1" t="s">
        <v>20</v>
      </c>
      <c r="AK58" s="1">
        <v>3.7750799655914302</v>
      </c>
      <c r="AL58" s="1">
        <v>4.1845197677612296</v>
      </c>
      <c r="AM58" s="1">
        <v>4.6788501739501998</v>
      </c>
      <c r="AN58" s="1">
        <v>4.5456299781799299</v>
      </c>
      <c r="AO58" s="1">
        <v>4.2703900337219203</v>
      </c>
      <c r="AQ58" s="1">
        <v>3.5971999168396001</v>
      </c>
      <c r="AR58" s="1">
        <v>3.6848099231720002</v>
      </c>
      <c r="AS58" s="1">
        <v>3.65089</v>
      </c>
      <c r="AT58" s="1">
        <v>3.7485499999999998</v>
      </c>
      <c r="AU58" s="1">
        <v>3.9725600000000001</v>
      </c>
      <c r="AV58" s="1">
        <v>4.1364299999999998</v>
      </c>
      <c r="AW58" s="1">
        <v>4.01424</v>
      </c>
      <c r="AX58" s="1">
        <v>3.8903799999999999</v>
      </c>
      <c r="AY58" s="1">
        <v>4.2171000000000003</v>
      </c>
      <c r="AZ58" s="1">
        <v>3.8666299999999998</v>
      </c>
      <c r="BA58" s="1">
        <v>3.7445499999999998</v>
      </c>
      <c r="BB58" s="1">
        <v>4.1712800000000003</v>
      </c>
      <c r="BC58" s="1">
        <v>4.0644600000000004</v>
      </c>
      <c r="BD58" s="1">
        <v>4.2721400000000003</v>
      </c>
      <c r="BE58" s="1">
        <v>4.2508600000000003</v>
      </c>
      <c r="BF58" s="1">
        <v>4.0908899999999999</v>
      </c>
      <c r="BG58" s="1">
        <v>3.9946199999999998</v>
      </c>
      <c r="BH58" s="1">
        <v>5.7888500000000001</v>
      </c>
      <c r="BI58" s="1">
        <v>5.5873799999999996</v>
      </c>
    </row>
    <row r="59" spans="1:62" ht="13">
      <c r="A59" s="1" t="s">
        <v>39</v>
      </c>
      <c r="B59" s="1" t="s">
        <v>41</v>
      </c>
      <c r="C59" s="1" t="s">
        <v>19</v>
      </c>
      <c r="D59" s="1" t="s">
        <v>20</v>
      </c>
      <c r="AL59" s="1">
        <v>4.4138197898864702</v>
      </c>
      <c r="AM59" s="1">
        <v>4.3348798751831099</v>
      </c>
      <c r="AN59" s="1">
        <v>4.4207901954650897</v>
      </c>
      <c r="AO59" s="1">
        <v>4.4831900596618697</v>
      </c>
      <c r="AQ59" s="1">
        <v>4.4534502029418901</v>
      </c>
      <c r="AY59" s="1">
        <v>4.2793000000000001</v>
      </c>
      <c r="AZ59" s="1">
        <v>4.3430299999999997</v>
      </c>
      <c r="BA59" s="1">
        <v>4.4095399999999998</v>
      </c>
      <c r="BB59" s="1">
        <v>4.8804800000000004</v>
      </c>
      <c r="BC59" s="1">
        <v>4.9136800000000003</v>
      </c>
      <c r="BD59" s="1">
        <v>4.8078000000000003</v>
      </c>
      <c r="BE59" s="1">
        <v>4.9333099999999996</v>
      </c>
      <c r="BF59" s="1">
        <v>4.9349699999999999</v>
      </c>
      <c r="BG59" s="1">
        <v>4.9208600000000002</v>
      </c>
      <c r="BH59" s="1">
        <v>4.80518</v>
      </c>
      <c r="BI59" s="1">
        <v>4.8009300000000001</v>
      </c>
    </row>
    <row r="60" spans="1:62" ht="13">
      <c r="A60" s="1" t="s">
        <v>143</v>
      </c>
      <c r="B60" s="1" t="s">
        <v>144</v>
      </c>
      <c r="C60" s="1" t="s">
        <v>19</v>
      </c>
      <c r="D60" s="1" t="s">
        <v>20</v>
      </c>
      <c r="AR60" s="1">
        <v>7.6294798851013201</v>
      </c>
      <c r="AS60" s="1">
        <v>9.66</v>
      </c>
      <c r="AT60" s="1">
        <v>7.8054300000000003</v>
      </c>
      <c r="AU60" s="1">
        <v>8.4475999999999996</v>
      </c>
      <c r="AV60" s="1">
        <v>8.8898499999999991</v>
      </c>
      <c r="AW60" s="1">
        <v>9.2646700000000006</v>
      </c>
      <c r="AX60" s="1">
        <v>8.3658900000000003</v>
      </c>
      <c r="AY60" s="1">
        <v>8.2787799999999994</v>
      </c>
      <c r="AZ60" s="1">
        <v>8.40625</v>
      </c>
      <c r="BC60" s="1">
        <v>4.4902199999999999</v>
      </c>
    </row>
    <row r="61" spans="1:62" ht="13">
      <c r="A61" s="1" t="s">
        <v>145</v>
      </c>
      <c r="B61" s="1" t="s">
        <v>146</v>
      </c>
      <c r="C61" s="1" t="s">
        <v>19</v>
      </c>
      <c r="D61" s="1" t="s">
        <v>20</v>
      </c>
      <c r="AH61" s="1">
        <v>4.2899098396301296</v>
      </c>
      <c r="AQ61" s="1">
        <v>5.7398600578308097</v>
      </c>
      <c r="AR61" s="1">
        <v>4.0285801887512198</v>
      </c>
      <c r="BH61" s="1">
        <v>3.3868800000000001</v>
      </c>
    </row>
    <row r="62" spans="1:62" ht="13">
      <c r="A62" s="1" t="s">
        <v>147</v>
      </c>
      <c r="B62" s="1" t="s">
        <v>148</v>
      </c>
      <c r="C62" s="1" t="s">
        <v>19</v>
      </c>
      <c r="D62" s="1" t="s">
        <v>20</v>
      </c>
      <c r="O62" s="1">
        <v>5.9555201530456499</v>
      </c>
      <c r="P62" s="1">
        <v>6.3935799598693803</v>
      </c>
      <c r="Q62" s="1">
        <v>6.4812998771667498</v>
      </c>
      <c r="R62" s="1">
        <v>6.2660999298095703</v>
      </c>
      <c r="S62" s="1">
        <v>6.5815300941467303</v>
      </c>
      <c r="T62" s="1">
        <v>6.7131299972534197</v>
      </c>
      <c r="V62" s="1">
        <v>5.6721301078796396</v>
      </c>
      <c r="W62" s="1">
        <v>5.75347995758057</v>
      </c>
      <c r="X62" s="1">
        <v>5.5864801406860396</v>
      </c>
      <c r="Y62" s="1">
        <v>5.9109201431274396</v>
      </c>
      <c r="AE62" s="1">
        <v>5.8382501602172896</v>
      </c>
      <c r="AF62" s="1">
        <v>6.0780801773071298</v>
      </c>
      <c r="AG62" s="1">
        <v>6.3353300094604501</v>
      </c>
      <c r="AH62" s="1">
        <v>5.8381400108337402</v>
      </c>
      <c r="AJ62" s="1">
        <v>5.5967597961425799</v>
      </c>
      <c r="AL62" s="1">
        <v>7.7728199958801296</v>
      </c>
      <c r="AM62" s="1">
        <v>7.4710597991943404</v>
      </c>
      <c r="AN62" s="1">
        <v>7.47103023529053</v>
      </c>
      <c r="AO62" s="1">
        <v>7.8849401473998997</v>
      </c>
      <c r="AQ62" s="1">
        <v>8.1067399978637695</v>
      </c>
      <c r="AR62" s="1">
        <v>7.9311599731445304</v>
      </c>
      <c r="AS62" s="1">
        <v>8.0843299999999996</v>
      </c>
      <c r="AT62" s="1">
        <v>8.2154500000000006</v>
      </c>
      <c r="AU62" s="1">
        <v>8.2130299999999998</v>
      </c>
      <c r="AV62" s="1">
        <v>8.1219400000000004</v>
      </c>
      <c r="AW62" s="1">
        <v>8.20763</v>
      </c>
      <c r="AX62" s="1">
        <v>8.0855700000000006</v>
      </c>
      <c r="AY62" s="1">
        <v>7.7299100000000003</v>
      </c>
      <c r="AZ62" s="1">
        <v>7.6155999999999997</v>
      </c>
      <c r="BA62" s="1">
        <v>7.4760499999999999</v>
      </c>
      <c r="BB62" s="1">
        <v>8.4488800000000008</v>
      </c>
      <c r="BC62" s="1">
        <v>8.5595499999999998</v>
      </c>
      <c r="BD62" s="1">
        <v>8.4848599999999994</v>
      </c>
      <c r="BE62" s="1">
        <v>7.2378200000000001</v>
      </c>
      <c r="BF62" s="1">
        <v>8.4944299999999995</v>
      </c>
      <c r="BG62" s="1">
        <v>7.6348500000000001</v>
      </c>
    </row>
    <row r="63" spans="1:62" ht="13">
      <c r="A63" s="1" t="s">
        <v>149</v>
      </c>
      <c r="B63" s="1" t="s">
        <v>150</v>
      </c>
      <c r="C63" s="1" t="s">
        <v>19</v>
      </c>
      <c r="D63" s="1" t="s">
        <v>20</v>
      </c>
      <c r="O63" s="1">
        <v>2.6407899856567401</v>
      </c>
      <c r="AA63" s="1">
        <v>1.5389100313186601</v>
      </c>
      <c r="AB63" s="1">
        <v>1.4638299942016599</v>
      </c>
      <c r="AC63" s="1">
        <v>1.33455002307892</v>
      </c>
      <c r="AD63" s="1">
        <v>1.2101900577545199</v>
      </c>
      <c r="AL63" s="1">
        <v>0.77394998073577903</v>
      </c>
      <c r="AM63" s="1">
        <v>0.89336997270584095</v>
      </c>
      <c r="AN63" s="1">
        <v>1.0333000421523999</v>
      </c>
      <c r="AO63" s="1">
        <v>1.22724997997284</v>
      </c>
      <c r="AS63" s="1">
        <v>1.88829</v>
      </c>
      <c r="AT63" s="1">
        <v>1.96783</v>
      </c>
      <c r="AU63" s="1">
        <v>1.91401</v>
      </c>
      <c r="AV63" s="1">
        <v>1.8446499999999999</v>
      </c>
      <c r="AZ63" s="1">
        <v>2.0467900000000001</v>
      </c>
    </row>
    <row r="64" spans="1:62" ht="13">
      <c r="A64" s="1" t="s">
        <v>151</v>
      </c>
      <c r="B64" s="1" t="s">
        <v>152</v>
      </c>
      <c r="C64" s="1" t="s">
        <v>19</v>
      </c>
      <c r="D64" s="1" t="s">
        <v>20</v>
      </c>
      <c r="X64" s="1">
        <v>7.1820101737976101</v>
      </c>
      <c r="Y64" s="1">
        <v>6.5974202156066903</v>
      </c>
      <c r="BA64" s="1">
        <v>4.3370199999999999</v>
      </c>
    </row>
    <row r="65" spans="1:61" ht="13">
      <c r="A65" s="1" t="s">
        <v>153</v>
      </c>
      <c r="B65" s="1" t="s">
        <v>154</v>
      </c>
      <c r="C65" s="1" t="s">
        <v>19</v>
      </c>
      <c r="D65" s="1" t="s">
        <v>20</v>
      </c>
    </row>
    <row r="66" spans="1:61" ht="13">
      <c r="A66" s="1" t="s">
        <v>155</v>
      </c>
      <c r="B66" s="1" t="s">
        <v>156</v>
      </c>
      <c r="C66" s="1" t="s">
        <v>19</v>
      </c>
      <c r="D66" s="1" t="s">
        <v>20</v>
      </c>
    </row>
    <row r="67" spans="1:61" ht="13">
      <c r="A67" s="1" t="s">
        <v>157</v>
      </c>
      <c r="B67" s="1" t="s">
        <v>158</v>
      </c>
      <c r="C67" s="1" t="s">
        <v>19</v>
      </c>
      <c r="D67" s="1" t="s">
        <v>20</v>
      </c>
    </row>
    <row r="68" spans="1:61" ht="13">
      <c r="A68" s="1" t="s">
        <v>159</v>
      </c>
      <c r="B68" s="1" t="s">
        <v>160</v>
      </c>
      <c r="C68" s="1" t="s">
        <v>19</v>
      </c>
      <c r="D68" s="1" t="s">
        <v>20</v>
      </c>
    </row>
    <row r="69" spans="1:61" ht="13">
      <c r="A69" s="1" t="s">
        <v>161</v>
      </c>
      <c r="B69" s="1" t="s">
        <v>162</v>
      </c>
      <c r="C69" s="1" t="s">
        <v>19</v>
      </c>
      <c r="D69" s="1" t="s">
        <v>20</v>
      </c>
    </row>
    <row r="70" spans="1:61" ht="13">
      <c r="A70" s="1" t="s">
        <v>163</v>
      </c>
      <c r="B70" s="1" t="s">
        <v>164</v>
      </c>
      <c r="C70" s="1" t="s">
        <v>19</v>
      </c>
      <c r="D70" s="1" t="s">
        <v>20</v>
      </c>
      <c r="O70" s="1">
        <v>2.00283002853394</v>
      </c>
      <c r="P70" s="1">
        <v>1.87940001487732</v>
      </c>
      <c r="V70" s="1">
        <v>2.4188399314880402</v>
      </c>
      <c r="AC70" s="1">
        <v>4.2034201622009304</v>
      </c>
      <c r="AD70" s="1">
        <v>5.2333498001098597</v>
      </c>
      <c r="AE70" s="1">
        <v>6.8723797798156703</v>
      </c>
      <c r="AN70" s="1">
        <v>1.9976400136947601</v>
      </c>
      <c r="AQ70" s="1">
        <v>2.1953699588775599</v>
      </c>
      <c r="AR70" s="1">
        <v>1.54734003543854</v>
      </c>
      <c r="AS70" s="1">
        <v>1.15093</v>
      </c>
      <c r="BB70" s="1">
        <v>4.3424199999999997</v>
      </c>
      <c r="BC70" s="1">
        <v>4.5074300000000003</v>
      </c>
      <c r="BD70" s="1">
        <v>4.72689</v>
      </c>
      <c r="BE70" s="1">
        <v>4.6430699999999998</v>
      </c>
      <c r="BF70" s="1">
        <v>5.0046400000000002</v>
      </c>
      <c r="BG70" s="1">
        <v>5.2609899999999996</v>
      </c>
      <c r="BH70" s="1">
        <v>4.9987000000000004</v>
      </c>
    </row>
    <row r="71" spans="1:61" ht="13">
      <c r="A71" s="1" t="s">
        <v>165</v>
      </c>
      <c r="B71" s="1" t="s">
        <v>166</v>
      </c>
      <c r="C71" s="1" t="s">
        <v>19</v>
      </c>
      <c r="D71" s="1" t="s">
        <v>20</v>
      </c>
      <c r="P71" s="1">
        <v>4.5299201011657697</v>
      </c>
      <c r="Q71" s="1">
        <v>4.5378999710082999</v>
      </c>
      <c r="S71" s="1">
        <v>5.2266697883606001</v>
      </c>
      <c r="T71" s="1">
        <v>4.8924298286437997</v>
      </c>
      <c r="U71" s="1">
        <v>4.9434299468994096</v>
      </c>
      <c r="V71" s="1">
        <v>4.5495800971984899</v>
      </c>
      <c r="W71" s="1">
        <v>4.9411201477050799</v>
      </c>
      <c r="Y71" s="1">
        <v>4.2803201675415004</v>
      </c>
      <c r="AA71" s="1">
        <v>5.6083002090454102</v>
      </c>
      <c r="AB71" s="1">
        <v>5.2214899063110396</v>
      </c>
      <c r="AG71" s="1">
        <v>4.5252199172973597</v>
      </c>
      <c r="AH71" s="1">
        <v>4.6000599861145002</v>
      </c>
      <c r="AK71" s="1">
        <v>4.0506701469421396</v>
      </c>
      <c r="AL71" s="1">
        <v>4.1977000236511204</v>
      </c>
      <c r="AM71" s="1">
        <v>4.5837597846984899</v>
      </c>
      <c r="AN71" s="1">
        <v>4.6040000915527299</v>
      </c>
      <c r="AO71" s="1">
        <v>4.67156982421875</v>
      </c>
      <c r="AV71" s="1">
        <v>4.9456300000000004</v>
      </c>
      <c r="AW71" s="1">
        <v>4.6707200000000002</v>
      </c>
      <c r="AX71" s="1">
        <v>4.7944300000000002</v>
      </c>
      <c r="AY71" s="1">
        <v>4.0017800000000001</v>
      </c>
      <c r="AZ71" s="1">
        <v>3.6846100000000002</v>
      </c>
      <c r="BA71" s="1">
        <v>3.7608299999999999</v>
      </c>
    </row>
    <row r="72" spans="1:61" ht="13">
      <c r="A72" s="1" t="s">
        <v>167</v>
      </c>
      <c r="B72" s="1" t="s">
        <v>168</v>
      </c>
      <c r="C72" s="1" t="s">
        <v>19</v>
      </c>
      <c r="D72" s="1" t="s">
        <v>20</v>
      </c>
    </row>
    <row r="73" spans="1:61" ht="13">
      <c r="A73" s="1" t="s">
        <v>169</v>
      </c>
      <c r="B73" s="1" t="s">
        <v>170</v>
      </c>
      <c r="C73" s="1" t="s">
        <v>19</v>
      </c>
      <c r="D73" s="1" t="s">
        <v>20</v>
      </c>
      <c r="AO73" s="1">
        <v>1.5180799961090099</v>
      </c>
      <c r="AQ73" s="1">
        <v>4.2564001083373997</v>
      </c>
      <c r="AR73" s="1">
        <v>4.5680298805236799</v>
      </c>
      <c r="AT73" s="1">
        <v>4.0471599999999999</v>
      </c>
      <c r="AU73" s="1">
        <v>3.5238999999999998</v>
      </c>
      <c r="AW73" s="1">
        <v>3.1489699999999998</v>
      </c>
      <c r="AY73" s="1">
        <v>2.1269999999999998</v>
      </c>
    </row>
    <row r="74" spans="1:61" ht="13">
      <c r="A74" s="1" t="s">
        <v>45</v>
      </c>
      <c r="B74" s="1" t="s">
        <v>46</v>
      </c>
      <c r="C74" s="1" t="s">
        <v>19</v>
      </c>
      <c r="D74" s="1" t="s">
        <v>20</v>
      </c>
      <c r="O74" s="1">
        <v>1.8380000591278101</v>
      </c>
      <c r="P74" s="1">
        <v>1.8944300413131701</v>
      </c>
      <c r="Q74" s="1">
        <v>2.0702700614929199</v>
      </c>
      <c r="S74" s="1">
        <v>1.46352994441986</v>
      </c>
      <c r="U74" s="1">
        <v>1.90456998348236</v>
      </c>
      <c r="V74" s="1">
        <v>2.0828299522399898</v>
      </c>
      <c r="W74" s="1">
        <v>2.2367999553680402</v>
      </c>
      <c r="X74" s="1">
        <v>2.3444199562072798</v>
      </c>
      <c r="AF74" s="1">
        <v>3.1366999149322501</v>
      </c>
      <c r="AG74" s="1">
        <v>3.33736991882324</v>
      </c>
      <c r="AH74" s="1">
        <v>3.5614500045776398</v>
      </c>
      <c r="AI74" s="1">
        <v>3.6434900760650599</v>
      </c>
      <c r="AJ74" s="1">
        <v>3.7525401115417498</v>
      </c>
      <c r="AK74" s="1">
        <v>3.8476099967956499</v>
      </c>
      <c r="AL74" s="1">
        <v>4.2564501762390101</v>
      </c>
      <c r="AM74" s="1">
        <v>4.4968900680542001</v>
      </c>
      <c r="AN74" s="1">
        <v>4.4467101097106898</v>
      </c>
      <c r="AO74" s="1">
        <v>4.4685201644897496</v>
      </c>
      <c r="AQ74" s="1">
        <v>4.3029599189758301</v>
      </c>
      <c r="AR74" s="1">
        <v>4.2705202102661097</v>
      </c>
      <c r="AS74" s="1">
        <v>4.1763700000000004</v>
      </c>
      <c r="AT74" s="1">
        <v>4.1198800000000002</v>
      </c>
      <c r="AU74" s="1">
        <v>4.1360299999999999</v>
      </c>
      <c r="AV74" s="1">
        <v>4.1671699999999996</v>
      </c>
      <c r="AW74" s="1">
        <v>4.1482900000000003</v>
      </c>
      <c r="AX74" s="1">
        <v>4.1300299999999996</v>
      </c>
      <c r="AY74" s="1">
        <v>4.1675899999999997</v>
      </c>
      <c r="AZ74" s="1">
        <v>4.23332</v>
      </c>
      <c r="BA74" s="1">
        <v>4.5009399999999999</v>
      </c>
      <c r="BB74" s="1">
        <v>4.8677099999999998</v>
      </c>
      <c r="BC74" s="1">
        <v>4.8191199999999998</v>
      </c>
      <c r="BD74" s="1">
        <v>4.8663299999999996</v>
      </c>
      <c r="BE74" s="1">
        <v>4.4318799999999996</v>
      </c>
      <c r="BF74" s="1">
        <v>4.3283399999999999</v>
      </c>
      <c r="BG74" s="1">
        <v>4.2798999999999996</v>
      </c>
      <c r="BH74" s="1">
        <v>4.2723899999999997</v>
      </c>
      <c r="BI74" s="1">
        <v>4.2091099999999999</v>
      </c>
    </row>
    <row r="75" spans="1:61" ht="13">
      <c r="A75" s="1" t="s">
        <v>171</v>
      </c>
      <c r="B75" s="1" t="s">
        <v>172</v>
      </c>
      <c r="C75" s="1" t="s">
        <v>19</v>
      </c>
      <c r="D75" s="1" t="s">
        <v>20</v>
      </c>
      <c r="AN75" s="1">
        <v>6.0730500221252397</v>
      </c>
      <c r="AO75" s="1">
        <v>6.1058402061462402</v>
      </c>
      <c r="AP75" s="1">
        <v>6.4481902122497603</v>
      </c>
      <c r="AQ75" s="1">
        <v>6.2986001968383798</v>
      </c>
      <c r="AR75" s="1">
        <v>6.6873598098754901</v>
      </c>
      <c r="AS75" s="1">
        <v>5.3402099999999999</v>
      </c>
      <c r="AT75" s="1">
        <v>5.2364800000000002</v>
      </c>
      <c r="AU75" s="1">
        <v>5.46868</v>
      </c>
      <c r="AV75" s="1">
        <v>5.2946299999999997</v>
      </c>
      <c r="AW75" s="1">
        <v>4.91181</v>
      </c>
      <c r="AX75" s="1">
        <v>4.8448599999999997</v>
      </c>
      <c r="AZ75" s="1">
        <v>4.6639600000000003</v>
      </c>
      <c r="BA75" s="1">
        <v>5.5175099999999997</v>
      </c>
      <c r="BB75" s="1">
        <v>5.9541500000000003</v>
      </c>
      <c r="BC75" s="1">
        <v>5.5270000000000001</v>
      </c>
      <c r="BD75" s="1">
        <v>5.0173800000000002</v>
      </c>
      <c r="BE75" s="1">
        <v>4.7129300000000001</v>
      </c>
      <c r="BF75" s="1">
        <v>4.8383799999999999</v>
      </c>
      <c r="BG75" s="1">
        <v>5.39886</v>
      </c>
      <c r="BH75" s="1">
        <v>5.1390399999999996</v>
      </c>
      <c r="BI75" s="1">
        <v>5.1731600000000002</v>
      </c>
    </row>
    <row r="76" spans="1:61" ht="13">
      <c r="A76" s="1" t="s">
        <v>174</v>
      </c>
      <c r="B76" s="1" t="s">
        <v>175</v>
      </c>
      <c r="C76" s="1" t="s">
        <v>19</v>
      </c>
      <c r="D76" s="1" t="s">
        <v>20</v>
      </c>
      <c r="AA76" s="1">
        <v>2.1123499870300302</v>
      </c>
      <c r="AB76" s="1">
        <v>2.3020598888397199</v>
      </c>
      <c r="AC76" s="1">
        <v>2.1120300292968799</v>
      </c>
      <c r="AD76" s="1">
        <v>2.3375699520111102</v>
      </c>
      <c r="AE76" s="1">
        <v>2.13794994354248</v>
      </c>
      <c r="AL76" s="1">
        <v>2.3542098999023402</v>
      </c>
      <c r="AO76" s="1">
        <v>2.7746200561523402</v>
      </c>
      <c r="AP76" s="1">
        <v>2.7579400539398198</v>
      </c>
      <c r="AS76" s="1">
        <v>3.9831099999999999</v>
      </c>
      <c r="AT76" s="1">
        <v>3.7002899999999999</v>
      </c>
      <c r="AU76" s="1">
        <v>3.63245</v>
      </c>
      <c r="AY76" s="1">
        <v>5.4909600000000003</v>
      </c>
      <c r="AZ76" s="1">
        <v>5.45113</v>
      </c>
      <c r="BA76" s="1">
        <v>5.4081999999999999</v>
      </c>
      <c r="BB76" s="1">
        <v>4.4220699999999997</v>
      </c>
      <c r="BC76" s="1">
        <v>4.4965900000000003</v>
      </c>
      <c r="BD76" s="1">
        <v>5.48576</v>
      </c>
      <c r="BE76" s="1">
        <v>5.5667799999999996</v>
      </c>
      <c r="BF76" s="1">
        <v>4.4985499999999998</v>
      </c>
      <c r="BG76" s="1">
        <v>4.6020200000000004</v>
      </c>
      <c r="BH76" s="1">
        <v>4.7379199999999999</v>
      </c>
    </row>
    <row r="77" spans="1:61" ht="13">
      <c r="A77" s="1" t="s">
        <v>176</v>
      </c>
      <c r="B77" s="1" t="s">
        <v>177</v>
      </c>
      <c r="C77" s="1" t="s">
        <v>19</v>
      </c>
      <c r="D77" s="1" t="s">
        <v>20</v>
      </c>
    </row>
    <row r="78" spans="1:61" ht="13">
      <c r="A78" s="1" t="s">
        <v>178</v>
      </c>
      <c r="B78" s="1" t="s">
        <v>179</v>
      </c>
      <c r="C78" s="1" t="s">
        <v>19</v>
      </c>
      <c r="D78" s="1" t="s">
        <v>20</v>
      </c>
    </row>
    <row r="79" spans="1:61" ht="13">
      <c r="A79" s="1" t="s">
        <v>180</v>
      </c>
      <c r="B79" s="1" t="s">
        <v>181</v>
      </c>
      <c r="C79" s="1" t="s">
        <v>19</v>
      </c>
      <c r="D79" s="1" t="s">
        <v>20</v>
      </c>
      <c r="O79" s="1">
        <v>5.4094700813293501</v>
      </c>
      <c r="P79" s="1">
        <v>5.3274202346801802</v>
      </c>
      <c r="Q79" s="1">
        <v>5.0044698715209996</v>
      </c>
      <c r="R79" s="1">
        <v>5.08960008621216</v>
      </c>
      <c r="S79" s="1">
        <v>4.4789900779724103</v>
      </c>
      <c r="T79" s="1">
        <v>5.0295000076293901</v>
      </c>
      <c r="U79" s="1">
        <v>5.2244501113891602</v>
      </c>
      <c r="X79" s="1">
        <v>4.7933502197265598</v>
      </c>
      <c r="Y79" s="1">
        <v>4.8221697807312003</v>
      </c>
      <c r="Z79" s="1">
        <v>4.8299398422241202</v>
      </c>
      <c r="AA79" s="1">
        <v>4.7761597633361799</v>
      </c>
      <c r="AB79" s="1">
        <v>4.8517498970031703</v>
      </c>
      <c r="AC79" s="1">
        <v>4.6955800056457502</v>
      </c>
      <c r="AD79" s="1">
        <v>5.0419597625732404</v>
      </c>
      <c r="AE79" s="1">
        <v>5.09658002853394</v>
      </c>
      <c r="AF79" s="1">
        <v>5.1981301307678196</v>
      </c>
      <c r="AG79" s="1">
        <v>5.0649099349975604</v>
      </c>
      <c r="AH79" s="1">
        <v>5.0703601837158203</v>
      </c>
      <c r="AI79" s="1">
        <v>5.3359098434448198</v>
      </c>
      <c r="AJ79" s="1">
        <v>6.3328900337219203</v>
      </c>
      <c r="AK79" s="1">
        <v>6.5151200294494602</v>
      </c>
      <c r="AL79" s="1">
        <v>7.4836702346801802</v>
      </c>
      <c r="AM79" s="1">
        <v>6.85562992095947</v>
      </c>
      <c r="AN79" s="1">
        <v>6.8094201087951696</v>
      </c>
      <c r="AO79" s="1">
        <v>6.8605298995971697</v>
      </c>
      <c r="AR79" s="1">
        <v>5.8696098327636701</v>
      </c>
      <c r="AS79" s="1">
        <v>5.7168799999999997</v>
      </c>
      <c r="AT79" s="1">
        <v>5.8479700000000001</v>
      </c>
      <c r="AU79" s="1">
        <v>6.0247799999999998</v>
      </c>
      <c r="AV79" s="1">
        <v>6.1747699999999996</v>
      </c>
      <c r="AW79" s="1">
        <v>6.1684999999999999</v>
      </c>
      <c r="AX79" s="1">
        <v>6.03606</v>
      </c>
      <c r="AY79" s="1">
        <v>5.9381000000000004</v>
      </c>
      <c r="AZ79" s="1">
        <v>5.6860900000000001</v>
      </c>
      <c r="BA79" s="1">
        <v>5.8467700000000002</v>
      </c>
      <c r="BB79" s="1">
        <v>6.4851799999999997</v>
      </c>
      <c r="BC79" s="1">
        <v>6.5407099999999998</v>
      </c>
      <c r="BD79" s="1">
        <v>6.4820099999999998</v>
      </c>
      <c r="BE79" s="1">
        <v>7.1925400000000002</v>
      </c>
      <c r="BF79" s="1">
        <v>7.15848</v>
      </c>
      <c r="BG79" s="1">
        <v>7.1515599999999999</v>
      </c>
      <c r="BH79" s="1">
        <v>7.0800799999999997</v>
      </c>
      <c r="BI79" s="1">
        <v>6.8973500000000003</v>
      </c>
    </row>
    <row r="80" spans="1:61" ht="13">
      <c r="A80" s="1" t="s">
        <v>182</v>
      </c>
      <c r="B80" s="1" t="s">
        <v>183</v>
      </c>
      <c r="C80" s="1" t="s">
        <v>19</v>
      </c>
      <c r="D80" s="1" t="s">
        <v>20</v>
      </c>
      <c r="X80" s="1">
        <v>5.19760990142822</v>
      </c>
      <c r="Z80" s="1">
        <v>5.8201098442077601</v>
      </c>
      <c r="AB80" s="1">
        <v>6.4866900444030797</v>
      </c>
      <c r="AH80" s="1">
        <v>4.8310999870300302</v>
      </c>
      <c r="AQ80" s="1">
        <v>5.5126199722290004</v>
      </c>
      <c r="AR80" s="1">
        <v>5.1535100936889604</v>
      </c>
      <c r="AS80" s="1">
        <v>5.8572499999999996</v>
      </c>
      <c r="AT80" s="1">
        <v>5.61714</v>
      </c>
      <c r="AU80" s="1">
        <v>6.2438200000000004</v>
      </c>
      <c r="AW80" s="1">
        <v>6.16493</v>
      </c>
      <c r="AX80" s="1">
        <v>5.1219700000000001</v>
      </c>
      <c r="AY80" s="1">
        <v>5.6071400000000002</v>
      </c>
      <c r="AZ80" s="1">
        <v>5.8484299999999996</v>
      </c>
      <c r="BA80" s="1">
        <v>4.2535699999999999</v>
      </c>
      <c r="BB80" s="1">
        <v>4.4984799999999998</v>
      </c>
      <c r="BD80" s="1">
        <v>4.1730600000000004</v>
      </c>
      <c r="BF80" s="1">
        <v>3.8828900000000002</v>
      </c>
    </row>
    <row r="81" spans="1:62" ht="13">
      <c r="A81" s="1" t="s">
        <v>47</v>
      </c>
      <c r="B81" s="1" t="s">
        <v>48</v>
      </c>
      <c r="C81" s="1" t="s">
        <v>19</v>
      </c>
      <c r="D81" s="1" t="s">
        <v>20</v>
      </c>
      <c r="O81" s="1">
        <v>3.4297399520874001</v>
      </c>
      <c r="P81" s="1">
        <v>3.1742100715637198</v>
      </c>
      <c r="Q81" s="1">
        <v>3.35917997360229</v>
      </c>
      <c r="R81" s="1">
        <v>3.23003005981445</v>
      </c>
      <c r="S81" s="1">
        <v>4.2420401573181197</v>
      </c>
      <c r="T81" s="1">
        <v>4.4285402297973597</v>
      </c>
      <c r="U81" s="1">
        <v>4.4247097969055202</v>
      </c>
      <c r="V81" s="1">
        <v>4.4352102279663104</v>
      </c>
      <c r="W81" s="1">
        <v>4.3451199531555202</v>
      </c>
      <c r="X81" s="1">
        <v>4.2811598777770996</v>
      </c>
      <c r="Y81" s="1">
        <v>4.3076901435852104</v>
      </c>
      <c r="Z81" s="1">
        <v>4.7307200431823704</v>
      </c>
      <c r="AA81" s="1">
        <v>4.85202980041504</v>
      </c>
      <c r="AB81" s="1">
        <v>4.8523402214050302</v>
      </c>
      <c r="AC81" s="1">
        <v>4.8675398826599103</v>
      </c>
      <c r="AD81" s="1">
        <v>4.8515701293945304</v>
      </c>
      <c r="AE81" s="1">
        <v>4.7079501152038601</v>
      </c>
      <c r="AF81" s="1">
        <v>4.6234397888183603</v>
      </c>
      <c r="AG81" s="1">
        <v>4.5447201728820801</v>
      </c>
      <c r="AH81" s="1">
        <v>4.45639991760254</v>
      </c>
      <c r="AI81" s="1">
        <v>4.5139398574829102</v>
      </c>
      <c r="AJ81" s="1">
        <v>4.8413000106811497</v>
      </c>
      <c r="AK81" s="1">
        <v>4.73539018630981</v>
      </c>
      <c r="AL81" s="1">
        <v>5.4295902252197301</v>
      </c>
      <c r="AM81" s="1">
        <v>5.6264300346374503</v>
      </c>
      <c r="AN81" s="1">
        <v>5.7907299995422399</v>
      </c>
      <c r="AO81" s="1">
        <v>5.7567200660705602</v>
      </c>
      <c r="AQ81" s="1">
        <v>5.6879200935363796</v>
      </c>
      <c r="AR81" s="1">
        <v>5.6741399765014604</v>
      </c>
      <c r="AS81" s="1">
        <v>5.5418000000000003</v>
      </c>
      <c r="AT81" s="1">
        <v>5.4396800000000001</v>
      </c>
      <c r="AU81" s="1">
        <v>5.4310700000000001</v>
      </c>
      <c r="AV81" s="1">
        <v>5.7467100000000002</v>
      </c>
      <c r="AW81" s="1">
        <v>5.6593200000000001</v>
      </c>
      <c r="AX81" s="1">
        <v>5.5187299999999997</v>
      </c>
      <c r="AY81" s="1">
        <v>5.4571800000000001</v>
      </c>
      <c r="AZ81" s="1">
        <v>5.4572799999999999</v>
      </c>
      <c r="BA81" s="1">
        <v>5.4535099999999996</v>
      </c>
      <c r="BB81" s="1">
        <v>5.7461799999999998</v>
      </c>
      <c r="BC81" s="1">
        <v>5.6925100000000004</v>
      </c>
      <c r="BD81" s="1">
        <v>5.5183</v>
      </c>
      <c r="BE81" s="1">
        <v>5.4564199999999996</v>
      </c>
      <c r="BF81" s="1">
        <v>5.5002800000000001</v>
      </c>
      <c r="BG81" s="1">
        <v>5.51206</v>
      </c>
      <c r="BH81" s="1">
        <v>5.4642400000000002</v>
      </c>
      <c r="BI81" s="1">
        <v>5.4325900000000003</v>
      </c>
    </row>
    <row r="82" spans="1:62" ht="13">
      <c r="A82" s="1" t="s">
        <v>184</v>
      </c>
      <c r="B82" s="1" t="s">
        <v>185</v>
      </c>
      <c r="C82" s="1" t="s">
        <v>19</v>
      </c>
      <c r="D82" s="1" t="s">
        <v>20</v>
      </c>
    </row>
    <row r="83" spans="1:62" ht="13">
      <c r="A83" s="1" t="s">
        <v>186</v>
      </c>
      <c r="B83" s="1" t="s">
        <v>187</v>
      </c>
      <c r="C83" s="1" t="s">
        <v>19</v>
      </c>
      <c r="D83" s="1" t="s">
        <v>20</v>
      </c>
      <c r="AR83" s="1">
        <v>6.4097700119018599</v>
      </c>
      <c r="AS83" s="1">
        <v>6.7081799999999996</v>
      </c>
      <c r="BH83" s="1">
        <v>12.4595</v>
      </c>
    </row>
    <row r="84" spans="1:62" ht="13">
      <c r="A84" s="1" t="s">
        <v>188</v>
      </c>
      <c r="B84" s="1" t="s">
        <v>189</v>
      </c>
      <c r="C84" s="1" t="s">
        <v>19</v>
      </c>
      <c r="D84" s="1" t="s">
        <v>20</v>
      </c>
      <c r="AK84" s="1">
        <v>2.80552005767822</v>
      </c>
      <c r="AQ84" s="1">
        <v>3.41966009140015</v>
      </c>
      <c r="AR84" s="1">
        <v>3.0812299251556401</v>
      </c>
      <c r="AS84" s="1">
        <v>3.8270900000000001</v>
      </c>
      <c r="BC84" s="1">
        <v>3.07809</v>
      </c>
      <c r="BD84" s="1">
        <v>2.98746</v>
      </c>
      <c r="BE84" s="1">
        <v>3.0133999999999999</v>
      </c>
      <c r="BF84" s="1">
        <v>3.0297100000000001</v>
      </c>
      <c r="BG84" s="1">
        <v>2.6666699999999999</v>
      </c>
    </row>
    <row r="85" spans="1:62" ht="13">
      <c r="A85" s="1" t="s">
        <v>51</v>
      </c>
      <c r="B85" s="1" t="s">
        <v>52</v>
      </c>
      <c r="C85" s="1" t="s">
        <v>19</v>
      </c>
      <c r="D85" s="1" t="s">
        <v>20</v>
      </c>
      <c r="P85" s="1">
        <v>5.0320501327514604</v>
      </c>
      <c r="Q85" s="1">
        <v>5.1593799591064498</v>
      </c>
      <c r="R85" s="1">
        <v>5.4486098289489702</v>
      </c>
      <c r="S85" s="1">
        <v>5.3909997940063503</v>
      </c>
      <c r="T85" s="1">
        <v>6.2687802314758301</v>
      </c>
      <c r="U85" s="1">
        <v>6.4242200851440403</v>
      </c>
      <c r="V85" s="1">
        <v>6.0633502006530797</v>
      </c>
      <c r="Y85" s="1">
        <v>5.0701198577880904</v>
      </c>
      <c r="Z85" s="1">
        <v>5.2884202003479004</v>
      </c>
      <c r="AA85" s="1">
        <v>5.1887001991271999</v>
      </c>
      <c r="AB85" s="1">
        <v>5.0615000724792498</v>
      </c>
      <c r="AC85" s="1">
        <v>4.8990597724914604</v>
      </c>
      <c r="AD85" s="1">
        <v>4.5940899848937997</v>
      </c>
      <c r="AE85" s="1">
        <v>4.3808398246765101</v>
      </c>
      <c r="AF85" s="1">
        <v>4.3718099594116202</v>
      </c>
      <c r="AG85" s="1">
        <v>4.26831007003784</v>
      </c>
      <c r="AH85" s="1">
        <v>4.1251101493835396</v>
      </c>
      <c r="AI85" s="1">
        <v>4.05552005767822</v>
      </c>
      <c r="AJ85" s="1">
        <v>4.1224799156189</v>
      </c>
      <c r="AK85" s="1">
        <v>4.3344898223876998</v>
      </c>
      <c r="AM85" s="1">
        <v>4.850830078125</v>
      </c>
      <c r="AN85" s="1">
        <v>4.8392601013183603</v>
      </c>
      <c r="AO85" s="1">
        <v>4.4078397750854501</v>
      </c>
      <c r="AQ85" s="1">
        <v>4.22991991043091</v>
      </c>
      <c r="AR85" s="1">
        <v>4.0254101753234899</v>
      </c>
      <c r="AS85" s="1">
        <v>4.07179</v>
      </c>
      <c r="AT85" s="1">
        <v>4.1438899999999999</v>
      </c>
      <c r="AU85" s="1">
        <v>4.6924799999999998</v>
      </c>
      <c r="AV85" s="1">
        <v>4.8483200000000002</v>
      </c>
      <c r="AW85" s="1">
        <v>4.77278</v>
      </c>
      <c r="AX85" s="1">
        <v>4.9769800000000002</v>
      </c>
      <c r="AY85" s="1">
        <v>5.0208599999999999</v>
      </c>
      <c r="AZ85" s="1">
        <v>4.9534000000000002</v>
      </c>
      <c r="BA85" s="1">
        <v>4.93553</v>
      </c>
      <c r="BB85" s="1">
        <v>5.1306700000000003</v>
      </c>
      <c r="BC85" s="1">
        <v>5.7704599999999999</v>
      </c>
      <c r="BD85" s="1">
        <v>5.6462000000000003</v>
      </c>
      <c r="BF85" s="1">
        <v>5.5882300000000003</v>
      </c>
      <c r="BG85" s="1">
        <v>5.6649900000000004</v>
      </c>
      <c r="BH85" s="1">
        <v>5.6093900000000003</v>
      </c>
      <c r="BI85" s="1">
        <v>5.4869700000000003</v>
      </c>
    </row>
    <row r="86" spans="1:62" ht="13">
      <c r="A86" s="1" t="s">
        <v>190</v>
      </c>
      <c r="B86" s="1" t="s">
        <v>191</v>
      </c>
      <c r="C86" s="1" t="s">
        <v>19</v>
      </c>
      <c r="D86" s="1" t="s">
        <v>20</v>
      </c>
      <c r="AM86" s="1">
        <v>6.9156599044799796</v>
      </c>
      <c r="AQ86" s="1">
        <v>2.10888004302979</v>
      </c>
      <c r="AR86" s="1">
        <v>2.15512990951538</v>
      </c>
      <c r="AS86" s="1">
        <v>2.1810700000000001</v>
      </c>
      <c r="AT86" s="1">
        <v>2.1375000000000002</v>
      </c>
      <c r="AU86" s="1">
        <v>2.2350099999999999</v>
      </c>
      <c r="AV86" s="1">
        <v>2.0655999999999999</v>
      </c>
      <c r="AW86" s="1">
        <v>2.9142000000000001</v>
      </c>
      <c r="AX86" s="1">
        <v>2.4843099999999998</v>
      </c>
      <c r="AY86" s="1">
        <v>3.0036399999999999</v>
      </c>
      <c r="AZ86" s="1">
        <v>2.6968700000000001</v>
      </c>
      <c r="BA86" s="1">
        <v>2.9195600000000002</v>
      </c>
      <c r="BB86" s="1">
        <v>3.2223899999999999</v>
      </c>
      <c r="BD86" s="1">
        <v>2.6962199999999998</v>
      </c>
      <c r="BE86" s="1">
        <v>1.9833099999999999</v>
      </c>
      <c r="BI86" s="1">
        <v>3.78477</v>
      </c>
      <c r="BJ86" s="1">
        <v>3.8497300000000001</v>
      </c>
    </row>
    <row r="87" spans="1:62" ht="13">
      <c r="A87" s="1" t="s">
        <v>192</v>
      </c>
      <c r="B87" s="1" t="s">
        <v>193</v>
      </c>
      <c r="C87" s="1" t="s">
        <v>19</v>
      </c>
      <c r="D87" s="1" t="s">
        <v>20</v>
      </c>
      <c r="P87" s="1">
        <v>4.2244400978088397</v>
      </c>
      <c r="Q87" s="1">
        <v>4.62139987945557</v>
      </c>
      <c r="S87" s="1">
        <v>3.8027100563049299</v>
      </c>
      <c r="T87" s="1">
        <v>4.8765401840209996</v>
      </c>
      <c r="U87" s="1">
        <v>5.8288297653198198</v>
      </c>
      <c r="V87" s="1">
        <v>6.0952801704406703</v>
      </c>
      <c r="X87" s="1">
        <v>2.3113501071929901</v>
      </c>
      <c r="Y87" s="1">
        <v>2.7077701091766402</v>
      </c>
      <c r="Z87" s="1">
        <v>1.8081200122833301</v>
      </c>
      <c r="AA87" s="1">
        <v>1.90453994274139</v>
      </c>
      <c r="AE87" s="1">
        <v>3.3544800281524698</v>
      </c>
      <c r="AF87" s="1">
        <v>3.3066999912261998</v>
      </c>
      <c r="AG87" s="1">
        <v>3.1874198913574201</v>
      </c>
      <c r="AR87" s="1">
        <v>4.1103701591491699</v>
      </c>
      <c r="AT87" s="1">
        <v>5.3544400000000003</v>
      </c>
      <c r="AW87" s="1">
        <v>7.5355800000000004</v>
      </c>
      <c r="AX87" s="1">
        <v>7.4220800000000002</v>
      </c>
      <c r="AY87" s="1">
        <v>5.25983</v>
      </c>
      <c r="AZ87" s="1">
        <v>5.5198700000000001</v>
      </c>
      <c r="BA87" s="1">
        <v>5.7579599999999997</v>
      </c>
      <c r="BB87" s="1">
        <v>5.3174400000000004</v>
      </c>
      <c r="BC87" s="1">
        <v>5.5406000000000004</v>
      </c>
      <c r="BD87" s="1">
        <v>8.1409699999999994</v>
      </c>
      <c r="BE87" s="1">
        <v>7.9191399999999996</v>
      </c>
      <c r="BF87" s="1">
        <v>4.6071</v>
      </c>
      <c r="BG87" s="1">
        <v>4.4918199999999997</v>
      </c>
      <c r="BH87" s="1">
        <v>4.5108899999999998</v>
      </c>
      <c r="BI87" s="1">
        <v>4.4868300000000003</v>
      </c>
      <c r="BJ87" s="1">
        <v>3.6179800000000002</v>
      </c>
    </row>
    <row r="88" spans="1:62" ht="13">
      <c r="A88" s="1" t="s">
        <v>194</v>
      </c>
      <c r="B88" s="1" t="s">
        <v>195</v>
      </c>
      <c r="C88" s="1" t="s">
        <v>19</v>
      </c>
      <c r="D88" s="1" t="s">
        <v>20</v>
      </c>
    </row>
    <row r="89" spans="1:62" ht="13">
      <c r="A89" s="1" t="s">
        <v>196</v>
      </c>
      <c r="B89" s="1" t="s">
        <v>197</v>
      </c>
      <c r="C89" s="1" t="s">
        <v>19</v>
      </c>
      <c r="D89" s="1" t="s">
        <v>20</v>
      </c>
      <c r="AJ89" s="1">
        <v>2.01639008522034</v>
      </c>
      <c r="AK89" s="1">
        <v>2.0063199996948202</v>
      </c>
      <c r="AL89" s="1">
        <v>2.08843994140625</v>
      </c>
      <c r="AR89" s="1">
        <v>2.3614199161529501</v>
      </c>
      <c r="AS89" s="1">
        <v>2.5933999999999999</v>
      </c>
      <c r="AT89" s="1">
        <v>2.0819100000000001</v>
      </c>
      <c r="AU89" s="1">
        <v>2.5938699999999999</v>
      </c>
      <c r="AV89" s="1">
        <v>2.3710200000000001</v>
      </c>
      <c r="AW89" s="1">
        <v>2.21</v>
      </c>
      <c r="AX89" s="1">
        <v>1.8490599999999999</v>
      </c>
      <c r="BA89" s="1">
        <v>1.5811200000000001</v>
      </c>
      <c r="BB89" s="1">
        <v>2.2072500000000002</v>
      </c>
      <c r="BC89" s="1">
        <v>2.5511900000000001</v>
      </c>
      <c r="BD89" s="1">
        <v>2.28742</v>
      </c>
      <c r="BE89" s="1">
        <v>1.83371</v>
      </c>
      <c r="BF89" s="1">
        <v>2.6342099999999999</v>
      </c>
      <c r="BG89" s="1">
        <v>2.4228100000000001</v>
      </c>
      <c r="BH89" s="1">
        <v>2.5171399999999999</v>
      </c>
      <c r="BI89" s="1">
        <v>2.5179999999999998</v>
      </c>
      <c r="BJ89" s="1">
        <v>2.2169699999999999</v>
      </c>
    </row>
    <row r="90" spans="1:62" ht="13">
      <c r="A90" s="1" t="s">
        <v>198</v>
      </c>
      <c r="B90" s="1" t="s">
        <v>199</v>
      </c>
      <c r="C90" s="1" t="s">
        <v>19</v>
      </c>
      <c r="D90" s="1" t="s">
        <v>20</v>
      </c>
      <c r="AD90" s="1">
        <v>4.2951498031616202</v>
      </c>
      <c r="AE90" s="1">
        <v>3.48473000526428</v>
      </c>
      <c r="AH90" s="1">
        <v>2.9740900993347199</v>
      </c>
      <c r="AI90" s="1">
        <v>2.8258399963378902</v>
      </c>
      <c r="AJ90" s="1">
        <v>3.7806100845336901</v>
      </c>
      <c r="AK90" s="1">
        <v>1.1698399782180799</v>
      </c>
      <c r="AN90" s="1">
        <v>2.55356001853943</v>
      </c>
      <c r="AO90" s="1">
        <v>2.5662798881530802</v>
      </c>
      <c r="AR90" s="1">
        <v>1.56512999534607</v>
      </c>
      <c r="AS90" s="1">
        <v>1.46587</v>
      </c>
      <c r="AT90" s="1">
        <v>1.1580999999999999</v>
      </c>
      <c r="AU90" s="1">
        <v>1.44292</v>
      </c>
      <c r="AV90" s="1">
        <v>1.36338</v>
      </c>
      <c r="AW90" s="1">
        <v>1.0345</v>
      </c>
      <c r="AX90" s="1">
        <v>1.1391899999999999</v>
      </c>
      <c r="AY90" s="1">
        <v>1.20949</v>
      </c>
      <c r="AZ90" s="1">
        <v>1.3084899999999999</v>
      </c>
      <c r="BA90" s="1">
        <v>3.52738</v>
      </c>
      <c r="BB90" s="1">
        <v>3.0723500000000001</v>
      </c>
      <c r="BC90" s="1">
        <v>4.1561000000000003</v>
      </c>
      <c r="BD90" s="1">
        <v>3.9251100000000001</v>
      </c>
      <c r="BE90" s="1">
        <v>4.1011800000000003</v>
      </c>
      <c r="BF90" s="1">
        <v>1.82979</v>
      </c>
      <c r="BG90" s="1">
        <v>2.17849</v>
      </c>
      <c r="BI90" s="1">
        <v>2.0594600000000001</v>
      </c>
    </row>
    <row r="91" spans="1:62" ht="13">
      <c r="A91" s="1" t="s">
        <v>200</v>
      </c>
      <c r="B91" s="1" t="s">
        <v>201</v>
      </c>
      <c r="C91" s="1" t="s">
        <v>19</v>
      </c>
      <c r="D91" s="1" t="s">
        <v>20</v>
      </c>
      <c r="AR91" s="1">
        <v>5.2461700439453098</v>
      </c>
      <c r="BC91" s="1">
        <v>1.8608199999999999</v>
      </c>
      <c r="BD91" s="1">
        <v>1.8578600000000001</v>
      </c>
      <c r="BE91" s="1">
        <v>2.0010599999999998</v>
      </c>
      <c r="BF91" s="1">
        <v>2.1324900000000002</v>
      </c>
    </row>
    <row r="92" spans="1:62" ht="13">
      <c r="A92" s="1" t="s">
        <v>202</v>
      </c>
      <c r="B92" s="1" t="s">
        <v>203</v>
      </c>
      <c r="C92" s="1" t="s">
        <v>19</v>
      </c>
      <c r="D92" s="1" t="s">
        <v>20</v>
      </c>
      <c r="AQ92" s="1">
        <v>2.1879799365997301</v>
      </c>
    </row>
    <row r="93" spans="1:62" ht="13">
      <c r="A93" s="1" t="s">
        <v>204</v>
      </c>
      <c r="B93" s="1" t="s">
        <v>205</v>
      </c>
      <c r="C93" s="1" t="s">
        <v>19</v>
      </c>
      <c r="D93" s="1" t="s">
        <v>20</v>
      </c>
      <c r="O93" s="1">
        <v>1.5464999675750699</v>
      </c>
      <c r="P93" s="1">
        <v>1.3024599552154501</v>
      </c>
      <c r="R93" s="1">
        <v>1.11261999607086</v>
      </c>
      <c r="S93" s="1">
        <v>1.3360899686813399</v>
      </c>
      <c r="T93" s="1">
        <v>1.4608500003814699</v>
      </c>
      <c r="U93" s="1">
        <v>1.4482500553131099</v>
      </c>
      <c r="V93" s="1">
        <v>1.4937299489975</v>
      </c>
      <c r="W93" s="1">
        <v>1.6857000589370701</v>
      </c>
      <c r="Z93" s="1">
        <v>1.69280004501343</v>
      </c>
      <c r="AA93" s="1">
        <v>1.68684005737305</v>
      </c>
      <c r="AB93" s="1">
        <v>1.6886800527572601</v>
      </c>
      <c r="AC93" s="1">
        <v>1.81002998352051</v>
      </c>
      <c r="AE93" s="1">
        <v>1.8333699703216599</v>
      </c>
      <c r="AF93" s="1">
        <v>1.8342100381851201</v>
      </c>
      <c r="AG93" s="1">
        <v>1.86893999576569</v>
      </c>
      <c r="AH93" s="1">
        <v>2.0154600143432599</v>
      </c>
      <c r="AI93" s="1">
        <v>2.0460801124572798</v>
      </c>
      <c r="AJ93" s="1">
        <v>1.9343299865722701</v>
      </c>
      <c r="AQ93" s="1">
        <v>2.8925600051879901</v>
      </c>
      <c r="AR93" s="1">
        <v>3.0277299880981401</v>
      </c>
      <c r="AS93" s="1">
        <v>3.2301899999999999</v>
      </c>
      <c r="AT93" s="1">
        <v>3.3645800000000001</v>
      </c>
      <c r="AU93" s="1">
        <v>3.4243100000000002</v>
      </c>
      <c r="AV93" s="1">
        <v>3.4293399999999998</v>
      </c>
      <c r="AW93" s="1">
        <v>3.6671900000000002</v>
      </c>
      <c r="AX93" s="1">
        <v>3.9639600000000002</v>
      </c>
    </row>
    <row r="94" spans="1:62" ht="13">
      <c r="A94" s="1" t="s">
        <v>206</v>
      </c>
      <c r="B94" s="1" t="s">
        <v>207</v>
      </c>
      <c r="C94" s="1" t="s">
        <v>19</v>
      </c>
      <c r="D94" s="1" t="s">
        <v>20</v>
      </c>
      <c r="AV94" s="1">
        <v>3.9267400000000001</v>
      </c>
      <c r="BI94" s="1">
        <v>10.240360000000001</v>
      </c>
      <c r="BJ94" s="1">
        <v>3.1704300000000001</v>
      </c>
    </row>
    <row r="95" spans="1:62" ht="13">
      <c r="A95" s="1" t="s">
        <v>208</v>
      </c>
      <c r="B95" s="1" t="s">
        <v>209</v>
      </c>
      <c r="C95" s="1" t="s">
        <v>19</v>
      </c>
      <c r="D95" s="1" t="s">
        <v>20</v>
      </c>
    </row>
    <row r="96" spans="1:62" ht="13">
      <c r="A96" s="1" t="s">
        <v>210</v>
      </c>
      <c r="B96" s="1" t="s">
        <v>211</v>
      </c>
      <c r="C96" s="1" t="s">
        <v>19</v>
      </c>
      <c r="D96" s="1" t="s">
        <v>20</v>
      </c>
      <c r="O96" s="1">
        <v>1.85871994495392</v>
      </c>
      <c r="P96" s="1">
        <v>2.0255401134490998</v>
      </c>
      <c r="U96" s="1">
        <v>1.6272900104522701</v>
      </c>
      <c r="AL96" s="1">
        <v>1.66575002670288</v>
      </c>
      <c r="AM96" s="1">
        <v>1.43998003005981</v>
      </c>
      <c r="AN96" s="1">
        <v>1.6047999858856199</v>
      </c>
      <c r="AO96" s="1">
        <v>1.5636999607086199</v>
      </c>
      <c r="AY96" s="1">
        <v>2.9840100000000001</v>
      </c>
      <c r="AZ96" s="1">
        <v>3.0387400000000002</v>
      </c>
      <c r="BA96" s="1">
        <v>3.1845400000000001</v>
      </c>
      <c r="BC96" s="1">
        <v>2.8030599999999999</v>
      </c>
      <c r="BD96" s="1">
        <v>2.92014</v>
      </c>
      <c r="BE96" s="1">
        <v>2.9578600000000002</v>
      </c>
      <c r="BF96" s="1">
        <v>2.84226</v>
      </c>
      <c r="BG96" s="1">
        <v>2.9413900000000002</v>
      </c>
      <c r="BH96" s="1">
        <v>2.9551799999999999</v>
      </c>
      <c r="BI96" s="1">
        <v>2.8328099999999998</v>
      </c>
      <c r="BJ96" s="1">
        <v>2.7953800000000002</v>
      </c>
    </row>
    <row r="97" spans="1:63" ht="13">
      <c r="A97" s="1" t="s">
        <v>212</v>
      </c>
      <c r="B97" s="1" t="s">
        <v>213</v>
      </c>
      <c r="C97" s="1" t="s">
        <v>19</v>
      </c>
      <c r="D97" s="1" t="s">
        <v>20</v>
      </c>
    </row>
    <row r="98" spans="1:63" ht="13">
      <c r="A98" s="1" t="s">
        <v>214</v>
      </c>
      <c r="B98" s="1" t="s">
        <v>215</v>
      </c>
      <c r="C98" s="1" t="s">
        <v>19</v>
      </c>
      <c r="D98" s="1" t="s">
        <v>20</v>
      </c>
      <c r="O98" s="1">
        <v>4.32897996902466</v>
      </c>
      <c r="V98" s="1">
        <v>7.0887298583984402</v>
      </c>
      <c r="X98" s="1">
        <v>9.37786960601807</v>
      </c>
      <c r="AB98" s="1">
        <v>8.2534704208374006</v>
      </c>
      <c r="AC98" s="1">
        <v>7.2274799346923801</v>
      </c>
      <c r="AM98" s="1">
        <v>3.7244501113891602</v>
      </c>
      <c r="AN98" s="1">
        <v>3.6093399524688698</v>
      </c>
      <c r="AR98" s="1">
        <v>8.5610599517822301</v>
      </c>
      <c r="AS98" s="1">
        <v>8.4841499999999996</v>
      </c>
      <c r="AT98" s="1">
        <v>8.3972999999999995</v>
      </c>
      <c r="AU98" s="1">
        <v>8.3655399999999993</v>
      </c>
      <c r="AV98" s="1">
        <v>6.9558999999999997</v>
      </c>
      <c r="AW98" s="1">
        <v>5.5129400000000004</v>
      </c>
      <c r="AX98" s="1">
        <v>8.1397300000000001</v>
      </c>
      <c r="AY98" s="1">
        <v>5.0892499999999998</v>
      </c>
      <c r="AZ98" s="1">
        <v>3.7526199999999998</v>
      </c>
      <c r="BB98" s="1">
        <v>3.30274</v>
      </c>
      <c r="BC98" s="1">
        <v>3.63855</v>
      </c>
      <c r="BD98" s="1">
        <v>3.5920399999999999</v>
      </c>
      <c r="BE98" s="1">
        <v>3.18242</v>
      </c>
      <c r="BG98" s="1">
        <v>5.8479599999999996</v>
      </c>
      <c r="BH98" s="1">
        <v>5.2148300000000001</v>
      </c>
      <c r="BI98" s="1">
        <v>6.0609999999999999</v>
      </c>
      <c r="BJ98" s="1">
        <v>6.34497</v>
      </c>
    </row>
    <row r="99" spans="1:63" ht="13">
      <c r="A99" s="1" t="s">
        <v>216</v>
      </c>
      <c r="B99" s="1" t="s">
        <v>217</v>
      </c>
      <c r="C99" s="1" t="s">
        <v>19</v>
      </c>
      <c r="D99" s="1" t="s">
        <v>20</v>
      </c>
    </row>
    <row r="100" spans="1:63" ht="13">
      <c r="A100" s="1" t="s">
        <v>218</v>
      </c>
      <c r="B100" s="1" t="s">
        <v>219</v>
      </c>
      <c r="C100" s="1" t="s">
        <v>19</v>
      </c>
      <c r="D100" s="1" t="s">
        <v>20</v>
      </c>
      <c r="P100" s="1">
        <v>2.3681499958038299</v>
      </c>
      <c r="Q100" s="1">
        <v>2.2956099510192902</v>
      </c>
      <c r="R100" s="1">
        <v>2.1833701133728001</v>
      </c>
      <c r="S100" s="1">
        <v>2.36029005050659</v>
      </c>
      <c r="T100" s="1">
        <v>2.4491999149322501</v>
      </c>
      <c r="U100" s="1">
        <v>2.43336009979248</v>
      </c>
      <c r="V100" s="1">
        <v>2.2192399501800502</v>
      </c>
      <c r="W100" s="1">
        <v>2.3225500583648699</v>
      </c>
      <c r="Y100" s="1">
        <v>2.1921401023864702</v>
      </c>
      <c r="Z100" s="1">
        <v>2.2717299461364702</v>
      </c>
      <c r="AA100" s="1">
        <v>1.6698299646377599</v>
      </c>
      <c r="AB100" s="1">
        <v>2.5785999298095699</v>
      </c>
      <c r="AC100" s="1">
        <v>2.5816900730133101</v>
      </c>
      <c r="AD100" s="1">
        <v>2.55896997451782</v>
      </c>
      <c r="AI100" s="1">
        <v>2.4660899639129599</v>
      </c>
      <c r="AK100" s="1">
        <v>2.8282001018524201</v>
      </c>
      <c r="AO100" s="1">
        <v>2.72831010818481</v>
      </c>
      <c r="AT100" s="1">
        <v>3.9037000000000002</v>
      </c>
      <c r="AU100" s="1">
        <v>4.0155399999999997</v>
      </c>
      <c r="AV100" s="1">
        <v>4.2853000000000003</v>
      </c>
      <c r="AW100" s="1">
        <v>4.5589599999999999</v>
      </c>
      <c r="AX100" s="1">
        <v>4.1346299999999996</v>
      </c>
      <c r="AY100" s="1">
        <v>3.8427899999999999</v>
      </c>
      <c r="AZ100" s="1">
        <v>3.4545499999999998</v>
      </c>
      <c r="BA100" s="1">
        <v>3.2606299999999999</v>
      </c>
      <c r="BB100" s="1">
        <v>4.3921299999999999</v>
      </c>
      <c r="BC100" s="1">
        <v>3.51003</v>
      </c>
      <c r="BD100" s="1">
        <v>3.4182199999999998</v>
      </c>
      <c r="BE100" s="1">
        <v>3.5096099999999999</v>
      </c>
      <c r="BF100" s="1">
        <v>3.7603200000000001</v>
      </c>
      <c r="BG100" s="1">
        <v>3.5725500000000001</v>
      </c>
      <c r="BH100" s="1">
        <v>3.2621199999999999</v>
      </c>
      <c r="BI100" s="1">
        <v>3.2926500000000001</v>
      </c>
      <c r="BJ100" s="1">
        <v>3.30965</v>
      </c>
      <c r="BK100" s="1">
        <v>3.3245200000000001</v>
      </c>
    </row>
    <row r="101" spans="1:63" ht="13">
      <c r="A101" s="1" t="s">
        <v>220</v>
      </c>
      <c r="B101" s="1" t="s">
        <v>222</v>
      </c>
      <c r="C101" s="1" t="s">
        <v>19</v>
      </c>
      <c r="D101" s="1" t="s">
        <v>20</v>
      </c>
      <c r="W101" s="1">
        <v>2.0190498828887899</v>
      </c>
      <c r="X101" s="1">
        <v>2.01298999786377</v>
      </c>
      <c r="Y101" s="1">
        <v>1.9363600015640301</v>
      </c>
      <c r="AM101" s="1">
        <v>2.5126399993896502</v>
      </c>
      <c r="AN101" s="1">
        <v>2.6174499988555899</v>
      </c>
      <c r="BF101" s="1">
        <v>5.87493</v>
      </c>
      <c r="BG101" s="1">
        <v>7.0901199999999998</v>
      </c>
      <c r="BH101" s="1">
        <v>6.4129699999999996</v>
      </c>
      <c r="BI101" s="1">
        <v>6.3017700000000003</v>
      </c>
      <c r="BJ101" s="1">
        <v>5.9560500000000003</v>
      </c>
    </row>
    <row r="102" spans="1:63" ht="13">
      <c r="A102" s="1" t="s">
        <v>223</v>
      </c>
      <c r="B102" s="1" t="s">
        <v>224</v>
      </c>
      <c r="C102" s="1" t="s">
        <v>19</v>
      </c>
      <c r="D102" s="1" t="s">
        <v>20</v>
      </c>
    </row>
    <row r="103" spans="1:63" ht="13">
      <c r="A103" s="1" t="s">
        <v>225</v>
      </c>
      <c r="B103" s="1" t="s">
        <v>226</v>
      </c>
      <c r="C103" s="1" t="s">
        <v>19</v>
      </c>
      <c r="D103" s="1" t="s">
        <v>20</v>
      </c>
      <c r="AU103" s="1">
        <v>3.8122799999999999</v>
      </c>
      <c r="AV103" s="1">
        <v>3.86653</v>
      </c>
      <c r="AW103" s="1">
        <v>3.8255699999999999</v>
      </c>
      <c r="AZ103" s="1">
        <v>3.96922</v>
      </c>
      <c r="BA103" s="1">
        <v>4.2693399999999997</v>
      </c>
      <c r="BB103" s="1">
        <v>4.3839399999999999</v>
      </c>
      <c r="BC103" s="1">
        <v>4.2379300000000004</v>
      </c>
      <c r="BD103" s="1">
        <v>4.1471</v>
      </c>
      <c r="BF103" s="1">
        <v>4.5569499999999996</v>
      </c>
    </row>
    <row r="104" spans="1:63" ht="13">
      <c r="A104" s="1" t="s">
        <v>228</v>
      </c>
      <c r="B104" s="1" t="s">
        <v>229</v>
      </c>
      <c r="C104" s="1" t="s">
        <v>19</v>
      </c>
      <c r="D104" s="1" t="s">
        <v>20</v>
      </c>
      <c r="Z104" s="1">
        <v>1.3937400579452499</v>
      </c>
      <c r="AA104" s="1">
        <v>1.07954001426697</v>
      </c>
      <c r="AB104" s="1">
        <v>1.0222100019455</v>
      </c>
      <c r="AC104" s="1">
        <v>0.98619002103805498</v>
      </c>
      <c r="AD104" s="1">
        <v>0.96929001808166504</v>
      </c>
      <c r="AJ104" s="1">
        <v>1.0739899873733501</v>
      </c>
      <c r="BH104" s="1">
        <v>3.1572300000000002</v>
      </c>
      <c r="BI104" s="1">
        <v>2.4495900000000002</v>
      </c>
    </row>
    <row r="105" spans="1:63" ht="13">
      <c r="A105" s="1" t="s">
        <v>231</v>
      </c>
      <c r="B105" s="1" t="s">
        <v>232</v>
      </c>
      <c r="C105" s="1" t="s">
        <v>19</v>
      </c>
      <c r="D105" s="1" t="s">
        <v>20</v>
      </c>
      <c r="AJ105" s="1">
        <v>5.88024997711182</v>
      </c>
      <c r="AK105" s="1">
        <v>6.0804500579834002</v>
      </c>
      <c r="AL105" s="1">
        <v>5.92045021057129</v>
      </c>
      <c r="AM105" s="1">
        <v>5.8357400894165004</v>
      </c>
      <c r="AN105" s="1">
        <v>4.8481998443603498</v>
      </c>
      <c r="AO105" s="1">
        <v>4.3346500396728498</v>
      </c>
      <c r="AQ105" s="1">
        <v>4.4028902053832999</v>
      </c>
      <c r="AR105" s="1">
        <v>4.5580401420593297</v>
      </c>
      <c r="AS105" s="1">
        <v>4.8589099999999998</v>
      </c>
      <c r="AT105" s="1">
        <v>4.92448</v>
      </c>
      <c r="AU105" s="1">
        <v>5.1709699999999996</v>
      </c>
      <c r="AV105" s="1">
        <v>5.7896000000000001</v>
      </c>
      <c r="AW105" s="1">
        <v>5.3303900000000004</v>
      </c>
      <c r="AX105" s="1">
        <v>5.3283500000000004</v>
      </c>
      <c r="AY105" s="1">
        <v>5.3090299999999999</v>
      </c>
      <c r="AZ105" s="1">
        <v>5.1472800000000003</v>
      </c>
      <c r="BA105" s="1">
        <v>4.9779299999999997</v>
      </c>
      <c r="BB105" s="1">
        <v>4.9643600000000001</v>
      </c>
      <c r="BC105" s="1">
        <v>4.7689500000000002</v>
      </c>
      <c r="BD105" s="1">
        <v>4.6007899999999999</v>
      </c>
      <c r="BE105" s="1">
        <v>4.1735300000000004</v>
      </c>
      <c r="BF105" s="1">
        <v>4.20357</v>
      </c>
      <c r="BG105" s="1">
        <v>4.6331300000000004</v>
      </c>
      <c r="BH105" s="1">
        <v>4.5720999999999998</v>
      </c>
      <c r="BI105" s="1">
        <v>4.7107799999999997</v>
      </c>
    </row>
    <row r="106" spans="1:63" ht="13">
      <c r="A106" s="1" t="s">
        <v>233</v>
      </c>
      <c r="B106" s="1" t="s">
        <v>234</v>
      </c>
      <c r="C106" s="1" t="s">
        <v>19</v>
      </c>
      <c r="D106" s="1" t="s">
        <v>20</v>
      </c>
    </row>
    <row r="107" spans="1:63" ht="13">
      <c r="A107" s="1" t="s">
        <v>235</v>
      </c>
      <c r="B107" s="1" t="s">
        <v>236</v>
      </c>
      <c r="C107" s="1" t="s">
        <v>19</v>
      </c>
      <c r="D107" s="1" t="s">
        <v>20</v>
      </c>
    </row>
    <row r="108" spans="1:63" ht="13">
      <c r="A108" s="1" t="s">
        <v>237</v>
      </c>
      <c r="B108" s="1" t="s">
        <v>238</v>
      </c>
      <c r="C108" s="1" t="s">
        <v>19</v>
      </c>
      <c r="D108" s="1" t="s">
        <v>20</v>
      </c>
    </row>
    <row r="109" spans="1:63" ht="13">
      <c r="A109" s="1" t="s">
        <v>239</v>
      </c>
      <c r="B109" s="1" t="s">
        <v>240</v>
      </c>
      <c r="C109" s="1" t="s">
        <v>19</v>
      </c>
      <c r="D109" s="1" t="s">
        <v>20</v>
      </c>
    </row>
    <row r="110" spans="1:63" ht="13">
      <c r="A110" s="1" t="s">
        <v>63</v>
      </c>
      <c r="B110" s="1" t="s">
        <v>66</v>
      </c>
      <c r="C110" s="1" t="s">
        <v>19</v>
      </c>
      <c r="D110" s="1" t="s">
        <v>20</v>
      </c>
      <c r="Q110" s="1">
        <v>2.7882099151611301</v>
      </c>
      <c r="AH110" s="1">
        <v>0.871410012245178</v>
      </c>
      <c r="AM110" s="1">
        <v>0.99854999780654896</v>
      </c>
      <c r="AN110" s="1">
        <v>1.00434994697571</v>
      </c>
      <c r="AO110" s="1">
        <v>1.0785499811172501</v>
      </c>
      <c r="AP110" s="1">
        <v>1.0720800161361701</v>
      </c>
      <c r="AT110" s="1">
        <v>2.4600300000000002</v>
      </c>
      <c r="AU110" s="1">
        <v>2.6456900000000001</v>
      </c>
      <c r="AV110" s="1">
        <v>3.218</v>
      </c>
      <c r="AW110" s="1">
        <v>2.7484700000000002</v>
      </c>
      <c r="AX110" s="1">
        <v>2.8728199999999999</v>
      </c>
      <c r="AZ110" s="1">
        <v>3.0442499999999999</v>
      </c>
      <c r="BA110" s="1">
        <v>2.9018999999999999</v>
      </c>
      <c r="BB110" s="1">
        <v>3.5251299999999999</v>
      </c>
      <c r="BC110" s="1">
        <v>2.8122799999999999</v>
      </c>
      <c r="BD110" s="1">
        <v>3.1894399999999998</v>
      </c>
      <c r="BE110" s="1">
        <v>3.4074800000000001</v>
      </c>
      <c r="BF110" s="1">
        <v>3.3590399999999998</v>
      </c>
      <c r="BG110" s="1">
        <v>3.2880099999999999</v>
      </c>
      <c r="BH110" s="1">
        <v>3.5836000000000001</v>
      </c>
    </row>
    <row r="111" spans="1:63" ht="13">
      <c r="A111" s="1" t="s">
        <v>241</v>
      </c>
      <c r="B111" s="1" t="s">
        <v>242</v>
      </c>
      <c r="C111" s="1" t="s">
        <v>19</v>
      </c>
      <c r="D111" s="1" t="s">
        <v>20</v>
      </c>
    </row>
    <row r="112" spans="1:63" ht="13">
      <c r="A112" s="1" t="s">
        <v>243</v>
      </c>
      <c r="B112" s="1" t="s">
        <v>244</v>
      </c>
      <c r="C112" s="1" t="s">
        <v>19</v>
      </c>
      <c r="D112" s="1" t="s">
        <v>20</v>
      </c>
    </row>
    <row r="113" spans="1:63" ht="13">
      <c r="A113" s="1" t="s">
        <v>75</v>
      </c>
      <c r="B113" s="1" t="s">
        <v>77</v>
      </c>
      <c r="C113" s="1" t="s">
        <v>19</v>
      </c>
      <c r="D113" s="1" t="s">
        <v>20</v>
      </c>
      <c r="AP113" s="1">
        <v>3.3613600730896001</v>
      </c>
      <c r="AQ113" s="1">
        <v>3.57256007194519</v>
      </c>
      <c r="AR113" s="1">
        <v>4.4153900146484402</v>
      </c>
      <c r="AS113" s="1">
        <v>4.3247900000000001</v>
      </c>
      <c r="AV113" s="1">
        <v>3.61341</v>
      </c>
      <c r="AW113" s="1">
        <v>3.3525399999999999</v>
      </c>
      <c r="AX113" s="1">
        <v>3.1887500000000002</v>
      </c>
      <c r="AY113" s="1">
        <v>3.1428500000000001</v>
      </c>
      <c r="BB113" s="1">
        <v>3.2782499999999999</v>
      </c>
      <c r="BC113" s="1">
        <v>3.3776899999999999</v>
      </c>
      <c r="BD113" s="1">
        <v>3.7961800000000001</v>
      </c>
      <c r="BE113" s="1">
        <v>3.8675000000000002</v>
      </c>
      <c r="BF113" s="1">
        <v>3.8446699999999998</v>
      </c>
    </row>
    <row r="114" spans="1:63" ht="13">
      <c r="A114" s="1" t="s">
        <v>245</v>
      </c>
      <c r="B114" s="1" t="s">
        <v>246</v>
      </c>
      <c r="C114" s="1" t="s">
        <v>19</v>
      </c>
      <c r="D114" s="1" t="s">
        <v>20</v>
      </c>
    </row>
    <row r="115" spans="1:63" ht="13">
      <c r="A115" s="1" t="s">
        <v>247</v>
      </c>
      <c r="B115" s="1" t="s">
        <v>248</v>
      </c>
      <c r="C115" s="1" t="s">
        <v>19</v>
      </c>
      <c r="D115" s="1" t="s">
        <v>20</v>
      </c>
      <c r="P115" s="1">
        <v>4.48104000091553</v>
      </c>
      <c r="Q115" s="1">
        <v>4.6113801002502397</v>
      </c>
      <c r="R115" s="1">
        <v>4.6030502319335902</v>
      </c>
      <c r="S115" s="1">
        <v>4.680419921875</v>
      </c>
      <c r="U115" s="1">
        <v>4.2913498878479004</v>
      </c>
      <c r="V115" s="1">
        <v>5.0792398452758798</v>
      </c>
      <c r="W115" s="1">
        <v>5.0615501403808603</v>
      </c>
      <c r="X115" s="1">
        <v>5.28179979324341</v>
      </c>
      <c r="Y115" s="1">
        <v>5.3158497810363796</v>
      </c>
      <c r="Z115" s="1">
        <v>5.7251601219177202</v>
      </c>
      <c r="AA115" s="1">
        <v>5.3830800056457502</v>
      </c>
      <c r="AB115" s="1">
        <v>5.4400300979614302</v>
      </c>
      <c r="AC115" s="1">
        <v>5.2753801345825204</v>
      </c>
      <c r="AD115" s="1">
        <v>5.2420902252197301</v>
      </c>
      <c r="AE115" s="1">
        <v>5.2948698997497603</v>
      </c>
      <c r="AF115" s="1">
        <v>5.5222001075744602</v>
      </c>
      <c r="AG115" s="1">
        <v>5.0101599693298304</v>
      </c>
      <c r="AH115" s="1">
        <v>4.7073898315429696</v>
      </c>
      <c r="AI115" s="1">
        <v>4.5950598716735804</v>
      </c>
      <c r="AJ115" s="1">
        <v>4.7769498825073198</v>
      </c>
      <c r="AK115" s="1">
        <v>4.9996399879455602</v>
      </c>
      <c r="AL115" s="1">
        <v>5.1094398498535201</v>
      </c>
      <c r="AM115" s="1">
        <v>5.1825098991393999</v>
      </c>
      <c r="AN115" s="1">
        <v>4.8657999038696298</v>
      </c>
      <c r="AO115" s="1">
        <v>4.74829006195068</v>
      </c>
      <c r="AQ115" s="1">
        <v>4.29312992095947</v>
      </c>
      <c r="AR115" s="1">
        <v>4.1408500671386701</v>
      </c>
      <c r="AS115" s="1">
        <v>4.1366199999999997</v>
      </c>
      <c r="AT115" s="1">
        <v>4.0919299999999996</v>
      </c>
      <c r="AU115" s="1">
        <v>4.1061800000000002</v>
      </c>
      <c r="AV115" s="1">
        <v>4.2055300000000004</v>
      </c>
      <c r="AW115" s="1">
        <v>4.4863099999999996</v>
      </c>
      <c r="AX115" s="1">
        <v>4.5221200000000001</v>
      </c>
      <c r="AY115" s="1">
        <v>4.5454699999999999</v>
      </c>
      <c r="AZ115" s="1">
        <v>4.71225</v>
      </c>
      <c r="BA115" s="1">
        <v>5.4445199999999998</v>
      </c>
      <c r="BB115" s="1">
        <v>6.1352200000000003</v>
      </c>
      <c r="BC115" s="1">
        <v>6.0384399999999996</v>
      </c>
      <c r="BD115" s="1">
        <v>5.8475400000000004</v>
      </c>
      <c r="BE115" s="1">
        <v>5.7624199999999997</v>
      </c>
      <c r="BF115" s="1">
        <v>5.3268700000000004</v>
      </c>
      <c r="BG115" s="1">
        <v>4.8695300000000001</v>
      </c>
      <c r="BH115" s="1">
        <v>3.76355</v>
      </c>
      <c r="BI115" s="1">
        <v>3.6985600000000001</v>
      </c>
    </row>
    <row r="116" spans="1:63" ht="13">
      <c r="A116" s="1" t="s">
        <v>249</v>
      </c>
      <c r="B116" s="1" t="s">
        <v>250</v>
      </c>
      <c r="C116" s="1" t="s">
        <v>19</v>
      </c>
      <c r="D116" s="1" t="s">
        <v>20</v>
      </c>
      <c r="P116" s="1">
        <v>2.7703399658203098</v>
      </c>
      <c r="Q116" s="1">
        <v>2.7667200565338099</v>
      </c>
      <c r="R116" s="1">
        <v>2.8766798973083501</v>
      </c>
      <c r="S116" s="1">
        <v>2.69034004211426</v>
      </c>
      <c r="T116" s="1">
        <v>2.9655699729919398</v>
      </c>
      <c r="V116" s="1">
        <v>5.416259765625</v>
      </c>
      <c r="Z116" s="1">
        <v>7.1314001083373997</v>
      </c>
      <c r="AA116" s="1">
        <v>5.8020501136779803</v>
      </c>
      <c r="AB116" s="1">
        <v>4.1805300712585396</v>
      </c>
      <c r="AC116" s="1">
        <v>3.8016099929809601</v>
      </c>
      <c r="AD116" s="1">
        <v>3.4601900577545202</v>
      </c>
      <c r="AE116" s="1">
        <v>3.5699100494384801</v>
      </c>
      <c r="AF116" s="1">
        <v>4.1409201622009304</v>
      </c>
      <c r="AG116" s="1">
        <v>3.6812999248504599</v>
      </c>
      <c r="AH116" s="1">
        <v>3.99721002578735</v>
      </c>
      <c r="AI116" s="1">
        <v>3.7739100456237802</v>
      </c>
      <c r="AJ116" s="1">
        <v>3.74353003501892</v>
      </c>
      <c r="AK116" s="1">
        <v>3.6404600143432599</v>
      </c>
      <c r="AL116" s="1">
        <v>4.3146200180053702</v>
      </c>
      <c r="AN116" s="1">
        <v>4.0818099975585902</v>
      </c>
      <c r="AO116" s="1">
        <v>3.5377600193023699</v>
      </c>
      <c r="AR116" s="1">
        <v>4.2204098701477104</v>
      </c>
      <c r="AS116" s="1">
        <v>4.03064</v>
      </c>
      <c r="AT116" s="1">
        <v>4.0716799999999997</v>
      </c>
      <c r="AU116" s="1">
        <v>4.4848800000000004</v>
      </c>
      <c r="AV116" s="1">
        <v>4.3632200000000001</v>
      </c>
      <c r="AW116" s="1">
        <v>4.2966300000000004</v>
      </c>
      <c r="AX116" s="1">
        <v>4.0565100000000003</v>
      </c>
      <c r="AY116" s="1">
        <v>4.2899900000000004</v>
      </c>
      <c r="AZ116" s="1">
        <v>4.5968099999999996</v>
      </c>
      <c r="BA116" s="1">
        <v>3.9137599999999999</v>
      </c>
      <c r="BB116" s="1">
        <v>3.8424499999999999</v>
      </c>
      <c r="BC116" s="1">
        <v>3.7091799999999999</v>
      </c>
      <c r="BD116" s="1">
        <v>3.4849700000000001</v>
      </c>
      <c r="BE116" s="1">
        <v>3.16859</v>
      </c>
      <c r="BF116" s="1">
        <v>3.0679500000000002</v>
      </c>
      <c r="BG116" s="1">
        <v>2.8013499999999998</v>
      </c>
      <c r="BH116" s="1">
        <v>2.79739</v>
      </c>
      <c r="BI116" s="1">
        <v>3.3657599999999999</v>
      </c>
      <c r="BJ116" s="1">
        <v>3.7904</v>
      </c>
      <c r="BK116" s="1">
        <v>3.9553600000000002</v>
      </c>
    </row>
    <row r="117" spans="1:63" ht="13">
      <c r="A117" s="1" t="s">
        <v>251</v>
      </c>
      <c r="B117" s="1" t="s">
        <v>252</v>
      </c>
      <c r="C117" s="1" t="s">
        <v>19</v>
      </c>
      <c r="D117" s="1" t="s">
        <v>20</v>
      </c>
      <c r="V117" s="1">
        <v>3.8570499420165998</v>
      </c>
      <c r="Y117" s="1">
        <v>2.4237899780273402</v>
      </c>
      <c r="AH117" s="1">
        <v>3.5515000820159899</v>
      </c>
    </row>
    <row r="118" spans="1:63" ht="13">
      <c r="A118" s="1" t="s">
        <v>253</v>
      </c>
      <c r="B118" s="1" t="s">
        <v>254</v>
      </c>
      <c r="C118" s="1" t="s">
        <v>19</v>
      </c>
      <c r="D118" s="1" t="s">
        <v>20</v>
      </c>
      <c r="AI118" s="1">
        <v>4.3226699829101598</v>
      </c>
      <c r="AL118" s="1">
        <v>5.2189002037048304</v>
      </c>
      <c r="AM118" s="1">
        <v>4.8270897865295401</v>
      </c>
      <c r="AN118" s="1">
        <v>4.8525099754333496</v>
      </c>
      <c r="AO118" s="1">
        <v>5.28604984283447</v>
      </c>
      <c r="AQ118" s="1">
        <v>6.8239798545837402</v>
      </c>
      <c r="AR118" s="1">
        <v>6.4807400703430202</v>
      </c>
      <c r="AS118" s="1">
        <v>6.5024199999999999</v>
      </c>
      <c r="AT118" s="1">
        <v>6.7870999999999997</v>
      </c>
      <c r="AU118" s="1">
        <v>7.3866800000000001</v>
      </c>
      <c r="AV118" s="1">
        <v>7.3173599999999999</v>
      </c>
      <c r="AW118" s="1">
        <v>7.2146600000000003</v>
      </c>
      <c r="AX118" s="1">
        <v>7.4094300000000004</v>
      </c>
      <c r="AY118" s="1">
        <v>7.3710699999999996</v>
      </c>
      <c r="AZ118" s="1">
        <v>7.0526499999999999</v>
      </c>
      <c r="BA118" s="1">
        <v>7.2018599999999999</v>
      </c>
      <c r="BB118" s="1">
        <v>7.3066599999999999</v>
      </c>
      <c r="BC118" s="1">
        <v>6.9784800000000002</v>
      </c>
      <c r="BD118" s="1">
        <v>6.8182299999999998</v>
      </c>
      <c r="BE118" s="1">
        <v>7.5963599999999998</v>
      </c>
      <c r="BF118" s="1">
        <v>7.4912200000000002</v>
      </c>
      <c r="BG118" s="1">
        <v>7.6885599999999998</v>
      </c>
      <c r="BH118" s="1">
        <v>7.5323700000000002</v>
      </c>
      <c r="BI118" s="1">
        <v>7.4598800000000001</v>
      </c>
    </row>
    <row r="119" spans="1:63" ht="13">
      <c r="A119" s="1" t="s">
        <v>255</v>
      </c>
      <c r="B119" s="1" t="s">
        <v>256</v>
      </c>
      <c r="C119" s="1" t="s">
        <v>19</v>
      </c>
      <c r="D119" s="1" t="s">
        <v>20</v>
      </c>
      <c r="R119" s="1">
        <v>5.3668098449706996</v>
      </c>
      <c r="S119" s="1">
        <v>5.9398899078369096</v>
      </c>
      <c r="T119" s="1">
        <v>6.0379300117492702</v>
      </c>
      <c r="U119" s="1">
        <v>5.9442300796508798</v>
      </c>
      <c r="V119" s="1">
        <v>5.8403000831604004</v>
      </c>
      <c r="W119" s="1">
        <v>6.6210999488830602</v>
      </c>
      <c r="X119" s="1">
        <v>6.7047300338745099</v>
      </c>
      <c r="Y119" s="1">
        <v>7.1498999595642099</v>
      </c>
      <c r="Z119" s="1">
        <v>7.0948300361633301</v>
      </c>
      <c r="AA119" s="1">
        <v>6.6662502288818404</v>
      </c>
      <c r="AB119" s="1">
        <v>7.0144701004028303</v>
      </c>
      <c r="AC119" s="1">
        <v>7.00283002853394</v>
      </c>
      <c r="AD119" s="1">
        <v>8.0216703414916992</v>
      </c>
      <c r="AE119" s="1">
        <v>6.13041019439697</v>
      </c>
      <c r="AF119" s="1">
        <v>5.5255899429321298</v>
      </c>
      <c r="AG119" s="1">
        <v>4.5110001564025897</v>
      </c>
      <c r="AH119" s="1">
        <v>5.7096400260925302</v>
      </c>
      <c r="AI119" s="1">
        <v>5.4250597953796396</v>
      </c>
      <c r="AJ119" s="1">
        <v>5.4376602172851598</v>
      </c>
      <c r="AK119" s="1">
        <v>5.5819602012634304</v>
      </c>
      <c r="AL119" s="1">
        <v>5.9578700065612802</v>
      </c>
      <c r="AM119" s="1">
        <v>6.4406800270080602</v>
      </c>
      <c r="AQ119" s="1">
        <v>6.6523299217224103</v>
      </c>
      <c r="AR119" s="1">
        <v>6.41908979415894</v>
      </c>
      <c r="AS119" s="1">
        <v>6.1181999999999999</v>
      </c>
      <c r="AT119" s="1">
        <v>6.3793499999999996</v>
      </c>
      <c r="AU119" s="1">
        <v>6.46929</v>
      </c>
      <c r="AV119" s="1">
        <v>6.35459</v>
      </c>
      <c r="AW119" s="1">
        <v>5.9458200000000003</v>
      </c>
      <c r="AX119" s="1">
        <v>5.7624300000000002</v>
      </c>
      <c r="AY119" s="1">
        <v>5.7630299999999997</v>
      </c>
      <c r="AZ119" s="1">
        <v>5.5099499999999999</v>
      </c>
      <c r="BA119" s="1">
        <v>5.54223</v>
      </c>
      <c r="BB119" s="1">
        <v>5.4958400000000003</v>
      </c>
      <c r="BC119" s="1">
        <v>5.5415700000000001</v>
      </c>
      <c r="BD119" s="1">
        <v>5.5616000000000003</v>
      </c>
      <c r="BE119" s="1">
        <v>5.6941699999999997</v>
      </c>
      <c r="BF119" s="1">
        <v>5.8792499999999999</v>
      </c>
      <c r="BG119" s="1">
        <v>5.7842500000000001</v>
      </c>
      <c r="BH119" s="1">
        <v>5.8544499999999999</v>
      </c>
      <c r="BI119" s="1">
        <v>5.8493000000000004</v>
      </c>
    </row>
    <row r="120" spans="1:63" ht="13">
      <c r="A120" s="1" t="s">
        <v>89</v>
      </c>
      <c r="B120" s="1" t="s">
        <v>90</v>
      </c>
      <c r="C120" s="1" t="s">
        <v>19</v>
      </c>
      <c r="D120" s="1" t="s">
        <v>20</v>
      </c>
      <c r="O120" s="1">
        <v>3.3779499530792201</v>
      </c>
      <c r="P120" s="1">
        <v>2.9083600044250502</v>
      </c>
      <c r="S120" s="1">
        <v>3.8478300571441699</v>
      </c>
      <c r="T120" s="1">
        <v>3.7239000797271702</v>
      </c>
      <c r="U120" s="1">
        <v>3.9324901103973402</v>
      </c>
      <c r="W120" s="1">
        <v>3.7928700447082502</v>
      </c>
      <c r="X120" s="1">
        <v>4.1775097846984899</v>
      </c>
      <c r="AB120" s="1">
        <v>4.5029201507568404</v>
      </c>
      <c r="AC120" s="1">
        <v>4.7903699874877903</v>
      </c>
      <c r="AD120" s="1">
        <v>4.7053298950195304</v>
      </c>
      <c r="AE120" s="1">
        <v>4.6703000068664604</v>
      </c>
      <c r="AG120" s="1">
        <v>4.60797023773193</v>
      </c>
      <c r="AL120" s="1">
        <v>4.7495598793029803</v>
      </c>
      <c r="AM120" s="1">
        <v>4.4479799270629901</v>
      </c>
      <c r="AN120" s="1">
        <v>4.3329401016235396</v>
      </c>
      <c r="AO120" s="1">
        <v>4.4595198631286603</v>
      </c>
      <c r="AQ120" s="1">
        <v>4.4634699821472203</v>
      </c>
      <c r="AR120" s="1">
        <v>4.5233597755432102</v>
      </c>
      <c r="AS120" s="1">
        <v>4.2988600000000003</v>
      </c>
      <c r="AT120" s="1">
        <v>4.6688799999999997</v>
      </c>
      <c r="AU120" s="1">
        <v>4.4471100000000003</v>
      </c>
      <c r="AV120" s="1">
        <v>4.5548000000000002</v>
      </c>
      <c r="AW120" s="1">
        <v>4.39717</v>
      </c>
      <c r="AX120" s="1">
        <v>4.2494199999999998</v>
      </c>
      <c r="AY120" s="1">
        <v>4.5377700000000001</v>
      </c>
      <c r="AZ120" s="1">
        <v>4.1185200000000002</v>
      </c>
      <c r="BA120" s="1">
        <v>4.4028700000000001</v>
      </c>
      <c r="BB120" s="1">
        <v>4.5363100000000003</v>
      </c>
      <c r="BC120" s="1">
        <v>4.3523899999999998</v>
      </c>
      <c r="BD120" s="1">
        <v>4.1440700000000001</v>
      </c>
      <c r="BE120" s="1">
        <v>4.0839100000000004</v>
      </c>
      <c r="BF120" s="1">
        <v>4.16472</v>
      </c>
      <c r="BG120" s="1">
        <v>4.0752499999999996</v>
      </c>
      <c r="BH120" s="1">
        <v>4.08169</v>
      </c>
      <c r="BI120" s="1">
        <v>3.8294299999999999</v>
      </c>
    </row>
    <row r="121" spans="1:63" ht="13">
      <c r="A121" s="1" t="s">
        <v>257</v>
      </c>
      <c r="B121" s="1" t="s">
        <v>258</v>
      </c>
      <c r="C121" s="1" t="s">
        <v>19</v>
      </c>
      <c r="D121" s="1" t="s">
        <v>20</v>
      </c>
      <c r="R121" s="1">
        <v>3.6314399242401101</v>
      </c>
      <c r="S121" s="1">
        <v>4.2489700317382804</v>
      </c>
      <c r="T121" s="1">
        <v>5.2287898063659703</v>
      </c>
      <c r="U121" s="1">
        <v>5.8583297729492196</v>
      </c>
      <c r="V121" s="1">
        <v>6.0265197753906303</v>
      </c>
      <c r="AD121" s="1">
        <v>5.3919000625610396</v>
      </c>
      <c r="AE121" s="1">
        <v>4.6039800643920898</v>
      </c>
      <c r="AG121" s="1">
        <v>3.9408600330352801</v>
      </c>
      <c r="AH121" s="1">
        <v>5.1839799880981401</v>
      </c>
      <c r="AI121" s="1">
        <v>4.7791600227356001</v>
      </c>
      <c r="AJ121" s="1">
        <v>4.3830699920654297</v>
      </c>
      <c r="AK121" s="1">
        <v>3.33665990829468</v>
      </c>
      <c r="AL121" s="1">
        <v>3.2140300273895299</v>
      </c>
      <c r="AM121" s="1">
        <v>4.0641899108886701</v>
      </c>
      <c r="AN121" s="1">
        <v>3.3890800476074201</v>
      </c>
      <c r="AO121" s="1">
        <v>3.6777300834655802</v>
      </c>
      <c r="AP121" s="1">
        <v>4.3795399665832502</v>
      </c>
      <c r="AS121" s="1">
        <v>4.9834699999999996</v>
      </c>
      <c r="AT121" s="1">
        <v>5.38103</v>
      </c>
      <c r="AU121" s="1">
        <v>5.3752300000000002</v>
      </c>
      <c r="AV121" s="1">
        <v>4.25685</v>
      </c>
      <c r="AW121" s="1">
        <v>3.91255</v>
      </c>
      <c r="AX121" s="1">
        <v>4.6164199999999997</v>
      </c>
      <c r="AZ121" s="1">
        <v>5.4902199999999999</v>
      </c>
      <c r="BA121" s="1">
        <v>6.1913200000000002</v>
      </c>
      <c r="BB121" s="1">
        <v>6.19848</v>
      </c>
      <c r="BC121" s="1">
        <v>6.3705999999999996</v>
      </c>
      <c r="BD121" s="1">
        <v>6.2666399999999998</v>
      </c>
      <c r="BE121" s="1">
        <v>6.1124599999999996</v>
      </c>
      <c r="BF121" s="1">
        <v>6.25108</v>
      </c>
      <c r="BG121" s="1">
        <v>6.01654</v>
      </c>
      <c r="BH121" s="1">
        <v>5.4557599999999997</v>
      </c>
      <c r="BI121" s="1">
        <v>5.31548</v>
      </c>
      <c r="BJ121" s="1">
        <v>5.2601300000000002</v>
      </c>
      <c r="BK121" s="1">
        <v>5.4073099999999998</v>
      </c>
    </row>
    <row r="122" spans="1:63" ht="13">
      <c r="A122" s="1" t="s">
        <v>259</v>
      </c>
      <c r="B122" s="1" t="s">
        <v>260</v>
      </c>
      <c r="C122" s="1" t="s">
        <v>19</v>
      </c>
      <c r="D122" s="1" t="s">
        <v>20</v>
      </c>
      <c r="O122" s="1">
        <v>3.6300399303436302</v>
      </c>
      <c r="P122" s="1">
        <v>3.29768991470337</v>
      </c>
      <c r="Q122" s="1">
        <v>2.38742995262146</v>
      </c>
      <c r="R122" s="1">
        <v>2.4869399070739702</v>
      </c>
      <c r="S122" s="1">
        <v>3.55768990516663</v>
      </c>
      <c r="T122" s="1">
        <v>3.7634799480438201</v>
      </c>
      <c r="U122" s="1">
        <v>3.5339300632476802</v>
      </c>
      <c r="V122" s="1">
        <v>3.6798999309539799</v>
      </c>
      <c r="W122" s="1">
        <v>3.68116998672485</v>
      </c>
      <c r="X122" s="1">
        <v>5.0817298889160201</v>
      </c>
      <c r="Z122" s="1">
        <v>5.16731977462769</v>
      </c>
      <c r="AA122" s="1">
        <v>5.0891599655151403</v>
      </c>
      <c r="AB122" s="1">
        <v>4.9279599189758301</v>
      </c>
      <c r="AC122" s="1">
        <v>5.93695020675659</v>
      </c>
      <c r="AE122" s="1">
        <v>3.2843799591064502</v>
      </c>
      <c r="AF122" s="1">
        <v>3.29657006263733</v>
      </c>
      <c r="AG122" s="1">
        <v>4.0475702285766602</v>
      </c>
      <c r="AH122" s="1">
        <v>5.6438698768615696</v>
      </c>
      <c r="AO122" s="1">
        <v>7.4759898185729998</v>
      </c>
      <c r="AP122" s="1">
        <v>6.3645100593566903</v>
      </c>
      <c r="AR122" s="1">
        <v>4.9441699981689498</v>
      </c>
      <c r="BI122" s="1">
        <v>3.89621</v>
      </c>
      <c r="BJ122" s="1">
        <v>3.5995900000000001</v>
      </c>
    </row>
    <row r="123" spans="1:63" ht="13">
      <c r="A123" s="1" t="s">
        <v>93</v>
      </c>
      <c r="B123" s="1" t="s">
        <v>94</v>
      </c>
      <c r="C123" s="1" t="s">
        <v>19</v>
      </c>
      <c r="D123" s="1" t="s">
        <v>20</v>
      </c>
      <c r="P123" s="1">
        <v>3.65630006790161</v>
      </c>
      <c r="Q123" s="1">
        <v>4.0113101005554199</v>
      </c>
      <c r="R123" s="1">
        <v>4.0429701805114702</v>
      </c>
      <c r="S123" s="1">
        <v>4.0400300025939897</v>
      </c>
      <c r="T123" s="1">
        <v>4.6689901351928702</v>
      </c>
      <c r="U123" s="1">
        <v>4.8508200645446804</v>
      </c>
      <c r="V123" s="1">
        <v>4.84027004241943</v>
      </c>
      <c r="W123" s="1">
        <v>4.89441013336182</v>
      </c>
      <c r="X123" s="1">
        <v>5.0574498176574698</v>
      </c>
      <c r="Y123" s="1">
        <v>5.0687198638915998</v>
      </c>
      <c r="Z123" s="1">
        <v>5.0644001960754403</v>
      </c>
      <c r="AA123" s="1">
        <v>5.04606008529663</v>
      </c>
      <c r="AB123" s="1">
        <v>4.8242697715759304</v>
      </c>
      <c r="AF123" s="1">
        <v>5.5965199470520002</v>
      </c>
      <c r="AG123" s="1">
        <v>5.5560498237609899</v>
      </c>
      <c r="AH123" s="1">
        <v>5.3671498298645002</v>
      </c>
      <c r="AL123" s="1">
        <v>3.4290399551391602</v>
      </c>
      <c r="AM123" s="1">
        <v>3.63566994667053</v>
      </c>
      <c r="AN123" s="1">
        <v>3.4657299518585201</v>
      </c>
      <c r="AQ123" s="1">
        <v>3.35602998733521</v>
      </c>
      <c r="AR123" s="1">
        <v>3.43330001831055</v>
      </c>
      <c r="AS123" s="1">
        <v>3.5161699999999998</v>
      </c>
      <c r="AT123" s="1">
        <v>3.4570699999999999</v>
      </c>
      <c r="AU123" s="1">
        <v>3.4653700000000001</v>
      </c>
      <c r="AV123" s="1">
        <v>3.5236900000000002</v>
      </c>
      <c r="AW123" s="1">
        <v>3.4830700000000001</v>
      </c>
      <c r="AX123" s="1">
        <v>3.3686199999999999</v>
      </c>
      <c r="AY123" s="1">
        <v>3.3290899999999999</v>
      </c>
      <c r="AZ123" s="1">
        <v>3.33094</v>
      </c>
      <c r="BA123" s="1">
        <v>3.31915</v>
      </c>
      <c r="BC123" s="1">
        <v>3.6395</v>
      </c>
      <c r="BD123" s="1">
        <v>3.6425800000000002</v>
      </c>
      <c r="BE123" s="1">
        <v>3.6922600000000001</v>
      </c>
      <c r="BF123" s="1">
        <v>3.6653799999999999</v>
      </c>
      <c r="BG123" s="1">
        <v>3.5905900000000002</v>
      </c>
    </row>
    <row r="124" spans="1:63" ht="13">
      <c r="A124" s="1" t="s">
        <v>261</v>
      </c>
      <c r="B124" s="1" t="s">
        <v>262</v>
      </c>
      <c r="C124" s="1" t="s">
        <v>19</v>
      </c>
      <c r="D124" s="1" t="s">
        <v>20</v>
      </c>
      <c r="AN124" s="1">
        <v>4.0344500541687003</v>
      </c>
      <c r="AO124" s="1">
        <v>3.9237101078033398</v>
      </c>
      <c r="AP124" s="1">
        <v>4.3734297752380398</v>
      </c>
      <c r="AR124" s="1">
        <v>3.8925700187683101</v>
      </c>
      <c r="AS124" s="1">
        <v>3.2566199999999998</v>
      </c>
      <c r="AU124" s="1">
        <v>3.0297000000000001</v>
      </c>
      <c r="AW124" s="1">
        <v>2.2559100000000001</v>
      </c>
      <c r="AX124" s="1">
        <v>2.2635299999999998</v>
      </c>
      <c r="AY124" s="1">
        <v>2.6267800000000001</v>
      </c>
      <c r="AZ124" s="1">
        <v>2.8313899999999999</v>
      </c>
      <c r="BA124" s="1">
        <v>2.5894599999999999</v>
      </c>
      <c r="BB124" s="1">
        <v>3.0607199999999999</v>
      </c>
      <c r="BH124" s="1">
        <v>2.7885800000000001</v>
      </c>
      <c r="BI124" s="1">
        <v>2.9781</v>
      </c>
      <c r="BJ124" s="1">
        <v>2.8170000000000002</v>
      </c>
    </row>
    <row r="125" spans="1:63" ht="13">
      <c r="A125" s="1" t="s">
        <v>263</v>
      </c>
      <c r="B125" s="1" t="s">
        <v>264</v>
      </c>
      <c r="C125" s="1" t="s">
        <v>19</v>
      </c>
      <c r="D125" s="1" t="s">
        <v>20</v>
      </c>
      <c r="P125" s="1">
        <v>3.92982006072998</v>
      </c>
      <c r="Q125" s="1">
        <v>4.47633981704712</v>
      </c>
      <c r="R125" s="1">
        <v>4.6505198478698704</v>
      </c>
      <c r="S125" s="1">
        <v>5.0655097961425799</v>
      </c>
      <c r="T125" s="1">
        <v>5.6061201095581099</v>
      </c>
      <c r="U125" s="1">
        <v>5.7441000938415501</v>
      </c>
      <c r="V125" s="1">
        <v>5.1363201141357404</v>
      </c>
      <c r="Y125" s="1">
        <v>5.3878798484802202</v>
      </c>
      <c r="Z125" s="1">
        <v>5.9237298965454102</v>
      </c>
      <c r="AA125" s="1">
        <v>5.6781201362609899</v>
      </c>
      <c r="AB125" s="1">
        <v>5.4383001327514604</v>
      </c>
      <c r="AC125" s="1">
        <v>4.5809597969055202</v>
      </c>
      <c r="AD125" s="1">
        <v>5.1997699737548801</v>
      </c>
      <c r="AE125" s="1">
        <v>6.0137901306152299</v>
      </c>
      <c r="AG125" s="1">
        <v>6.6005501747131303</v>
      </c>
      <c r="AH125" s="1">
        <v>6.0357198715209996</v>
      </c>
      <c r="AJ125" s="1">
        <v>6.5706701278686497</v>
      </c>
      <c r="AK125" s="1">
        <v>6.0759000778198198</v>
      </c>
      <c r="AL125" s="1">
        <v>6.0291500091552699</v>
      </c>
      <c r="AM125" s="1">
        <v>5.9240198135376003</v>
      </c>
      <c r="AR125" s="1">
        <v>5.3232398033142099</v>
      </c>
      <c r="AS125" s="1">
        <v>5.1867299999999998</v>
      </c>
      <c r="AT125" s="1">
        <v>5.2062099999999996</v>
      </c>
      <c r="AU125" s="1">
        <v>6.1719999999999997</v>
      </c>
      <c r="AV125" s="1">
        <v>6.4942700000000002</v>
      </c>
      <c r="AW125" s="1">
        <v>6.7969299999999997</v>
      </c>
      <c r="AX125" s="1">
        <v>7.3356500000000002</v>
      </c>
      <c r="AY125" s="1">
        <v>7.0498399999999997</v>
      </c>
      <c r="BC125" s="1">
        <v>5.5082199999999997</v>
      </c>
      <c r="BD125" s="1">
        <v>5.3352899999999996</v>
      </c>
      <c r="BE125" s="1">
        <v>5.5090399999999997</v>
      </c>
      <c r="BF125" s="1">
        <v>5.4113800000000003</v>
      </c>
      <c r="BG125" s="1">
        <v>5.2802100000000003</v>
      </c>
      <c r="BH125" s="1">
        <v>5.2713400000000004</v>
      </c>
      <c r="BI125" s="1">
        <v>5.3626699999999996</v>
      </c>
      <c r="BJ125" s="1">
        <v>5.2389799999999997</v>
      </c>
    </row>
    <row r="126" spans="1:63" ht="13">
      <c r="A126" s="1" t="s">
        <v>265</v>
      </c>
      <c r="B126" s="1" t="s">
        <v>266</v>
      </c>
      <c r="C126" s="1" t="s">
        <v>19</v>
      </c>
      <c r="D126" s="1" t="s">
        <v>20</v>
      </c>
      <c r="AM126" s="1">
        <v>5.5881900787353498</v>
      </c>
      <c r="AN126" s="1">
        <v>6.1564297676086399</v>
      </c>
      <c r="AO126" s="1">
        <v>4.90260982513428</v>
      </c>
      <c r="AQ126" s="1">
        <v>4.9196300506591797</v>
      </c>
      <c r="AR126" s="1">
        <v>4.0852198600768999</v>
      </c>
      <c r="AS126" s="1">
        <v>3.5083700000000002</v>
      </c>
      <c r="AT126" s="1">
        <v>3.85419</v>
      </c>
      <c r="AU126" s="1">
        <v>4.4454599999999997</v>
      </c>
      <c r="AV126" s="1">
        <v>4.4754100000000001</v>
      </c>
      <c r="AW126" s="1">
        <v>4.6224400000000001</v>
      </c>
      <c r="AX126" s="1">
        <v>4.8738400000000004</v>
      </c>
      <c r="AY126" s="1">
        <v>5.5498599999999998</v>
      </c>
      <c r="AZ126" s="1">
        <v>6.4669999999999996</v>
      </c>
      <c r="BA126" s="1">
        <v>5.9131900000000002</v>
      </c>
      <c r="BB126" s="1">
        <v>6.2326800000000002</v>
      </c>
      <c r="BC126" s="1">
        <v>5.8188300000000002</v>
      </c>
      <c r="BD126" s="1">
        <v>6.7906199999999997</v>
      </c>
      <c r="BE126" s="1">
        <v>7.3842299999999996</v>
      </c>
      <c r="BF126" s="1">
        <v>6.7801999999999998</v>
      </c>
      <c r="BG126" s="1">
        <v>5.5316000000000001</v>
      </c>
      <c r="BH126" s="1">
        <v>5.9855099999999997</v>
      </c>
      <c r="BI126" s="1">
        <v>6.5861499999999999</v>
      </c>
      <c r="BJ126" s="1">
        <v>6.1362800000000002</v>
      </c>
    </row>
    <row r="127" spans="1:63" ht="13">
      <c r="A127" s="1" t="s">
        <v>267</v>
      </c>
      <c r="B127" s="1" t="s">
        <v>268</v>
      </c>
      <c r="C127" s="1" t="s">
        <v>19</v>
      </c>
      <c r="D127" s="1" t="s">
        <v>20</v>
      </c>
      <c r="AQ127" s="1">
        <v>1.2590700387954701</v>
      </c>
      <c r="AS127" s="1">
        <v>1.6559900000000001</v>
      </c>
      <c r="AT127" s="1">
        <v>1.7222200000000001</v>
      </c>
      <c r="AU127" s="1">
        <v>1.7112099999999999</v>
      </c>
      <c r="AW127" s="1">
        <v>1.7198199999999999</v>
      </c>
      <c r="AZ127" s="1">
        <v>1.5992999999999999</v>
      </c>
      <c r="BB127" s="1">
        <v>1.66568</v>
      </c>
      <c r="BC127" s="1">
        <v>1.53379</v>
      </c>
      <c r="BD127" s="1">
        <v>1.5106900000000001</v>
      </c>
      <c r="BE127" s="1">
        <v>1.5609</v>
      </c>
      <c r="BF127" s="1">
        <v>2.0505399999999998</v>
      </c>
      <c r="BG127" s="1">
        <v>1.9093899999999999</v>
      </c>
    </row>
    <row r="128" spans="1:63" ht="13">
      <c r="A128" s="1" t="s">
        <v>269</v>
      </c>
      <c r="B128" s="1" t="s">
        <v>270</v>
      </c>
      <c r="C128" s="1" t="s">
        <v>19</v>
      </c>
      <c r="D128" s="1" t="s">
        <v>20</v>
      </c>
      <c r="O128" s="1">
        <v>4.79312992095947</v>
      </c>
      <c r="P128" s="1">
        <v>4.2664299011230504</v>
      </c>
      <c r="S128" s="1">
        <v>3.13510990142822</v>
      </c>
      <c r="AR128" s="1">
        <v>10.871009826660201</v>
      </c>
      <c r="AS128" s="1">
        <v>11.18587</v>
      </c>
      <c r="AT128" s="1">
        <v>11.98812</v>
      </c>
    </row>
    <row r="129" spans="1:63" ht="13">
      <c r="A129" s="1" t="s">
        <v>271</v>
      </c>
      <c r="B129" s="1" t="s">
        <v>272</v>
      </c>
      <c r="C129" s="1" t="s">
        <v>19</v>
      </c>
      <c r="D129" s="1" t="s">
        <v>20</v>
      </c>
      <c r="AD129" s="1">
        <v>3.9649798870086701</v>
      </c>
      <c r="AF129" s="1">
        <v>2.64111995697021</v>
      </c>
      <c r="AH129" s="1">
        <v>2.19796991348267</v>
      </c>
      <c r="AJ129" s="1">
        <v>1.9984699487686199</v>
      </c>
      <c r="AK129" s="1">
        <v>2.3038799762725799</v>
      </c>
      <c r="AN129" s="1">
        <v>2.5764300823211701</v>
      </c>
      <c r="AQ129" s="1">
        <v>4.02056980133057</v>
      </c>
      <c r="AR129" s="1">
        <v>3.3226499557495099</v>
      </c>
      <c r="AS129" s="1">
        <v>4.6110899999999999</v>
      </c>
      <c r="AT129" s="1">
        <v>4.2653100000000004</v>
      </c>
      <c r="AU129" s="1">
        <v>3.7923900000000001</v>
      </c>
      <c r="AV129" s="1">
        <v>3.6625800000000002</v>
      </c>
      <c r="AW129" s="1">
        <v>3.8036400000000001</v>
      </c>
      <c r="AX129" s="1">
        <v>3.629</v>
      </c>
      <c r="AY129" s="1">
        <v>3.9801199999999999</v>
      </c>
      <c r="AZ129" s="1">
        <v>3.9930599999999998</v>
      </c>
      <c r="BH129" s="1">
        <v>2.6063100000000001</v>
      </c>
    </row>
    <row r="130" spans="1:63" ht="13">
      <c r="A130" s="1" t="s">
        <v>273</v>
      </c>
      <c r="B130" s="1" t="s">
        <v>274</v>
      </c>
      <c r="C130" s="1" t="s">
        <v>19</v>
      </c>
      <c r="D130" s="1" t="s">
        <v>20</v>
      </c>
      <c r="O130" s="1">
        <v>3.4162399768829301</v>
      </c>
      <c r="P130" s="1">
        <v>3.7442998886108398</v>
      </c>
      <c r="Q130" s="1">
        <v>3.2267200946807901</v>
      </c>
      <c r="R130" s="1">
        <v>2.6869299411773699</v>
      </c>
      <c r="T130" s="1">
        <v>2.0969099998474099</v>
      </c>
      <c r="U130" s="1">
        <v>2.7659599781036399</v>
      </c>
      <c r="V130" s="1">
        <v>2.4379200935363801</v>
      </c>
      <c r="X130" s="1">
        <v>3.0360200405120898</v>
      </c>
      <c r="Y130" s="1">
        <v>3.4809699058532702</v>
      </c>
      <c r="Z130" s="1">
        <v>2.9189600944518999</v>
      </c>
      <c r="AA130" s="1">
        <v>6.37731981277466</v>
      </c>
      <c r="AB130" s="1">
        <v>4.3518800735473597</v>
      </c>
      <c r="AC130" s="1">
        <v>4.0431599617004403</v>
      </c>
      <c r="AD130" s="1">
        <v>4.0271201133728001</v>
      </c>
      <c r="AE130" s="1">
        <v>3.67684006690979</v>
      </c>
      <c r="AF130" s="1">
        <v>3.4161500930786102</v>
      </c>
      <c r="AG130" s="1">
        <v>2.7840099334716801</v>
      </c>
      <c r="AH130" s="1">
        <v>3.1054000854492201</v>
      </c>
      <c r="AI130" s="1">
        <v>3.0824499130249001</v>
      </c>
      <c r="AJ130" s="1">
        <v>3.5418999195098899</v>
      </c>
      <c r="AK130" s="1">
        <v>3.63384008407593</v>
      </c>
      <c r="AL130" s="1">
        <v>3.7578799724578902</v>
      </c>
      <c r="AM130" s="1">
        <v>3.0714099407196001</v>
      </c>
      <c r="AN130" s="1">
        <v>2.99060010910034</v>
      </c>
      <c r="AQ130" s="1">
        <v>3.4499499797821001</v>
      </c>
      <c r="AR130" s="1">
        <v>3.4544401168823202</v>
      </c>
    </row>
    <row r="131" spans="1:63" ht="13">
      <c r="A131" s="1" t="s">
        <v>275</v>
      </c>
      <c r="B131" s="1" t="s">
        <v>276</v>
      </c>
      <c r="C131" s="1" t="s">
        <v>19</v>
      </c>
      <c r="D131" s="1" t="s">
        <v>20</v>
      </c>
      <c r="P131" s="1">
        <v>3.2873399257659899</v>
      </c>
      <c r="Q131" s="1">
        <v>2.8157498836517298</v>
      </c>
      <c r="R131" s="1">
        <v>3.30368995666504</v>
      </c>
      <c r="S131" s="1">
        <v>3.5216000080108598</v>
      </c>
      <c r="T131" s="1">
        <v>2.1355400085449201</v>
      </c>
      <c r="U131" s="1">
        <v>3.11508011817932</v>
      </c>
      <c r="V131" s="1">
        <v>3.36866998672485</v>
      </c>
      <c r="W131" s="1">
        <v>4.0818500518798801</v>
      </c>
      <c r="X131" s="1">
        <v>3.42856001853943</v>
      </c>
      <c r="Y131" s="1">
        <v>2.7910199165344198</v>
      </c>
      <c r="Z131" s="1">
        <v>2.7191400527954102</v>
      </c>
      <c r="AA131" s="1">
        <v>3.0335099697113002</v>
      </c>
      <c r="AB131" s="1">
        <v>5.09027004241943</v>
      </c>
      <c r="AC131" s="1">
        <v>5.1488800048828098</v>
      </c>
      <c r="AD131" s="1">
        <v>5.0076198577880904</v>
      </c>
      <c r="AE131" s="1">
        <v>5.40083980560303</v>
      </c>
      <c r="AK131" s="1">
        <v>14.198829650878899</v>
      </c>
      <c r="AO131" s="1">
        <v>5.8595399856567401</v>
      </c>
      <c r="AP131" s="1">
        <v>5.5825099945068404</v>
      </c>
      <c r="AT131" s="1">
        <v>6.5860000000000003</v>
      </c>
      <c r="AU131" s="1">
        <v>6.5505000000000004</v>
      </c>
      <c r="AW131" s="1">
        <v>5.5351499999999998</v>
      </c>
      <c r="AX131" s="1">
        <v>4.7382499999999999</v>
      </c>
      <c r="AY131" s="1">
        <v>3.7600099999999999</v>
      </c>
    </row>
    <row r="132" spans="1:63" ht="13">
      <c r="A132" s="1" t="s">
        <v>277</v>
      </c>
      <c r="B132" s="1" t="s">
        <v>279</v>
      </c>
      <c r="C132" s="1" t="s">
        <v>19</v>
      </c>
      <c r="D132" s="1" t="s">
        <v>20</v>
      </c>
    </row>
    <row r="133" spans="1:63" ht="13">
      <c r="A133" s="1" t="s">
        <v>280</v>
      </c>
      <c r="B133" s="1" t="s">
        <v>281</v>
      </c>
      <c r="C133" s="1" t="s">
        <v>19</v>
      </c>
      <c r="D133" s="1" t="s">
        <v>20</v>
      </c>
      <c r="AK133" s="1">
        <v>2.3345699310302699</v>
      </c>
      <c r="AO133" s="1">
        <v>2.4297499656677202</v>
      </c>
      <c r="AP133" s="1">
        <v>2.13019990921021</v>
      </c>
      <c r="AS133" s="1">
        <v>1.50369</v>
      </c>
      <c r="AT133" s="1">
        <v>1.99028</v>
      </c>
      <c r="AU133" s="1">
        <v>2.8252199999999998</v>
      </c>
      <c r="AW133" s="1">
        <v>2.4129999999999998</v>
      </c>
      <c r="AX133" s="1">
        <v>2.4140899999999998</v>
      </c>
      <c r="AY133" s="1">
        <v>2.95879</v>
      </c>
      <c r="AZ133" s="1">
        <v>3.0784199999999999</v>
      </c>
      <c r="BA133" s="1">
        <v>2.2785500000000001</v>
      </c>
      <c r="BB133" s="1">
        <v>1.6548499999999999</v>
      </c>
      <c r="BC133" s="1">
        <v>1.7097899999999999</v>
      </c>
      <c r="BD133" s="1">
        <v>1.7080200000000001</v>
      </c>
      <c r="BE133" s="1">
        <v>1.8214699999999999</v>
      </c>
      <c r="BF133" s="1">
        <v>3.2338100000000001</v>
      </c>
      <c r="BG133" s="1">
        <v>2.9378099999999998</v>
      </c>
    </row>
    <row r="134" spans="1:63" ht="13">
      <c r="A134" s="1" t="s">
        <v>282</v>
      </c>
      <c r="B134" s="1" t="s">
        <v>283</v>
      </c>
      <c r="C134" s="1" t="s">
        <v>19</v>
      </c>
      <c r="D134" s="1" t="s">
        <v>20</v>
      </c>
      <c r="AL134" s="1">
        <v>1.66651999950409</v>
      </c>
      <c r="AM134" s="1">
        <v>1.9312599897384599</v>
      </c>
      <c r="AN134" s="1">
        <v>2.2246301174163801</v>
      </c>
      <c r="AO134" s="1">
        <v>2.0846700668335001</v>
      </c>
      <c r="AT134" s="1">
        <v>2.8414799999999998</v>
      </c>
      <c r="AU134" s="1">
        <v>2.5527099999999998</v>
      </c>
      <c r="AW134" s="1">
        <v>2.6427399999999999</v>
      </c>
      <c r="AX134" s="1">
        <v>2.6471</v>
      </c>
      <c r="AY134" s="1">
        <v>2.7764899999999999</v>
      </c>
      <c r="AZ134" s="1">
        <v>2.5787800000000001</v>
      </c>
      <c r="BA134" s="1">
        <v>2.0073099999999999</v>
      </c>
      <c r="BB134" s="1">
        <v>1.7618400000000001</v>
      </c>
      <c r="BC134" s="1">
        <v>1.61433</v>
      </c>
      <c r="BD134" s="1">
        <v>1.64639</v>
      </c>
      <c r="BE134" s="1">
        <v>2.1475399999999998</v>
      </c>
      <c r="BF134" s="1">
        <v>2.4553699999999998</v>
      </c>
    </row>
    <row r="135" spans="1:63" ht="13">
      <c r="A135" s="1" t="s">
        <v>284</v>
      </c>
      <c r="B135" s="1" t="s">
        <v>285</v>
      </c>
      <c r="C135" s="1" t="s">
        <v>19</v>
      </c>
      <c r="D135" s="1" t="s">
        <v>20</v>
      </c>
      <c r="BA135" s="1">
        <v>1.70166</v>
      </c>
      <c r="BE135" s="1">
        <v>1.77712</v>
      </c>
      <c r="BF135" s="1">
        <v>1.7346600000000001</v>
      </c>
      <c r="BG135" s="1">
        <v>2.2791000000000001</v>
      </c>
    </row>
    <row r="136" spans="1:63" ht="13">
      <c r="A136" s="1" t="s">
        <v>286</v>
      </c>
      <c r="B136" s="1" t="s">
        <v>287</v>
      </c>
      <c r="C136" s="1" t="s">
        <v>19</v>
      </c>
      <c r="D136" s="1" t="s">
        <v>20</v>
      </c>
      <c r="AR136" s="1">
        <v>2.2641699314117401</v>
      </c>
    </row>
    <row r="137" spans="1:63" ht="13">
      <c r="A137" s="1" t="s">
        <v>288</v>
      </c>
      <c r="B137" s="1" t="s">
        <v>289</v>
      </c>
      <c r="C137" s="1" t="s">
        <v>19</v>
      </c>
      <c r="D137" s="1" t="s">
        <v>20</v>
      </c>
      <c r="AA137" s="1">
        <v>5.2692999839782697</v>
      </c>
      <c r="AE137" s="1">
        <v>4.6734299659729004</v>
      </c>
      <c r="AM137" s="1">
        <v>7.3175301551818803</v>
      </c>
      <c r="AQ137" s="1">
        <v>6.1918702125549299</v>
      </c>
      <c r="AR137" s="1">
        <v>6.1007199287414604</v>
      </c>
      <c r="AT137" s="1">
        <v>6.3830600000000004</v>
      </c>
      <c r="AV137" s="1">
        <v>3.9524499999999998</v>
      </c>
      <c r="AW137" s="1">
        <v>3.8433700000000002</v>
      </c>
      <c r="AX137" s="1">
        <v>4.7396099999999999</v>
      </c>
      <c r="AY137" s="1">
        <v>5.2535400000000001</v>
      </c>
      <c r="BA137" s="1">
        <v>4.6902499999999998</v>
      </c>
      <c r="BB137" s="1">
        <v>3.4399700000000002</v>
      </c>
      <c r="BC137" s="1">
        <v>3.86524</v>
      </c>
      <c r="BD137" s="1">
        <v>3.86008</v>
      </c>
      <c r="BE137" s="1">
        <v>3.5893199999999998</v>
      </c>
      <c r="BF137" s="1">
        <v>4.3131700000000004</v>
      </c>
      <c r="BG137" s="1">
        <v>4.3956</v>
      </c>
      <c r="BH137" s="1">
        <v>4.4761199999999999</v>
      </c>
      <c r="BI137" s="1">
        <v>5.8042299999999996</v>
      </c>
      <c r="BK137" s="1">
        <v>3.8334100000000002</v>
      </c>
    </row>
    <row r="138" spans="1:63" ht="13">
      <c r="A138" s="1" t="s">
        <v>290</v>
      </c>
      <c r="B138" s="1" t="s">
        <v>291</v>
      </c>
      <c r="C138" s="1" t="s">
        <v>19</v>
      </c>
      <c r="D138" s="1" t="s">
        <v>20</v>
      </c>
    </row>
    <row r="139" spans="1:63" ht="13">
      <c r="A139" s="1" t="s">
        <v>292</v>
      </c>
      <c r="B139" s="1" t="s">
        <v>293</v>
      </c>
      <c r="C139" s="1" t="s">
        <v>19</v>
      </c>
      <c r="D139" s="1" t="s">
        <v>20</v>
      </c>
    </row>
    <row r="140" spans="1:63" ht="13">
      <c r="A140" s="1" t="s">
        <v>294</v>
      </c>
      <c r="B140" s="1" t="s">
        <v>295</v>
      </c>
      <c r="C140" s="1" t="s">
        <v>19</v>
      </c>
      <c r="D140" s="1" t="s">
        <v>20</v>
      </c>
    </row>
    <row r="141" spans="1:63" ht="13">
      <c r="A141" s="1" t="s">
        <v>296</v>
      </c>
      <c r="B141" s="1" t="s">
        <v>297</v>
      </c>
      <c r="C141" s="1" t="s">
        <v>19</v>
      </c>
      <c r="D141" s="1" t="s">
        <v>20</v>
      </c>
      <c r="AV141" s="1">
        <v>2.46014</v>
      </c>
      <c r="AW141" s="1">
        <v>2.4333300000000002</v>
      </c>
      <c r="AY141" s="1">
        <v>2.0538099999999999</v>
      </c>
      <c r="AZ141" s="1">
        <v>1.92119</v>
      </c>
      <c r="BA141" s="1">
        <v>2.0483699999999998</v>
      </c>
      <c r="BD141" s="1">
        <v>2.5560399999999999</v>
      </c>
    </row>
    <row r="142" spans="1:63" ht="13">
      <c r="A142" s="1" t="s">
        <v>298</v>
      </c>
      <c r="B142" s="1" t="s">
        <v>299</v>
      </c>
      <c r="C142" s="1" t="s">
        <v>19</v>
      </c>
      <c r="D142" s="1" t="s">
        <v>20</v>
      </c>
      <c r="R142" s="1">
        <v>3.3164000511169398</v>
      </c>
      <c r="T142" s="1">
        <v>2.74454998970032</v>
      </c>
      <c r="X142" s="1">
        <v>2.5674300193786599</v>
      </c>
      <c r="Y142" s="1">
        <v>2.7041699886321999</v>
      </c>
      <c r="Z142" s="1">
        <v>2.44220995903015</v>
      </c>
      <c r="AA142" s="1">
        <v>2.55850005149841</v>
      </c>
      <c r="AB142" s="1">
        <v>2.3906099796295202</v>
      </c>
      <c r="AC142" s="1">
        <v>2.1652600765228298</v>
      </c>
      <c r="AD142" s="1">
        <v>2.5761399269103999</v>
      </c>
      <c r="AE142" s="1">
        <v>2.805419921875</v>
      </c>
      <c r="AF142" s="1">
        <v>2.6443300247192401</v>
      </c>
      <c r="AG142" s="1">
        <v>2.8263599872589098</v>
      </c>
      <c r="AH142" s="1">
        <v>2.7551600933075</v>
      </c>
      <c r="AI142" s="1">
        <v>2.4109299182891801</v>
      </c>
      <c r="AJ142" s="1">
        <v>2.9155800342559801</v>
      </c>
      <c r="AM142" s="1">
        <v>3.1085300445556601</v>
      </c>
      <c r="AN142" s="1">
        <v>2.9576001167297399</v>
      </c>
      <c r="AO142" s="1">
        <v>3.34360003471375</v>
      </c>
      <c r="AQ142" s="1">
        <v>3.05141997337341</v>
      </c>
      <c r="BB142" s="1">
        <v>2.0558999999999998</v>
      </c>
      <c r="BC142" s="1">
        <v>1.71774</v>
      </c>
      <c r="BD142" s="1">
        <v>1.8086100000000001</v>
      </c>
      <c r="BE142" s="1">
        <v>1.49617</v>
      </c>
      <c r="BF142" s="1">
        <v>1.62107</v>
      </c>
      <c r="BG142" s="1">
        <v>1.9328799999999999</v>
      </c>
      <c r="BH142" s="1">
        <v>2.2287499999999998</v>
      </c>
      <c r="BI142" s="1">
        <v>3.4750800000000002</v>
      </c>
      <c r="BJ142" s="1">
        <v>2.80152</v>
      </c>
    </row>
    <row r="143" spans="1:63" ht="13">
      <c r="A143" s="1" t="s">
        <v>300</v>
      </c>
      <c r="B143" s="1" t="s">
        <v>301</v>
      </c>
      <c r="C143" s="1" t="s">
        <v>19</v>
      </c>
      <c r="D143" s="1" t="s">
        <v>20</v>
      </c>
    </row>
    <row r="144" spans="1:63" ht="13">
      <c r="A144" s="1" t="s">
        <v>302</v>
      </c>
      <c r="B144" s="1" t="s">
        <v>303</v>
      </c>
      <c r="C144" s="1" t="s">
        <v>19</v>
      </c>
      <c r="D144" s="1" t="s">
        <v>20</v>
      </c>
    </row>
    <row r="145" spans="1:63" ht="13">
      <c r="A145" s="1" t="s">
        <v>304</v>
      </c>
      <c r="B145" s="1" t="s">
        <v>305</v>
      </c>
      <c r="C145" s="1" t="s">
        <v>19</v>
      </c>
      <c r="D145" s="1" t="s">
        <v>20</v>
      </c>
      <c r="P145" s="1">
        <v>4.6415500640869096</v>
      </c>
      <c r="Q145" s="1">
        <v>4.5265097618103001</v>
      </c>
      <c r="R145" s="1">
        <v>4.8665599822998002</v>
      </c>
      <c r="S145" s="1">
        <v>4.2342400550842303</v>
      </c>
      <c r="AB145" s="1">
        <v>10.0969400405884</v>
      </c>
      <c r="AC145" s="1">
        <v>6.4284100532531703</v>
      </c>
      <c r="AD145" s="1">
        <v>7.0885801315307599</v>
      </c>
      <c r="AG145" s="1">
        <v>7.2166399955749503</v>
      </c>
      <c r="AH145" s="1">
        <v>6.2022800445556596</v>
      </c>
      <c r="AL145" s="1">
        <v>8.5770301818847692</v>
      </c>
      <c r="AM145" s="1">
        <v>7.02543020248413</v>
      </c>
      <c r="AN145" s="1">
        <v>8.6409702301025408</v>
      </c>
      <c r="AP145" s="1">
        <v>11.364009857177701</v>
      </c>
      <c r="AR145" s="1">
        <v>12.4993495941162</v>
      </c>
      <c r="AS145" s="1">
        <v>10.09155</v>
      </c>
      <c r="AT145" s="1">
        <v>9.3650500000000001</v>
      </c>
      <c r="AU145" s="1">
        <v>10.10045</v>
      </c>
      <c r="AV145" s="1">
        <v>13.219569999999999</v>
      </c>
      <c r="AW145" s="1">
        <v>11.10901</v>
      </c>
      <c r="AX145" s="1">
        <v>12.079660000000001</v>
      </c>
      <c r="AY145" s="1">
        <v>11.271280000000001</v>
      </c>
      <c r="BA145" s="1">
        <v>12.083500000000001</v>
      </c>
      <c r="BK145" s="1">
        <v>6.51166</v>
      </c>
    </row>
    <row r="146" spans="1:63" ht="13">
      <c r="A146" s="1" t="s">
        <v>306</v>
      </c>
      <c r="B146" s="1" t="s">
        <v>307</v>
      </c>
      <c r="C146" s="1" t="s">
        <v>19</v>
      </c>
      <c r="D146" s="1" t="s">
        <v>20</v>
      </c>
    </row>
    <row r="147" spans="1:63" ht="13">
      <c r="A147" s="1" t="s">
        <v>308</v>
      </c>
      <c r="B147" s="1" t="s">
        <v>309</v>
      </c>
      <c r="C147" s="1" t="s">
        <v>19</v>
      </c>
      <c r="D147" s="1" t="s">
        <v>20</v>
      </c>
      <c r="AN147" s="1">
        <v>4.7649202346801802</v>
      </c>
      <c r="AO147" s="1">
        <v>4.8437199592590297</v>
      </c>
      <c r="AP147" s="1">
        <v>5.4495501518249503</v>
      </c>
      <c r="AQ147" s="1">
        <v>6.1160101890564</v>
      </c>
      <c r="AT147" s="1">
        <v>5.8403799999999997</v>
      </c>
      <c r="AU147" s="1">
        <v>5.7925300000000002</v>
      </c>
      <c r="AV147" s="1">
        <v>5.1085099999999999</v>
      </c>
      <c r="AW147" s="1">
        <v>5.1691599999999998</v>
      </c>
      <c r="AX147" s="1">
        <v>4.8731900000000001</v>
      </c>
      <c r="AY147" s="1">
        <v>4.8205499999999999</v>
      </c>
      <c r="AZ147" s="1">
        <v>4.5905500000000004</v>
      </c>
      <c r="BA147" s="1">
        <v>4.8345399999999996</v>
      </c>
      <c r="BB147" s="1">
        <v>5.5774100000000004</v>
      </c>
      <c r="BC147" s="1">
        <v>5.2990300000000001</v>
      </c>
      <c r="BD147" s="1">
        <v>5.1202699999999997</v>
      </c>
      <c r="BE147" s="1">
        <v>4.7668299999999997</v>
      </c>
      <c r="BF147" s="1">
        <v>4.6128400000000003</v>
      </c>
      <c r="BG147" s="1">
        <v>4.4881799999999998</v>
      </c>
      <c r="BH147" s="1">
        <v>4.2172299999999998</v>
      </c>
      <c r="BI147" s="1">
        <v>4.00847</v>
      </c>
    </row>
    <row r="148" spans="1:63" ht="13">
      <c r="A148" s="1" t="s">
        <v>310</v>
      </c>
      <c r="B148" s="1" t="s">
        <v>311</v>
      </c>
      <c r="C148" s="1" t="s">
        <v>19</v>
      </c>
      <c r="D148" s="1" t="s">
        <v>20</v>
      </c>
      <c r="O148" s="1">
        <v>2.2219400405883798</v>
      </c>
      <c r="P148" s="1">
        <v>2.7578399181365998</v>
      </c>
      <c r="Q148" s="1">
        <v>2.6474800109863299</v>
      </c>
      <c r="R148" s="1">
        <v>2.7165899276733398</v>
      </c>
      <c r="T148" s="1">
        <v>3.3064699172973602</v>
      </c>
      <c r="U148" s="1">
        <v>3.4915499687194802</v>
      </c>
      <c r="V148" s="1">
        <v>3.5680301189422599</v>
      </c>
      <c r="W148" s="1">
        <v>4.1915798187255904</v>
      </c>
      <c r="X148" s="1">
        <v>4.2528700828552202</v>
      </c>
      <c r="Y148" s="1">
        <v>4.3970198631286603</v>
      </c>
      <c r="Z148" s="1">
        <v>4.52835988998413</v>
      </c>
      <c r="AA148" s="1">
        <v>5.0959801673889196</v>
      </c>
      <c r="AB148" s="1">
        <v>3.2066400051116899</v>
      </c>
      <c r="AE148" s="1">
        <v>3.6607699394226101</v>
      </c>
      <c r="AF148" s="1">
        <v>3.9440000057220499</v>
      </c>
      <c r="AG148" s="1">
        <v>3.8776299953460698</v>
      </c>
      <c r="AH148" s="1">
        <v>3.7405300140380899</v>
      </c>
      <c r="AN148" s="1">
        <v>3.5344901084899898</v>
      </c>
      <c r="AO148" s="1">
        <v>3.33611011505127</v>
      </c>
      <c r="AT148" s="1">
        <v>3.5558000000000001</v>
      </c>
      <c r="BE148" s="1">
        <v>4.0904100000000003</v>
      </c>
      <c r="BG148" s="1">
        <v>4.0078899999999997</v>
      </c>
      <c r="BH148" s="1">
        <v>3.95519</v>
      </c>
    </row>
    <row r="149" spans="1:63" ht="13">
      <c r="A149" s="1" t="s">
        <v>312</v>
      </c>
      <c r="B149" s="1" t="s">
        <v>313</v>
      </c>
      <c r="C149" s="1" t="s">
        <v>19</v>
      </c>
      <c r="D149" s="1" t="s">
        <v>20</v>
      </c>
      <c r="AO149" s="1">
        <v>5.2621598243713397</v>
      </c>
      <c r="AP149" s="1">
        <v>5.5146899223327601</v>
      </c>
      <c r="AQ149" s="1">
        <v>5.8006701469421396</v>
      </c>
      <c r="AR149" s="1">
        <v>5.5398201942443803</v>
      </c>
      <c r="AS149" s="1">
        <v>5.2882899999999999</v>
      </c>
      <c r="AT149" s="1">
        <v>5.4548899999999998</v>
      </c>
      <c r="AU149" s="1">
        <v>5.6087600000000002</v>
      </c>
      <c r="AV149" s="1">
        <v>5.0672899999999998</v>
      </c>
      <c r="AW149" s="1">
        <v>4.8550500000000003</v>
      </c>
      <c r="AY149" s="1">
        <v>4.7115499999999999</v>
      </c>
      <c r="AZ149" s="1">
        <v>4.6562200000000002</v>
      </c>
      <c r="BA149" s="1">
        <v>5.4053800000000001</v>
      </c>
      <c r="BB149" s="1">
        <v>5.5735299999999999</v>
      </c>
      <c r="BC149" s="1">
        <v>5.0809800000000003</v>
      </c>
      <c r="BD149" s="1">
        <v>4.9370000000000003</v>
      </c>
      <c r="BE149" s="1">
        <v>6.5943899999999998</v>
      </c>
      <c r="BF149" s="1">
        <v>6.9854399999999996</v>
      </c>
      <c r="BG149" s="1">
        <v>5.28294</v>
      </c>
      <c r="BH149" s="1">
        <v>5.3372099999999998</v>
      </c>
      <c r="BI149" s="1">
        <v>4.71957</v>
      </c>
    </row>
    <row r="150" spans="1:63" ht="13">
      <c r="A150" s="1" t="s">
        <v>314</v>
      </c>
      <c r="B150" s="1" t="s">
        <v>315</v>
      </c>
      <c r="C150" s="1" t="s">
        <v>19</v>
      </c>
      <c r="D150" s="1" t="s">
        <v>20</v>
      </c>
      <c r="AQ150" s="1">
        <v>3.3775699138641402</v>
      </c>
      <c r="AR150" s="1">
        <v>3.3659799098968501</v>
      </c>
      <c r="AS150" s="1">
        <v>3.3408699999999998</v>
      </c>
      <c r="AT150" s="1">
        <v>2.7340200000000001</v>
      </c>
      <c r="AU150" s="1">
        <v>2.8620000000000001</v>
      </c>
      <c r="AV150" s="1">
        <v>2.7976399999999999</v>
      </c>
      <c r="AW150" s="1">
        <v>2.2456399999999999</v>
      </c>
      <c r="AX150" s="1">
        <v>2.2906499999999999</v>
      </c>
      <c r="AY150" s="1">
        <v>2.2063899999999999</v>
      </c>
      <c r="AZ150" s="1">
        <v>2.0545200000000001</v>
      </c>
      <c r="BA150" s="1">
        <v>2.2079200000000001</v>
      </c>
      <c r="BB150" s="1">
        <v>2.5464699999999998</v>
      </c>
      <c r="BC150" s="1">
        <v>2.6295000000000002</v>
      </c>
      <c r="BD150" s="1">
        <v>2.68519</v>
      </c>
      <c r="BE150" s="1">
        <v>3.3373599999999999</v>
      </c>
      <c r="BF150" s="1">
        <v>2.0498599999999998</v>
      </c>
      <c r="BG150" s="1">
        <v>2.03206</v>
      </c>
      <c r="BH150" s="1">
        <v>2.9817</v>
      </c>
      <c r="BI150" s="1">
        <v>3.0831</v>
      </c>
      <c r="BJ150" s="1">
        <v>2.7107100000000002</v>
      </c>
    </row>
    <row r="151" spans="1:63" ht="13">
      <c r="A151" s="1" t="s">
        <v>316</v>
      </c>
      <c r="B151" s="1" t="s">
        <v>317</v>
      </c>
      <c r="C151" s="1" t="s">
        <v>19</v>
      </c>
      <c r="D151" s="1" t="s">
        <v>20</v>
      </c>
    </row>
    <row r="152" spans="1:63" ht="13">
      <c r="A152" s="1" t="s">
        <v>318</v>
      </c>
      <c r="B152" s="1" t="s">
        <v>319</v>
      </c>
      <c r="C152" s="1" t="s">
        <v>19</v>
      </c>
      <c r="D152" s="1" t="s">
        <v>20</v>
      </c>
      <c r="R152" s="1">
        <v>4.6716899871826199</v>
      </c>
      <c r="S152" s="1">
        <v>4.2754898071289098</v>
      </c>
      <c r="T152" s="1">
        <v>5.2127099037170401</v>
      </c>
      <c r="U152" s="1">
        <v>6.0271201133728001</v>
      </c>
      <c r="V152" s="1">
        <v>6.08424997329712</v>
      </c>
      <c r="W152" s="1">
        <v>6.2018299102783203</v>
      </c>
      <c r="X152" s="1">
        <v>6.3154802322387704</v>
      </c>
      <c r="Y152" s="1">
        <v>5.1048598289489702</v>
      </c>
      <c r="Z152" s="1">
        <v>5.6892600059509304</v>
      </c>
      <c r="AA152" s="1">
        <v>6.12268018722534</v>
      </c>
      <c r="AB152" s="1">
        <v>6.1746702194213903</v>
      </c>
      <c r="AC152" s="1">
        <v>5.1901302337646502</v>
      </c>
      <c r="AD152" s="1">
        <v>5.1021699905395499</v>
      </c>
      <c r="AE152" s="1">
        <v>5.2592802047729501</v>
      </c>
      <c r="AF152" s="1">
        <v>5.1621398925781303</v>
      </c>
      <c r="AG152" s="1">
        <v>4.57781982421875</v>
      </c>
      <c r="AH152" s="1">
        <v>4.7573299407959002</v>
      </c>
      <c r="AI152" s="1">
        <v>4.5104899406433097</v>
      </c>
      <c r="AJ152" s="1">
        <v>4.3031601905822798</v>
      </c>
      <c r="AL152" s="1">
        <v>4.8249697685241699</v>
      </c>
      <c r="AN152" s="1">
        <v>4.7348098754882804</v>
      </c>
      <c r="AQ152" s="1">
        <v>5.11554002761841</v>
      </c>
      <c r="AR152" s="1">
        <v>5.1401600837707502</v>
      </c>
      <c r="BA152" s="1">
        <v>5.3421500000000002</v>
      </c>
      <c r="BB152" s="1">
        <v>5.2606400000000004</v>
      </c>
    </row>
    <row r="153" spans="1:63" ht="13">
      <c r="A153" s="1" t="s">
        <v>320</v>
      </c>
      <c r="B153" s="1" t="s">
        <v>321</v>
      </c>
      <c r="C153" s="1" t="s">
        <v>19</v>
      </c>
      <c r="D153" s="1" t="s">
        <v>20</v>
      </c>
      <c r="AG153" s="1">
        <v>0.90297001600265503</v>
      </c>
      <c r="AH153" s="1">
        <v>0.97968000173568703</v>
      </c>
      <c r="AK153" s="1">
        <v>0.93071997165679898</v>
      </c>
      <c r="AN153" s="1">
        <v>1.0853400230407699</v>
      </c>
      <c r="AO153" s="1">
        <v>1.10291004180908</v>
      </c>
      <c r="AP153" s="1">
        <v>1.23599004745483</v>
      </c>
      <c r="AQ153" s="1">
        <v>1.2310700416564899</v>
      </c>
      <c r="AR153" s="1">
        <v>1.2139199972152701</v>
      </c>
      <c r="AS153" s="1">
        <v>1.2735700000000001</v>
      </c>
      <c r="AW153" s="1">
        <v>1.26193</v>
      </c>
      <c r="BB153" s="1">
        <v>1.35432</v>
      </c>
      <c r="BC153" s="1">
        <v>1.31735</v>
      </c>
      <c r="BD153" s="1">
        <v>1.58989</v>
      </c>
      <c r="BE153" s="1">
        <v>1.7800199999999999</v>
      </c>
      <c r="BF153" s="1">
        <v>1.3344100000000001</v>
      </c>
      <c r="BG153" s="1">
        <v>1.02196</v>
      </c>
      <c r="BI153" s="1">
        <v>1.37103</v>
      </c>
      <c r="BJ153" s="1">
        <v>1.4612099999999999</v>
      </c>
    </row>
    <row r="154" spans="1:63" ht="13">
      <c r="A154" s="1" t="s">
        <v>322</v>
      </c>
      <c r="B154" s="1" t="s">
        <v>323</v>
      </c>
      <c r="C154" s="1" t="s">
        <v>19</v>
      </c>
      <c r="D154" s="1" t="s">
        <v>20</v>
      </c>
      <c r="AO154" s="1">
        <v>9.8966398239135707</v>
      </c>
      <c r="AR154" s="1">
        <v>4.6625599861145002</v>
      </c>
      <c r="AS154" s="1">
        <v>4.4863900000000001</v>
      </c>
      <c r="AT154" s="1">
        <v>4.8468499999999999</v>
      </c>
      <c r="AU154" s="1">
        <v>5.4979100000000001</v>
      </c>
      <c r="AV154" s="1">
        <v>5.4249000000000001</v>
      </c>
      <c r="AW154" s="1">
        <v>6.7710900000000001</v>
      </c>
      <c r="AX154" s="1">
        <v>7.1627299999999998</v>
      </c>
      <c r="AY154" s="1">
        <v>7.4989299999999997</v>
      </c>
      <c r="AZ154" s="1">
        <v>8.2934300000000007</v>
      </c>
      <c r="BA154" s="1">
        <v>8.23733</v>
      </c>
      <c r="BB154" s="1">
        <v>9.50976</v>
      </c>
      <c r="BC154" s="1">
        <v>9.1121099999999995</v>
      </c>
      <c r="BD154" s="1">
        <v>8.5596999999999994</v>
      </c>
      <c r="BE154" s="1">
        <v>8.3489599999999999</v>
      </c>
      <c r="BG154" s="1">
        <v>7.4645400000000004</v>
      </c>
      <c r="BI154" s="1">
        <v>6.6613100000000003</v>
      </c>
      <c r="BJ154" s="1">
        <v>6.68377</v>
      </c>
    </row>
    <row r="155" spans="1:63" ht="13">
      <c r="A155" s="1" t="s">
        <v>324</v>
      </c>
      <c r="B155" s="1" t="s">
        <v>325</v>
      </c>
      <c r="C155" s="1" t="s">
        <v>19</v>
      </c>
      <c r="D155" s="1" t="s">
        <v>20</v>
      </c>
      <c r="Q155" s="1">
        <v>3.2173700332641602</v>
      </c>
      <c r="R155" s="1">
        <v>2.7111499309539799</v>
      </c>
      <c r="S155" s="1">
        <v>2.6737599372863801</v>
      </c>
      <c r="T155" s="1">
        <v>2.51668000221252</v>
      </c>
      <c r="U155" s="1">
        <v>3.2550098896026598</v>
      </c>
      <c r="V155" s="1">
        <v>5.0539498329162598</v>
      </c>
      <c r="X155" s="1">
        <v>3.9703299999237101</v>
      </c>
      <c r="Y155" s="1">
        <v>4.3202500343322798</v>
      </c>
      <c r="Z155" s="1">
        <v>3.8127799034118701</v>
      </c>
      <c r="AA155" s="1">
        <v>3.1506199836731001</v>
      </c>
      <c r="AB155" s="1">
        <v>2.65447998046875</v>
      </c>
      <c r="AC155" s="1">
        <v>2.9293301105499299</v>
      </c>
      <c r="AD155" s="1">
        <v>2.7561800479888898</v>
      </c>
      <c r="AL155" s="1">
        <v>2.1401801109314</v>
      </c>
      <c r="AP155" s="1">
        <v>1.8496400117874101</v>
      </c>
      <c r="AQ155" s="1">
        <v>1.87065005302429</v>
      </c>
      <c r="AR155" s="1">
        <v>2.76754999160767</v>
      </c>
      <c r="AS155" s="1">
        <v>2.9113500000000001</v>
      </c>
      <c r="AT155" s="1">
        <v>3.2503299999999999</v>
      </c>
      <c r="AU155" s="1">
        <v>2.7162099999999998</v>
      </c>
      <c r="AV155" s="1">
        <v>3.0394899999999998</v>
      </c>
      <c r="AW155" s="1">
        <v>3.2643</v>
      </c>
      <c r="AX155" s="1">
        <v>3.8481700000000001</v>
      </c>
      <c r="AY155" s="1">
        <v>3.2825299999999999</v>
      </c>
      <c r="AZ155" s="1">
        <v>3.3698800000000002</v>
      </c>
      <c r="BA155" s="1">
        <v>2.9104100000000002</v>
      </c>
      <c r="BB155" s="1">
        <v>3.1775099999999998</v>
      </c>
      <c r="BD155" s="1">
        <v>2.78112</v>
      </c>
      <c r="BE155" s="1">
        <v>2.73217</v>
      </c>
      <c r="BF155" s="1">
        <v>2.0823100000000001</v>
      </c>
      <c r="BG155" s="1">
        <v>2.7938399999999999</v>
      </c>
    </row>
    <row r="156" spans="1:63" ht="13">
      <c r="A156" s="1" t="s">
        <v>326</v>
      </c>
      <c r="B156" s="1" t="s">
        <v>327</v>
      </c>
      <c r="C156" s="1" t="s">
        <v>19</v>
      </c>
      <c r="D156" s="1" t="s">
        <v>20</v>
      </c>
      <c r="AU156" s="1">
        <v>5.7918599999999998</v>
      </c>
      <c r="AV156" s="1">
        <v>5.3240699999999999</v>
      </c>
      <c r="AW156" s="1">
        <v>4.6616</v>
      </c>
      <c r="AX156" s="1">
        <v>5.0168400000000002</v>
      </c>
      <c r="AY156" s="1">
        <v>4.6452400000000003</v>
      </c>
      <c r="AZ156" s="1">
        <v>4.4178800000000003</v>
      </c>
      <c r="BA156" s="1">
        <v>4.4702900000000003</v>
      </c>
      <c r="BB156" s="1">
        <v>5.7749300000000003</v>
      </c>
      <c r="BC156" s="1">
        <v>4.11747</v>
      </c>
      <c r="BD156" s="1">
        <v>3.5066000000000002</v>
      </c>
      <c r="BE156" s="1">
        <v>3.7603800000000001</v>
      </c>
      <c r="BF156" s="1">
        <v>3.8001200000000002</v>
      </c>
      <c r="BG156" s="1">
        <v>3.4704600000000001</v>
      </c>
      <c r="BH156" s="1">
        <v>4.3665500000000002</v>
      </c>
      <c r="BI156" s="1">
        <v>4.0672800000000002</v>
      </c>
    </row>
    <row r="157" spans="1:63" ht="13">
      <c r="A157" s="1" t="s">
        <v>328</v>
      </c>
      <c r="B157" s="1" t="s">
        <v>329</v>
      </c>
      <c r="C157" s="1" t="s">
        <v>19</v>
      </c>
      <c r="D157" s="1" t="s">
        <v>20</v>
      </c>
    </row>
    <row r="158" spans="1:63" ht="13">
      <c r="A158" s="1" t="s">
        <v>105</v>
      </c>
      <c r="B158" s="1" t="s">
        <v>108</v>
      </c>
      <c r="C158" s="1" t="s">
        <v>19</v>
      </c>
      <c r="D158" s="1" t="s">
        <v>20</v>
      </c>
      <c r="AH158" s="1">
        <v>2.2820100784301798</v>
      </c>
      <c r="AI158" s="1">
        <v>2.32498002052307</v>
      </c>
      <c r="AJ158" s="1">
        <v>2.5480000972747798</v>
      </c>
      <c r="AK158" s="1">
        <v>3.0050199031829798</v>
      </c>
      <c r="AM158" s="1">
        <v>3.6470899581909202</v>
      </c>
      <c r="AN158" s="1">
        <v>3.6925599575042698</v>
      </c>
      <c r="AQ158" s="1">
        <v>3.3652899265289302</v>
      </c>
      <c r="AR158" s="1">
        <v>3.5353600978851301</v>
      </c>
      <c r="AS158" s="1">
        <v>3.9924400000000002</v>
      </c>
      <c r="AT158" s="1">
        <v>4.2410399999999999</v>
      </c>
      <c r="AU158" s="1">
        <v>4.4549599999999998</v>
      </c>
      <c r="AV158" s="1">
        <v>5.0725800000000003</v>
      </c>
      <c r="AW158" s="1">
        <v>4.7267099999999997</v>
      </c>
      <c r="AX158" s="1">
        <v>4.8456900000000003</v>
      </c>
      <c r="AY158" s="1">
        <v>4.6999199999999997</v>
      </c>
      <c r="AZ158" s="1">
        <v>4.6905099999999997</v>
      </c>
      <c r="BA158" s="1">
        <v>4.8200700000000003</v>
      </c>
      <c r="BB158" s="1">
        <v>5.1879400000000002</v>
      </c>
      <c r="BC158" s="1">
        <v>5.1592200000000004</v>
      </c>
      <c r="BD158" s="1">
        <v>5.1056499999999998</v>
      </c>
      <c r="BE158" s="1">
        <v>5.1031000000000004</v>
      </c>
      <c r="BF158" s="1">
        <v>4.6960499999999996</v>
      </c>
      <c r="BG158" s="1">
        <v>5.2606200000000003</v>
      </c>
      <c r="BH158" s="1">
        <v>5.2352400000000001</v>
      </c>
      <c r="BI158" s="1">
        <v>4.91005</v>
      </c>
    </row>
    <row r="159" spans="1:63" ht="13">
      <c r="A159" s="1" t="s">
        <v>330</v>
      </c>
      <c r="B159" s="1" t="s">
        <v>331</v>
      </c>
      <c r="C159" s="1" t="s">
        <v>19</v>
      </c>
      <c r="D159" s="1" t="s">
        <v>20</v>
      </c>
      <c r="AR159" s="1">
        <v>14.539039611816399</v>
      </c>
      <c r="AU159" s="1">
        <v>8.6698699999999995</v>
      </c>
      <c r="AV159" s="1">
        <v>12.239990000000001</v>
      </c>
    </row>
    <row r="160" spans="1:63" ht="13">
      <c r="A160" s="1" t="s">
        <v>332</v>
      </c>
      <c r="B160" s="1" t="s">
        <v>333</v>
      </c>
      <c r="C160" s="1" t="s">
        <v>19</v>
      </c>
      <c r="D160" s="1" t="s">
        <v>20</v>
      </c>
    </row>
    <row r="161" spans="1:63" ht="13">
      <c r="A161" s="1" t="s">
        <v>334</v>
      </c>
      <c r="B161" s="1" t="s">
        <v>335</v>
      </c>
      <c r="C161" s="1" t="s">
        <v>19</v>
      </c>
      <c r="D161" s="1" t="s">
        <v>20</v>
      </c>
      <c r="AK161" s="1">
        <v>4.7334499359130904</v>
      </c>
      <c r="AL161" s="1">
        <v>4.6305699348449698</v>
      </c>
      <c r="AM161" s="1">
        <v>4.5262899398803702</v>
      </c>
      <c r="AN161" s="1">
        <v>4.2712302207946804</v>
      </c>
      <c r="AO161" s="1">
        <v>4.3031101226806596</v>
      </c>
      <c r="AU161" s="1">
        <v>3.3001499999999999</v>
      </c>
    </row>
    <row r="162" spans="1:63" ht="13">
      <c r="A162" s="1" t="s">
        <v>336</v>
      </c>
      <c r="B162" s="1" t="s">
        <v>337</v>
      </c>
      <c r="C162" s="1" t="s">
        <v>19</v>
      </c>
      <c r="D162" s="1" t="s">
        <v>20</v>
      </c>
      <c r="W162" s="1">
        <v>3.5595901012420699</v>
      </c>
      <c r="Y162" s="1">
        <v>3.47065997123718</v>
      </c>
      <c r="Z162" s="1">
        <v>3.4479401111602801</v>
      </c>
      <c r="AA162" s="1">
        <v>3.2788500785827601</v>
      </c>
      <c r="AE162" s="1">
        <v>2.4353699684143102</v>
      </c>
      <c r="AQ162" s="1">
        <v>2.6495900154113801</v>
      </c>
      <c r="AR162" s="1">
        <v>2.23183989524841</v>
      </c>
      <c r="AS162" s="1">
        <v>2.9715600000000002</v>
      </c>
      <c r="AT162" s="1">
        <v>2.6584500000000002</v>
      </c>
      <c r="AU162" s="1">
        <v>2.8962300000000001</v>
      </c>
      <c r="AV162" s="1">
        <v>3.8056000000000001</v>
      </c>
      <c r="AW162" s="1">
        <v>3.8592200000000001</v>
      </c>
      <c r="AX162" s="1">
        <v>3.5221800000000001</v>
      </c>
      <c r="BA162" s="1">
        <v>3.42028</v>
      </c>
      <c r="BB162" s="1">
        <v>3.8728099999999999</v>
      </c>
      <c r="BC162" s="1">
        <v>3.34389</v>
      </c>
      <c r="BD162" s="1">
        <v>3.7542300000000002</v>
      </c>
      <c r="BE162" s="1">
        <v>3.4794900000000002</v>
      </c>
      <c r="BF162" s="1">
        <v>3.2827999999999999</v>
      </c>
      <c r="BG162" s="1">
        <v>3.64819</v>
      </c>
      <c r="BH162" s="1">
        <v>3.80152</v>
      </c>
      <c r="BI162" s="1">
        <v>3.0960399999999999</v>
      </c>
    </row>
    <row r="163" spans="1:63" ht="13">
      <c r="A163" s="1" t="s">
        <v>338</v>
      </c>
      <c r="B163" s="1" t="s">
        <v>339</v>
      </c>
      <c r="C163" s="1" t="s">
        <v>19</v>
      </c>
      <c r="D163" s="1" t="s">
        <v>20</v>
      </c>
      <c r="P163" s="1">
        <v>6.1519699096679696</v>
      </c>
      <c r="Q163" s="1">
        <v>5.5499901771545401</v>
      </c>
      <c r="R163" s="1">
        <v>5.2697000503540004</v>
      </c>
      <c r="S163" s="1">
        <v>4.4931001663207999</v>
      </c>
      <c r="T163" s="1">
        <v>4.4222102165222203</v>
      </c>
      <c r="U163" s="1">
        <v>3.8318901062011701</v>
      </c>
      <c r="V163" s="1">
        <v>3.8976099491119398</v>
      </c>
      <c r="W163" s="1">
        <v>3.3488299846649201</v>
      </c>
      <c r="X163" s="1">
        <v>3.1536400318145801</v>
      </c>
      <c r="Z163" s="1">
        <v>2.8653299808502202</v>
      </c>
      <c r="AA163" s="1">
        <v>2.8540799617767298</v>
      </c>
      <c r="AB163" s="1">
        <v>3.3146901130676301</v>
      </c>
      <c r="AC163" s="1">
        <v>3.0787200927734402</v>
      </c>
      <c r="AD163" s="1">
        <v>3.2483398914337198</v>
      </c>
      <c r="AE163" s="1">
        <v>3.1057200431823699</v>
      </c>
      <c r="AF163" s="1">
        <v>3.1653199195861799</v>
      </c>
      <c r="AG163" s="1">
        <v>3.3382399082183798</v>
      </c>
      <c r="AH163" s="1">
        <v>3.5887401103973402</v>
      </c>
      <c r="AI163" s="1">
        <v>3.83141994476318</v>
      </c>
      <c r="AJ163" s="1">
        <v>3.92030000686646</v>
      </c>
      <c r="AK163" s="1">
        <v>4.3140997886657697</v>
      </c>
      <c r="AQ163" s="1">
        <v>4.2774300575256303</v>
      </c>
      <c r="AU163" s="1">
        <v>3.9492400000000001</v>
      </c>
      <c r="AW163" s="1">
        <v>4.4607599999999996</v>
      </c>
      <c r="AZ163" s="1">
        <v>5.9813499999999999</v>
      </c>
      <c r="BA163" s="1">
        <v>5.5706100000000003</v>
      </c>
      <c r="BB163" s="1">
        <v>5.1703700000000001</v>
      </c>
      <c r="BC163" s="1">
        <v>6.4548899999999998</v>
      </c>
      <c r="BD163" s="1">
        <v>7.7931999999999997</v>
      </c>
      <c r="BE163" s="1">
        <v>6.5222600000000002</v>
      </c>
      <c r="BF163" s="1">
        <v>7.8785999999999996</v>
      </c>
      <c r="BG163" s="1">
        <v>7.2503000000000002</v>
      </c>
      <c r="BH163" s="1">
        <v>5.2771299999999997</v>
      </c>
    </row>
    <row r="164" spans="1:63" ht="13">
      <c r="A164" s="1" t="s">
        <v>340</v>
      </c>
      <c r="B164" s="1" t="s">
        <v>341</v>
      </c>
      <c r="C164" s="1" t="s">
        <v>19</v>
      </c>
      <c r="D164" s="1" t="s">
        <v>20</v>
      </c>
      <c r="Q164" s="1">
        <v>2.8650999069213898</v>
      </c>
      <c r="R164" s="1">
        <v>3.2738099098205602</v>
      </c>
      <c r="T164" s="1">
        <v>1.9873900413513199</v>
      </c>
      <c r="U164" s="1">
        <v>1.72618997097015</v>
      </c>
      <c r="V164" s="1">
        <v>1.6378200054168699</v>
      </c>
      <c r="W164" s="1">
        <v>1.64365994930267</v>
      </c>
      <c r="AN164" s="1">
        <v>1.2024799585342401</v>
      </c>
      <c r="BD164" s="1">
        <v>0.78744000000000003</v>
      </c>
      <c r="BJ164" s="1">
        <v>2.1646299999999998</v>
      </c>
    </row>
    <row r="165" spans="1:63" ht="13">
      <c r="A165" s="1" t="s">
        <v>342</v>
      </c>
      <c r="B165" s="1" t="s">
        <v>343</v>
      </c>
      <c r="C165" s="1" t="s">
        <v>19</v>
      </c>
      <c r="D165" s="1" t="s">
        <v>20</v>
      </c>
    </row>
    <row r="166" spans="1:63" ht="13">
      <c r="A166" s="1" t="s">
        <v>344</v>
      </c>
      <c r="B166" s="1" t="s">
        <v>345</v>
      </c>
      <c r="C166" s="1" t="s">
        <v>19</v>
      </c>
      <c r="D166" s="1" t="s">
        <v>20</v>
      </c>
    </row>
    <row r="167" spans="1:63" ht="13">
      <c r="A167" s="1" t="s">
        <v>346</v>
      </c>
      <c r="B167" s="1" t="s">
        <v>347</v>
      </c>
      <c r="C167" s="1" t="s">
        <v>19</v>
      </c>
      <c r="D167" s="1" t="s">
        <v>20</v>
      </c>
      <c r="AP167" s="1">
        <v>3.9489700794220002</v>
      </c>
      <c r="AQ167" s="1">
        <v>5.49302005767822</v>
      </c>
      <c r="AR167" s="1">
        <v>5.1456599235534703</v>
      </c>
      <c r="AS167" s="1">
        <v>5.55037</v>
      </c>
      <c r="AU167" s="1">
        <v>7.2107799999999997</v>
      </c>
      <c r="AW167" s="1">
        <v>4.3257300000000001</v>
      </c>
      <c r="AZ167" s="1">
        <v>4.6901299999999999</v>
      </c>
      <c r="BB167" s="1">
        <v>5.1448499999999999</v>
      </c>
      <c r="BC167" s="1">
        <v>4.6451000000000002</v>
      </c>
      <c r="BD167" s="1">
        <v>4.6090299999999997</v>
      </c>
      <c r="BE167" s="1">
        <v>5.1952100000000003</v>
      </c>
      <c r="BF167" s="1">
        <v>4.9407699999999997</v>
      </c>
      <c r="BG167" s="1">
        <v>4.7148500000000002</v>
      </c>
      <c r="BH167" s="1">
        <v>4.17699</v>
      </c>
      <c r="BI167" s="1">
        <v>5.1806099999999997</v>
      </c>
      <c r="BJ167" s="1">
        <v>4.0857799999999997</v>
      </c>
    </row>
    <row r="168" spans="1:63" ht="13">
      <c r="A168" s="1" t="s">
        <v>348</v>
      </c>
      <c r="B168" s="1" t="s">
        <v>349</v>
      </c>
      <c r="C168" s="1" t="s">
        <v>19</v>
      </c>
      <c r="D168" s="1" t="s">
        <v>20</v>
      </c>
    </row>
    <row r="169" spans="1:63" ht="13">
      <c r="A169" s="1" t="s">
        <v>350</v>
      </c>
      <c r="B169" s="1" t="s">
        <v>351</v>
      </c>
      <c r="C169" s="1" t="s">
        <v>19</v>
      </c>
      <c r="D169" s="1" t="s">
        <v>20</v>
      </c>
      <c r="AQ169" s="1">
        <v>2.05193996429443</v>
      </c>
      <c r="AR169" s="1">
        <v>3.1310698986053498</v>
      </c>
      <c r="AW169" s="1">
        <v>3.7159200000000001</v>
      </c>
      <c r="AX169" s="1">
        <v>4.4301300000000001</v>
      </c>
      <c r="AY169" s="1">
        <v>4.2742699999999996</v>
      </c>
      <c r="BE169" s="1">
        <v>6.0755100000000004</v>
      </c>
      <c r="BF169" s="1">
        <v>6.4800899999999997</v>
      </c>
    </row>
    <row r="170" spans="1:63" ht="13">
      <c r="A170" s="1" t="s">
        <v>352</v>
      </c>
      <c r="B170" s="1" t="s">
        <v>353</v>
      </c>
      <c r="C170" s="1" t="s">
        <v>19</v>
      </c>
      <c r="D170" s="1" t="s">
        <v>20</v>
      </c>
      <c r="AP170" s="1">
        <v>2.3437299728393599</v>
      </c>
      <c r="AR170" s="1">
        <v>2.43288993835449</v>
      </c>
      <c r="AT170" s="1">
        <v>2.8395000000000001</v>
      </c>
      <c r="AU170" s="1">
        <v>3.05538</v>
      </c>
      <c r="AV170" s="1">
        <v>3.1034899999999999</v>
      </c>
      <c r="AW170" s="1">
        <v>2.5168699999999999</v>
      </c>
      <c r="AY170" s="1">
        <v>2.5245799999999998</v>
      </c>
      <c r="BA170" s="1">
        <v>3.5522499999999999</v>
      </c>
      <c r="BC170" s="1">
        <v>3.6042800000000002</v>
      </c>
      <c r="BD170" s="1">
        <v>3.0521500000000001</v>
      </c>
      <c r="BE170" s="1">
        <v>2.7757999999999998</v>
      </c>
      <c r="BF170" s="1">
        <v>2.9373900000000002</v>
      </c>
      <c r="BI170" s="1">
        <v>2.6310699999999998</v>
      </c>
    </row>
    <row r="171" spans="1:63" ht="13">
      <c r="A171" s="1" t="s">
        <v>354</v>
      </c>
      <c r="B171" s="1" t="s">
        <v>355</v>
      </c>
      <c r="C171" s="1" t="s">
        <v>19</v>
      </c>
      <c r="D171" s="1" t="s">
        <v>20</v>
      </c>
      <c r="V171" s="1">
        <v>4.4223198890686</v>
      </c>
      <c r="W171" s="1">
        <v>5.5426797866821298</v>
      </c>
      <c r="Z171" s="1">
        <v>5.0328397750854501</v>
      </c>
      <c r="AA171" s="1">
        <v>4.5845198631286603</v>
      </c>
      <c r="AB171" s="1">
        <v>4.4351000785827601</v>
      </c>
      <c r="AC171" s="1">
        <v>4.06971979141235</v>
      </c>
      <c r="AD171" s="1">
        <v>3.9465100765228298</v>
      </c>
      <c r="AE171" s="1">
        <v>3.4690001010894802</v>
      </c>
      <c r="AF171" s="1">
        <v>3.0445699691772501</v>
      </c>
      <c r="AG171" s="1">
        <v>3.1183500289917001</v>
      </c>
      <c r="AH171" s="1">
        <v>3.5009601116180402</v>
      </c>
      <c r="AI171" s="1">
        <v>3.1570799350738499</v>
      </c>
      <c r="AJ171" s="1">
        <v>3.5098900794982901</v>
      </c>
      <c r="AR171" s="1">
        <v>3.9397599697113002</v>
      </c>
      <c r="AS171" s="1">
        <v>3.8152599999999999</v>
      </c>
      <c r="AT171" s="1">
        <v>3.1697500000000001</v>
      </c>
      <c r="AU171" s="1">
        <v>3.1129199999999999</v>
      </c>
      <c r="AV171" s="1">
        <v>4.4843799999999998</v>
      </c>
      <c r="AW171" s="1">
        <v>4.4720000000000004</v>
      </c>
      <c r="AX171" s="1">
        <v>4.2015500000000001</v>
      </c>
      <c r="AY171" s="1">
        <v>3.8181099999999999</v>
      </c>
      <c r="AZ171" s="1">
        <v>3.1854</v>
      </c>
      <c r="BA171" s="1">
        <v>3.0630700000000002</v>
      </c>
      <c r="BB171" s="1">
        <v>3.04731</v>
      </c>
      <c r="BC171" s="1">
        <v>3.5514700000000001</v>
      </c>
      <c r="BD171" s="1">
        <v>3.3320699999999999</v>
      </c>
      <c r="BE171" s="1">
        <v>3.4182000000000001</v>
      </c>
      <c r="BF171" s="1">
        <v>3.6157900000000001</v>
      </c>
      <c r="BG171" s="1">
        <v>4.9169499999999999</v>
      </c>
      <c r="BH171" s="1">
        <v>4.8866699999999996</v>
      </c>
      <c r="BI171" s="1">
        <v>5.0136000000000003</v>
      </c>
      <c r="BJ171" s="1">
        <v>5.0231300000000001</v>
      </c>
      <c r="BK171" s="1">
        <v>4.8320100000000004</v>
      </c>
    </row>
    <row r="172" spans="1:63" ht="13">
      <c r="A172" s="1" t="s">
        <v>356</v>
      </c>
      <c r="B172" s="1" t="s">
        <v>357</v>
      </c>
      <c r="C172" s="1" t="s">
        <v>19</v>
      </c>
      <c r="D172" s="1" t="s">
        <v>20</v>
      </c>
      <c r="P172" s="1">
        <v>4.4047899246215803</v>
      </c>
      <c r="Q172" s="1">
        <v>3.3833999633789098</v>
      </c>
      <c r="R172" s="1">
        <v>3.3314900398254399</v>
      </c>
      <c r="S172" s="1">
        <v>3.0870900154113801</v>
      </c>
      <c r="T172" s="1">
        <v>2.7037899494171098</v>
      </c>
      <c r="U172" s="1">
        <v>2.4223101139068599</v>
      </c>
      <c r="AE172" s="1">
        <v>3.19866991043091</v>
      </c>
      <c r="AF172" s="1">
        <v>3.5250799655914302</v>
      </c>
      <c r="AG172" s="1">
        <v>3.1714398860931401</v>
      </c>
      <c r="AH172" s="1">
        <v>3.1763501167297399</v>
      </c>
      <c r="AI172" s="1">
        <v>3.27053999900818</v>
      </c>
      <c r="AN172" s="1">
        <v>4.00885009765625</v>
      </c>
      <c r="AO172" s="1">
        <v>5.3812599182128897</v>
      </c>
      <c r="AR172" s="1">
        <v>4.9949097633361799</v>
      </c>
      <c r="AS172" s="1">
        <v>5.2479699999999996</v>
      </c>
      <c r="AT172" s="1">
        <v>4.5089800000000002</v>
      </c>
      <c r="AV172" s="1">
        <v>3.2156600000000002</v>
      </c>
      <c r="BC172" s="1">
        <v>3.5398000000000001</v>
      </c>
      <c r="BD172" s="1">
        <v>4.1526199999999998</v>
      </c>
      <c r="BF172" s="1">
        <v>5.4161700000000002</v>
      </c>
      <c r="BG172" s="1">
        <v>4.8398399999999997</v>
      </c>
      <c r="BH172" s="1">
        <v>5.6086600000000004</v>
      </c>
      <c r="BI172" s="1">
        <v>4.74857</v>
      </c>
      <c r="BJ172" s="1">
        <v>4.0313299999999996</v>
      </c>
    </row>
    <row r="173" spans="1:63" ht="13">
      <c r="A173" s="1" t="s">
        <v>358</v>
      </c>
      <c r="B173" s="1" t="s">
        <v>359</v>
      </c>
      <c r="C173" s="1" t="s">
        <v>19</v>
      </c>
      <c r="D173" s="1" t="s">
        <v>20</v>
      </c>
      <c r="P173" s="1">
        <v>4.5509400367736799</v>
      </c>
      <c r="X173" s="1">
        <v>5.0876097679138201</v>
      </c>
      <c r="Y173" s="1">
        <v>5.7261900901794398</v>
      </c>
      <c r="Z173" s="1">
        <v>6.6969699859619096</v>
      </c>
      <c r="AA173" s="1">
        <v>7.0327801704406703</v>
      </c>
      <c r="AC173" s="1">
        <v>5.66629981994629</v>
      </c>
      <c r="AD173" s="1">
        <v>6.1111102104187003</v>
      </c>
      <c r="AE173" s="1">
        <v>7.2433600425720197</v>
      </c>
      <c r="AF173" s="1">
        <v>6.3260002136230504</v>
      </c>
      <c r="AK173" s="1">
        <v>5.1114602088928196</v>
      </c>
      <c r="AL173" s="1">
        <v>4.6546602249145499</v>
      </c>
      <c r="AM173" s="1">
        <v>4.7053098678588903</v>
      </c>
      <c r="AN173" s="1">
        <v>4.3425698280334499</v>
      </c>
      <c r="AO173" s="1">
        <v>4.9138698577880904</v>
      </c>
      <c r="AP173" s="1">
        <v>4.6203799247741699</v>
      </c>
      <c r="AR173" s="1">
        <v>5.68674993515015</v>
      </c>
      <c r="AS173" s="1">
        <v>5.9716100000000001</v>
      </c>
      <c r="AT173" s="1">
        <v>7.48447</v>
      </c>
      <c r="AU173" s="1">
        <v>7.6579499999999996</v>
      </c>
      <c r="AV173" s="1">
        <v>7.5028800000000002</v>
      </c>
      <c r="AW173" s="1">
        <v>5.9238799999999996</v>
      </c>
      <c r="AY173" s="1">
        <v>4.4857699999999996</v>
      </c>
      <c r="AZ173" s="1">
        <v>4.3725399999999999</v>
      </c>
      <c r="BA173" s="1">
        <v>3.9585300000000001</v>
      </c>
      <c r="BB173" s="1">
        <v>5.9741799999999996</v>
      </c>
      <c r="BC173" s="1">
        <v>4.96645</v>
      </c>
      <c r="BD173" s="1">
        <v>5.7629400000000004</v>
      </c>
      <c r="BE173" s="1">
        <v>5.7390299999999996</v>
      </c>
      <c r="BF173" s="1">
        <v>5.4812000000000003</v>
      </c>
      <c r="BG173" s="1">
        <v>5.2126400000000004</v>
      </c>
      <c r="BH173" s="1">
        <v>4.9727399999999999</v>
      </c>
      <c r="BI173" s="1">
        <v>4.8240100000000004</v>
      </c>
      <c r="BJ173" s="1">
        <v>4.74071</v>
      </c>
    </row>
    <row r="174" spans="1:63" ht="13">
      <c r="A174" s="1" t="s">
        <v>360</v>
      </c>
      <c r="B174" s="1" t="s">
        <v>361</v>
      </c>
      <c r="C174" s="1" t="s">
        <v>19</v>
      </c>
      <c r="D174" s="1" t="s">
        <v>20</v>
      </c>
    </row>
    <row r="175" spans="1:63" ht="13">
      <c r="A175" s="1" t="s">
        <v>362</v>
      </c>
      <c r="B175" s="1" t="s">
        <v>363</v>
      </c>
      <c r="C175" s="1" t="s">
        <v>19</v>
      </c>
      <c r="D175" s="1" t="s">
        <v>20</v>
      </c>
    </row>
    <row r="176" spans="1:63" ht="13">
      <c r="A176" s="1" t="s">
        <v>364</v>
      </c>
      <c r="B176" s="1" t="s">
        <v>365</v>
      </c>
      <c r="C176" s="1" t="s">
        <v>19</v>
      </c>
      <c r="D176" s="1" t="s">
        <v>20</v>
      </c>
    </row>
    <row r="177" spans="1:63" ht="13">
      <c r="A177" s="1" t="s">
        <v>366</v>
      </c>
      <c r="B177" s="1" t="s">
        <v>367</v>
      </c>
      <c r="C177" s="1" t="s">
        <v>19</v>
      </c>
      <c r="D177" s="1" t="s">
        <v>20</v>
      </c>
      <c r="P177" s="1">
        <v>1.0522700548171999</v>
      </c>
      <c r="AI177" s="1">
        <v>2.9370698928832999</v>
      </c>
      <c r="AJ177" s="1">
        <v>3.2580599784851101</v>
      </c>
      <c r="AK177" s="1">
        <v>3.2389299869537398</v>
      </c>
      <c r="AL177" s="1">
        <v>2.83890008926392</v>
      </c>
      <c r="AM177" s="1">
        <v>2.8086199760436998</v>
      </c>
      <c r="AN177" s="1">
        <v>2.8521499633789098</v>
      </c>
      <c r="AO177" s="1">
        <v>2.5949800014495898</v>
      </c>
      <c r="AR177" s="1">
        <v>3.2286300659179701</v>
      </c>
      <c r="AS177" s="1">
        <v>3.18947</v>
      </c>
      <c r="AT177" s="1">
        <v>2.8672499999999999</v>
      </c>
      <c r="AU177" s="1">
        <v>3.06366</v>
      </c>
      <c r="AV177" s="1">
        <v>2.4016199999999999</v>
      </c>
      <c r="AY177" s="1">
        <v>3.33406</v>
      </c>
      <c r="AZ177" s="1">
        <v>4.0209700000000002</v>
      </c>
      <c r="BA177" s="1">
        <v>3.6793200000000001</v>
      </c>
      <c r="BB177" s="1">
        <v>4.5462600000000002</v>
      </c>
      <c r="BC177" s="1">
        <v>3.7333400000000001</v>
      </c>
      <c r="BD177" s="1">
        <v>4.2071699999999996</v>
      </c>
      <c r="BE177" s="1">
        <v>4.3276399999999997</v>
      </c>
      <c r="BF177" s="1">
        <v>4.9184400000000004</v>
      </c>
      <c r="BG177" s="1">
        <v>6.7277100000000001</v>
      </c>
      <c r="BH177" s="1">
        <v>6.0173199999999998</v>
      </c>
      <c r="BI177" s="1">
        <v>4.0837199999999996</v>
      </c>
      <c r="BJ177" s="1">
        <v>3.5427300000000002</v>
      </c>
    </row>
    <row r="178" spans="1:63" ht="13">
      <c r="A178" s="1" t="s">
        <v>368</v>
      </c>
      <c r="B178" s="1" t="s">
        <v>369</v>
      </c>
      <c r="C178" s="1" t="s">
        <v>19</v>
      </c>
      <c r="D178" s="1" t="s">
        <v>20</v>
      </c>
      <c r="S178" s="1">
        <v>3.2101700305938698</v>
      </c>
      <c r="T178" s="1">
        <v>3.0636899471282999</v>
      </c>
    </row>
    <row r="179" spans="1:63" ht="13">
      <c r="A179" s="1" t="s">
        <v>370</v>
      </c>
      <c r="B179" s="1" t="s">
        <v>371</v>
      </c>
      <c r="C179" s="1" t="s">
        <v>19</v>
      </c>
      <c r="D179" s="1" t="s">
        <v>20</v>
      </c>
      <c r="O179" s="1">
        <v>2.0385899543762198</v>
      </c>
      <c r="P179" s="1">
        <v>2.4920299053192099</v>
      </c>
      <c r="X179" s="1">
        <v>2.8227798938751198</v>
      </c>
      <c r="Y179" s="1">
        <v>3.2624099254608199</v>
      </c>
      <c r="AA179" s="1">
        <v>3.7926800251007098</v>
      </c>
      <c r="AC179" s="1">
        <v>5.9788999557495099</v>
      </c>
      <c r="AF179" s="1">
        <v>5.3517498970031703</v>
      </c>
      <c r="AK179" s="1">
        <v>2.9849700927734402</v>
      </c>
      <c r="AQ179" s="1">
        <v>2.2258501052856401</v>
      </c>
      <c r="AR179" s="1">
        <v>2.9236500263214098</v>
      </c>
      <c r="AS179" s="1">
        <v>3.0015999999999998</v>
      </c>
      <c r="AU179" s="1">
        <v>2.3910100000000001</v>
      </c>
      <c r="AV179" s="1">
        <v>2.4220100000000002</v>
      </c>
      <c r="BC179" s="1">
        <v>4.4842300000000002</v>
      </c>
      <c r="BG179" s="1">
        <v>4.0832899999999999</v>
      </c>
      <c r="BH179" s="1">
        <v>4.1255300000000004</v>
      </c>
      <c r="BI179" s="1">
        <v>4.1126399999999999</v>
      </c>
      <c r="BJ179" s="1">
        <v>4.3487900000000002</v>
      </c>
    </row>
    <row r="180" spans="1:63" ht="13">
      <c r="A180" s="1" t="s">
        <v>111</v>
      </c>
      <c r="B180" s="1" t="s">
        <v>112</v>
      </c>
      <c r="C180" s="1" t="s">
        <v>19</v>
      </c>
      <c r="D180" s="1" t="s">
        <v>20</v>
      </c>
      <c r="O180" s="1">
        <v>6.3015799522399902</v>
      </c>
      <c r="P180" s="1">
        <v>6.4100098609924299</v>
      </c>
      <c r="Q180" s="1">
        <v>6.4001798629760698</v>
      </c>
      <c r="R180" s="1">
        <v>5.9184799194335902</v>
      </c>
      <c r="S180" s="1">
        <v>6.4177999496459996</v>
      </c>
      <c r="T180" s="1">
        <v>6.4540300369262704</v>
      </c>
      <c r="U180" s="1">
        <v>6.3938899040222203</v>
      </c>
      <c r="V180" s="1">
        <v>6.26243019104004</v>
      </c>
      <c r="W180" s="1">
        <v>6.2643699645996103</v>
      </c>
      <c r="X180" s="1">
        <v>6.1690697669982901</v>
      </c>
      <c r="Y180" s="1">
        <v>5.9689798355102504</v>
      </c>
      <c r="Z180" s="1">
        <v>5.8236999511718803</v>
      </c>
      <c r="AA180" s="1">
        <v>5.7686300277709996</v>
      </c>
      <c r="AB180" s="1">
        <v>5.57189989089966</v>
      </c>
      <c r="AC180" s="1">
        <v>5.1559100151062003</v>
      </c>
      <c r="AD180" s="1">
        <v>5.5436301231384304</v>
      </c>
      <c r="AE180" s="1">
        <v>5.6334400177001998</v>
      </c>
      <c r="AF180" s="1">
        <v>5.9741702079772896</v>
      </c>
      <c r="AG180" s="1">
        <v>5.5421900749206499</v>
      </c>
      <c r="AI180" s="1">
        <v>5.2963800430297896</v>
      </c>
      <c r="AJ180" s="1">
        <v>5.2283802032470703</v>
      </c>
      <c r="AL180" s="1">
        <v>4.8180999755859402</v>
      </c>
      <c r="AM180" s="1">
        <v>4.7235298156738299</v>
      </c>
      <c r="AN180" s="1">
        <v>4.6380701065063503</v>
      </c>
      <c r="AO180" s="1">
        <v>4.5424399375915501</v>
      </c>
      <c r="AQ180" s="1">
        <v>4.5986499786376998</v>
      </c>
      <c r="AR180" s="1">
        <v>4.5572099685668901</v>
      </c>
      <c r="AS180" s="1">
        <v>4.6254999999999997</v>
      </c>
      <c r="AT180" s="1">
        <v>4.7507700000000002</v>
      </c>
      <c r="AU180" s="1">
        <v>4.8703900000000004</v>
      </c>
      <c r="AV180" s="1">
        <v>5.1014900000000001</v>
      </c>
      <c r="AW180" s="1">
        <v>5.1146399999999996</v>
      </c>
      <c r="AX180" s="1">
        <v>5.1587899999999998</v>
      </c>
      <c r="AY180" s="1">
        <v>5.0904699999999998</v>
      </c>
      <c r="AZ180" s="1">
        <v>4.9337600000000004</v>
      </c>
      <c r="BA180" s="1">
        <v>5.0922700000000001</v>
      </c>
      <c r="BB180" s="1">
        <v>5.4957900000000004</v>
      </c>
      <c r="BC180" s="1">
        <v>5.48909</v>
      </c>
      <c r="BD180" s="1">
        <v>5.4630400000000003</v>
      </c>
      <c r="BE180" s="1">
        <v>5.4102199999999998</v>
      </c>
      <c r="BF180" s="1">
        <v>5.5265599999999999</v>
      </c>
      <c r="BG180" s="1">
        <v>5.4588999999999999</v>
      </c>
      <c r="BH180" s="1">
        <v>5.34816</v>
      </c>
      <c r="BI180" s="1">
        <v>5.4795999999999996</v>
      </c>
    </row>
    <row r="181" spans="1:63" ht="13">
      <c r="A181" s="1" t="s">
        <v>372</v>
      </c>
      <c r="B181" s="1" t="s">
        <v>373</v>
      </c>
      <c r="C181" s="1" t="s">
        <v>19</v>
      </c>
      <c r="D181" s="1" t="s">
        <v>20</v>
      </c>
      <c r="Q181" s="1">
        <v>5.9040598869323704</v>
      </c>
      <c r="R181" s="1">
        <v>5.8917198181152299</v>
      </c>
      <c r="S181" s="1">
        <v>5.6736598014831499</v>
      </c>
      <c r="T181" s="1">
        <v>5.5502200126647896</v>
      </c>
      <c r="U181" s="1">
        <v>6.1635999679565403</v>
      </c>
      <c r="V181" s="1">
        <v>5.9728097915649396</v>
      </c>
      <c r="W181" s="1">
        <v>6.4443497657775897</v>
      </c>
      <c r="Y181" s="1">
        <v>5.7801499366760298</v>
      </c>
      <c r="Z181" s="1">
        <v>5.54364013671875</v>
      </c>
      <c r="AA181" s="1">
        <v>5.6788501739501998</v>
      </c>
      <c r="AB181" s="1">
        <v>5.6462998390197798</v>
      </c>
      <c r="AC181" s="1">
        <v>5.4293699264526403</v>
      </c>
      <c r="AD181" s="1">
        <v>5.2556700706481898</v>
      </c>
      <c r="AE181" s="1">
        <v>5.5398302078247097</v>
      </c>
      <c r="AF181" s="1">
        <v>5.7880702018737802</v>
      </c>
      <c r="AG181" s="1">
        <v>5.8659701347351101</v>
      </c>
      <c r="AH181" s="1">
        <v>6.2998600006103498</v>
      </c>
      <c r="AI181" s="1">
        <v>6.3103799819946298</v>
      </c>
      <c r="AJ181" s="1">
        <v>6.3732199668884304</v>
      </c>
      <c r="AK181" s="1">
        <v>6.6361398696899396</v>
      </c>
      <c r="AL181" s="1">
        <v>7.6766400337219203</v>
      </c>
      <c r="AM181" s="1">
        <v>7.8304300308227504</v>
      </c>
      <c r="AN181" s="1">
        <v>7.6957898139953604</v>
      </c>
      <c r="AO181" s="1">
        <v>7.1381502151489302</v>
      </c>
      <c r="AP181" s="1">
        <v>7.3035402297973597</v>
      </c>
      <c r="AQ181" s="1">
        <v>7.3606901168823198</v>
      </c>
      <c r="AR181" s="1">
        <v>6.9664201736450204</v>
      </c>
      <c r="AS181" s="1">
        <v>6.4646800000000004</v>
      </c>
      <c r="AT181" s="1">
        <v>6.8294100000000002</v>
      </c>
      <c r="AU181" s="1">
        <v>7.4413200000000002</v>
      </c>
      <c r="AV181" s="1">
        <v>7.4198000000000004</v>
      </c>
      <c r="AW181" s="1">
        <v>7.3025200000000003</v>
      </c>
      <c r="AX181" s="1">
        <v>6.8686800000000003</v>
      </c>
      <c r="AY181" s="1">
        <v>6.3856599999999997</v>
      </c>
      <c r="AZ181" s="1">
        <v>6.5320299999999998</v>
      </c>
      <c r="BA181" s="1">
        <v>6.2810800000000002</v>
      </c>
      <c r="BB181" s="1">
        <v>7.09544</v>
      </c>
      <c r="BC181" s="1">
        <v>6.7404599999999997</v>
      </c>
      <c r="BD181" s="1">
        <v>6.4474299999999998</v>
      </c>
      <c r="BE181" s="1">
        <v>7.3642500000000002</v>
      </c>
      <c r="BF181" s="1">
        <v>7.4747599999999998</v>
      </c>
      <c r="BG181" s="1">
        <v>7.6807400000000001</v>
      </c>
      <c r="BH181" s="1">
        <v>7.5524699999999996</v>
      </c>
      <c r="BI181" s="1">
        <v>7.9760999999999997</v>
      </c>
    </row>
    <row r="182" spans="1:63" ht="13">
      <c r="A182" s="1" t="s">
        <v>374</v>
      </c>
      <c r="B182" s="1" t="s">
        <v>375</v>
      </c>
      <c r="C182" s="1" t="s">
        <v>19</v>
      </c>
      <c r="D182" s="1" t="s">
        <v>20</v>
      </c>
      <c r="AQ182" s="1">
        <v>2.8928799629211399</v>
      </c>
      <c r="AR182" s="1">
        <v>2.89331007003784</v>
      </c>
      <c r="AS182" s="1">
        <v>2.9751500000000002</v>
      </c>
      <c r="AT182" s="1">
        <v>3.70838</v>
      </c>
      <c r="AU182" s="1">
        <v>3.1528399999999999</v>
      </c>
      <c r="AV182" s="1">
        <v>3.11435</v>
      </c>
      <c r="AW182" s="1">
        <v>3.1719400000000002</v>
      </c>
      <c r="AX182" s="1">
        <v>3.3646400000000001</v>
      </c>
      <c r="AY182" s="1">
        <v>3.6053600000000001</v>
      </c>
      <c r="AZ182" s="1">
        <v>3.5172099999999999</v>
      </c>
      <c r="BA182" s="1">
        <v>3.8051699999999999</v>
      </c>
      <c r="BB182" s="1">
        <v>4.6637599999999999</v>
      </c>
      <c r="BC182" s="1">
        <v>3.6317200000000001</v>
      </c>
      <c r="BD182" s="1">
        <v>3.8426200000000001</v>
      </c>
      <c r="BE182" s="1">
        <v>3.7611699999999999</v>
      </c>
      <c r="BF182" s="1">
        <v>3.47465</v>
      </c>
      <c r="BG182" s="1">
        <v>3.99302</v>
      </c>
      <c r="BH182" s="1">
        <v>3.7035900000000002</v>
      </c>
      <c r="BI182" s="1">
        <v>4.4409900000000002</v>
      </c>
      <c r="BJ182" s="1">
        <v>5.0826500000000001</v>
      </c>
      <c r="BK182" s="1">
        <v>5.1636499999999996</v>
      </c>
    </row>
    <row r="183" spans="1:63" ht="13">
      <c r="A183" s="1" t="s">
        <v>376</v>
      </c>
      <c r="B183" s="1" t="s">
        <v>377</v>
      </c>
      <c r="C183" s="1" t="s">
        <v>19</v>
      </c>
      <c r="D183" s="1" t="s">
        <v>20</v>
      </c>
      <c r="AU183" s="1">
        <v>18.161069999999999</v>
      </c>
      <c r="AZ183" s="1">
        <v>4.9110300000000002</v>
      </c>
    </row>
    <row r="184" spans="1:63" ht="13">
      <c r="A184" s="1" t="s">
        <v>378</v>
      </c>
      <c r="B184" s="1" t="s">
        <v>379</v>
      </c>
      <c r="C184" s="1" t="s">
        <v>19</v>
      </c>
      <c r="D184" s="1" t="s">
        <v>20</v>
      </c>
      <c r="R184" s="1">
        <v>4.6308698654174796</v>
      </c>
      <c r="S184" s="1">
        <v>4.6656699180603001</v>
      </c>
      <c r="T184" s="1">
        <v>5.1204299926757804</v>
      </c>
      <c r="U184" s="1">
        <v>5.3987998962402299</v>
      </c>
      <c r="V184" s="1">
        <v>4.4458498954772896</v>
      </c>
      <c r="W184" s="1">
        <v>4.5121698379516602</v>
      </c>
      <c r="X184" s="1">
        <v>4.5002698898315403</v>
      </c>
      <c r="Y184" s="1">
        <v>4.24993991851807</v>
      </c>
      <c r="Z184" s="1">
        <v>4.4864401817321804</v>
      </c>
      <c r="AA184" s="1">
        <v>4.4990701675415004</v>
      </c>
      <c r="AC184" s="1">
        <v>4.0017199516296396</v>
      </c>
      <c r="AD184" s="1">
        <v>3.5077700614929199</v>
      </c>
      <c r="AE184" s="1">
        <v>3.4303100109100302</v>
      </c>
      <c r="AF184" s="1">
        <v>3.9210500717163099</v>
      </c>
      <c r="AG184" s="1">
        <v>4.3950901031494096</v>
      </c>
      <c r="AH184" s="1">
        <v>4.7909398078918501</v>
      </c>
      <c r="AM184" s="1">
        <v>5.9432997703552202</v>
      </c>
      <c r="AN184" s="1">
        <v>5.7421898841857901</v>
      </c>
      <c r="AO184" s="1">
        <v>6.3837199211120597</v>
      </c>
      <c r="AP184" s="1">
        <v>6.1572799682617196</v>
      </c>
      <c r="AR184" s="1">
        <v>6.6361498832702601</v>
      </c>
      <c r="AT184" s="1">
        <v>6.5605500000000001</v>
      </c>
      <c r="AU184" s="1">
        <v>6.4069900000000004</v>
      </c>
      <c r="AV184" s="1">
        <v>6.4375299999999998</v>
      </c>
      <c r="AW184" s="1">
        <v>6.5120300000000002</v>
      </c>
      <c r="AX184" s="1">
        <v>6.2789999999999999</v>
      </c>
      <c r="AY184" s="1">
        <v>5.9528299999999996</v>
      </c>
      <c r="AZ184" s="1">
        <v>5.91594</v>
      </c>
      <c r="BA184" s="1">
        <v>5.5063500000000003</v>
      </c>
      <c r="BB184" s="1">
        <v>6.2811700000000004</v>
      </c>
      <c r="BC184" s="1">
        <v>7.0024100000000002</v>
      </c>
      <c r="BD184" s="1">
        <v>6.9365500000000004</v>
      </c>
      <c r="BE184" s="1">
        <v>7.1526800000000001</v>
      </c>
      <c r="BF184" s="1">
        <v>6.7020799999999996</v>
      </c>
      <c r="BG184" s="1">
        <v>6.3464700000000001</v>
      </c>
      <c r="BH184" s="1">
        <v>6.3363399999999999</v>
      </c>
      <c r="BI184" s="1">
        <v>6.4278000000000004</v>
      </c>
    </row>
    <row r="185" spans="1:63" ht="13">
      <c r="A185" s="1" t="s">
        <v>380</v>
      </c>
      <c r="B185" s="1" t="s">
        <v>381</v>
      </c>
      <c r="C185" s="1" t="s">
        <v>19</v>
      </c>
      <c r="D185" s="1" t="s">
        <v>20</v>
      </c>
    </row>
    <row r="186" spans="1:63" ht="13">
      <c r="A186" s="1" t="s">
        <v>382</v>
      </c>
      <c r="B186" s="1" t="s">
        <v>383</v>
      </c>
      <c r="C186" s="1" t="s">
        <v>19</v>
      </c>
      <c r="D186" s="1" t="s">
        <v>20</v>
      </c>
      <c r="AE186" s="1">
        <v>3.7928299903869598</v>
      </c>
      <c r="AF186" s="1">
        <v>3.65626001358032</v>
      </c>
      <c r="AG186" s="1">
        <v>3.3898899555206299</v>
      </c>
      <c r="AH186" s="1">
        <v>2.9782400131225599</v>
      </c>
      <c r="AI186" s="1">
        <v>2.8389201164245601</v>
      </c>
      <c r="AJ186" s="1">
        <v>2.9879400730133101</v>
      </c>
      <c r="AK186" s="1">
        <v>3.12258005142212</v>
      </c>
      <c r="AL186" s="1">
        <v>3.5082199573516801</v>
      </c>
      <c r="AM186" s="1">
        <v>3.4444899559021001</v>
      </c>
      <c r="AN186" s="1">
        <v>3.4132599830627401</v>
      </c>
      <c r="AO186" s="1">
        <v>3.18452000617981</v>
      </c>
      <c r="AP186" s="1">
        <v>3.3568000793457</v>
      </c>
      <c r="AQ186" s="1">
        <v>4.1123399734497097</v>
      </c>
      <c r="AR186" s="1">
        <v>4.0059499740600604</v>
      </c>
      <c r="AS186" s="1">
        <v>3.20024</v>
      </c>
      <c r="AT186" s="1">
        <v>4.0203100000000003</v>
      </c>
      <c r="AU186" s="1">
        <v>4.3250700000000002</v>
      </c>
      <c r="AV186" s="1">
        <v>3.89697</v>
      </c>
      <c r="AW186" s="1">
        <v>4.0283800000000003</v>
      </c>
      <c r="AX186" s="1">
        <v>3.51722</v>
      </c>
      <c r="AY186" s="1">
        <v>3.85934</v>
      </c>
      <c r="BB186" s="1">
        <v>4.1877500000000003</v>
      </c>
      <c r="BF186" s="1">
        <v>4.97011</v>
      </c>
      <c r="BJ186" s="1">
        <v>6.8491900000000001</v>
      </c>
    </row>
    <row r="187" spans="1:63" ht="13">
      <c r="A187" s="1" t="s">
        <v>384</v>
      </c>
      <c r="B187" s="1" t="s">
        <v>385</v>
      </c>
      <c r="C187" s="1" t="s">
        <v>19</v>
      </c>
      <c r="D187" s="1" t="s">
        <v>20</v>
      </c>
    </row>
    <row r="188" spans="1:63" ht="13">
      <c r="A188" s="1" t="s">
        <v>386</v>
      </c>
      <c r="B188" s="1" t="s">
        <v>387</v>
      </c>
      <c r="C188" s="1" t="s">
        <v>19</v>
      </c>
      <c r="D188" s="1" t="s">
        <v>20</v>
      </c>
      <c r="P188" s="1">
        <v>1.6542899608612101</v>
      </c>
      <c r="Q188" s="1">
        <v>1.5782599449157699</v>
      </c>
      <c r="R188" s="1">
        <v>1.8512500524520901</v>
      </c>
      <c r="S188" s="1">
        <v>1.89805996417999</v>
      </c>
      <c r="T188" s="1">
        <v>2.0085599422454798</v>
      </c>
      <c r="U188" s="1">
        <v>2.2163500785827601</v>
      </c>
      <c r="V188" s="1">
        <v>2.1223700046539302</v>
      </c>
      <c r="W188" s="1">
        <v>2.20418000221252</v>
      </c>
      <c r="X188" s="1">
        <v>2.1970100402832</v>
      </c>
      <c r="Y188" s="1">
        <v>2.1288299560546902</v>
      </c>
      <c r="Z188" s="1">
        <v>1.9695199728012101</v>
      </c>
      <c r="AA188" s="1">
        <v>2.0136699676513699</v>
      </c>
      <c r="AB188" s="1">
        <v>1.9957699775695801</v>
      </c>
      <c r="AC188" s="1">
        <v>2.0698499679565399</v>
      </c>
      <c r="AD188" s="1">
        <v>2.4354300498962398</v>
      </c>
      <c r="AE188" s="1">
        <v>2.6781299114227299</v>
      </c>
      <c r="AF188" s="1">
        <v>2.9774599075317401</v>
      </c>
      <c r="AH188" s="1">
        <v>2.36382007598877</v>
      </c>
      <c r="AI188" s="1">
        <v>2.5168099403381299</v>
      </c>
      <c r="AJ188" s="1">
        <v>2.5667600631713898</v>
      </c>
      <c r="AK188" s="1">
        <v>2.5594000816345202</v>
      </c>
      <c r="AL188" s="1">
        <v>2.3986799716949498</v>
      </c>
      <c r="AM188" s="1">
        <v>2.6059999465942401</v>
      </c>
      <c r="AN188" s="1">
        <v>2.81679010391235</v>
      </c>
      <c r="AO188" s="1">
        <v>2.8105700016021702</v>
      </c>
      <c r="AP188" s="1">
        <v>3.02230000495911</v>
      </c>
      <c r="AR188" s="1">
        <v>2.61149001121521</v>
      </c>
      <c r="AS188" s="1">
        <v>1.83782</v>
      </c>
      <c r="AW188" s="1">
        <v>1.94841</v>
      </c>
      <c r="AX188" s="1">
        <v>2.2543600000000001</v>
      </c>
      <c r="AY188" s="1">
        <v>2.6263800000000002</v>
      </c>
      <c r="AZ188" s="1">
        <v>2.6352699999999998</v>
      </c>
      <c r="BA188" s="1">
        <v>2.7462300000000002</v>
      </c>
      <c r="BB188" s="1">
        <v>2.5907800000000001</v>
      </c>
      <c r="BC188" s="1">
        <v>2.28687</v>
      </c>
      <c r="BD188" s="1">
        <v>2.2217500000000001</v>
      </c>
      <c r="BE188" s="1">
        <v>2.1362800000000002</v>
      </c>
      <c r="BF188" s="1">
        <v>2.4934400000000001</v>
      </c>
      <c r="BG188" s="1">
        <v>2.4659300000000002</v>
      </c>
      <c r="BH188" s="1">
        <v>2.65002</v>
      </c>
      <c r="BI188" s="1">
        <v>3.00292</v>
      </c>
      <c r="BJ188" s="1">
        <v>2.8995199999999999</v>
      </c>
    </row>
    <row r="189" spans="1:63" ht="13">
      <c r="A189" s="1" t="s">
        <v>388</v>
      </c>
      <c r="B189" s="1" t="s">
        <v>389</v>
      </c>
      <c r="C189" s="1" t="s">
        <v>19</v>
      </c>
      <c r="D189" s="1" t="s">
        <v>20</v>
      </c>
      <c r="O189" s="1">
        <v>4.0432801246643102</v>
      </c>
      <c r="P189" s="1">
        <v>3.3539199829101598</v>
      </c>
      <c r="Q189" s="1">
        <v>3.9828200340271001</v>
      </c>
      <c r="R189" s="1">
        <v>3.48574995994568</v>
      </c>
      <c r="S189" s="1">
        <v>3.8197999000549299</v>
      </c>
      <c r="T189" s="1">
        <v>4.1545100212097203</v>
      </c>
      <c r="U189" s="1">
        <v>4.3127298355102504</v>
      </c>
      <c r="V189" s="1">
        <v>4.2809600830078098</v>
      </c>
      <c r="W189" s="1">
        <v>3.6059799194335902</v>
      </c>
      <c r="X189" s="1">
        <v>3.64254999160767</v>
      </c>
      <c r="Y189" s="1">
        <v>3.5356700420379599</v>
      </c>
      <c r="Z189" s="1">
        <v>3.4317998886108398</v>
      </c>
      <c r="AA189" s="1">
        <v>3.4185099601745601</v>
      </c>
      <c r="AB189" s="1">
        <v>3.55090999603271</v>
      </c>
      <c r="AC189" s="1">
        <v>3.46870994567871</v>
      </c>
      <c r="AD189" s="1">
        <v>3.5214600563049299</v>
      </c>
      <c r="AE189" s="1">
        <v>3.3457400798797599</v>
      </c>
      <c r="AF189" s="1">
        <v>3.8701200485229501</v>
      </c>
      <c r="AM189" s="1">
        <v>3.4705400466918901</v>
      </c>
      <c r="AN189" s="1">
        <v>3.9478099346160902</v>
      </c>
      <c r="AO189" s="1">
        <v>4.0943198204040501</v>
      </c>
      <c r="AP189" s="1">
        <v>3.8471100330352801</v>
      </c>
      <c r="AR189" s="1">
        <v>4.5672302246093803</v>
      </c>
      <c r="AS189" s="1">
        <v>4.75969</v>
      </c>
      <c r="AT189" s="1">
        <v>4.10588</v>
      </c>
      <c r="AU189" s="1">
        <v>4.1916399999999996</v>
      </c>
      <c r="AV189" s="1">
        <v>4.1687000000000003</v>
      </c>
      <c r="AW189" s="1">
        <v>3.5786600000000002</v>
      </c>
      <c r="BA189" s="1">
        <v>3.5022899999999999</v>
      </c>
      <c r="BD189" s="1">
        <v>3.1590099999999999</v>
      </c>
    </row>
    <row r="190" spans="1:63" ht="13">
      <c r="A190" s="1" t="s">
        <v>390</v>
      </c>
      <c r="B190" s="1" t="s">
        <v>391</v>
      </c>
      <c r="C190" s="1" t="s">
        <v>19</v>
      </c>
      <c r="D190" s="1" t="s">
        <v>20</v>
      </c>
      <c r="R190" s="1">
        <v>3.3917200565338099</v>
      </c>
      <c r="AO190" s="1">
        <v>3.1187999248504599</v>
      </c>
      <c r="AQ190" s="1">
        <v>3.2781798839569101</v>
      </c>
      <c r="AR190" s="1">
        <v>3.4413399696350102</v>
      </c>
      <c r="AS190" s="1">
        <v>3.22803</v>
      </c>
      <c r="AT190" s="1">
        <v>3.0371199999999998</v>
      </c>
      <c r="AU190" s="1">
        <v>2.82057</v>
      </c>
      <c r="AV190" s="1">
        <v>2.9378000000000002</v>
      </c>
      <c r="AW190" s="1">
        <v>2.9578700000000002</v>
      </c>
      <c r="AX190" s="1">
        <v>2.8390300000000002</v>
      </c>
      <c r="AY190" s="1">
        <v>2.6528100000000001</v>
      </c>
      <c r="AZ190" s="1">
        <v>2.6294</v>
      </c>
      <c r="BA190" s="1">
        <v>2.86775</v>
      </c>
      <c r="BB190" s="1">
        <v>3.1399400000000002</v>
      </c>
      <c r="BC190" s="1">
        <v>2.8673000000000002</v>
      </c>
      <c r="BD190" s="1">
        <v>2.6635</v>
      </c>
      <c r="BE190" s="1">
        <v>2.9227599999999998</v>
      </c>
      <c r="BF190" s="1">
        <v>3.2966000000000002</v>
      </c>
      <c r="BG190" s="1">
        <v>3.6906400000000001</v>
      </c>
      <c r="BH190" s="1">
        <v>3.9668000000000001</v>
      </c>
      <c r="BI190" s="1">
        <v>3.8182700000000001</v>
      </c>
      <c r="BJ190" s="1">
        <v>3.9239600000000001</v>
      </c>
    </row>
    <row r="191" spans="1:63" ht="13">
      <c r="A191" s="1" t="s">
        <v>392</v>
      </c>
      <c r="B191" s="1" t="s">
        <v>393</v>
      </c>
      <c r="C191" s="1" t="s">
        <v>19</v>
      </c>
      <c r="D191" s="1" t="s">
        <v>20</v>
      </c>
      <c r="Y191" s="1">
        <v>1.7177300453186</v>
      </c>
      <c r="AA191" s="1">
        <v>2.07492995262146</v>
      </c>
      <c r="AB191" s="1">
        <v>1.6860699653625499</v>
      </c>
      <c r="AE191" s="1">
        <v>1.7262099981307999</v>
      </c>
      <c r="AN191" s="1">
        <v>3.0422599315643302</v>
      </c>
      <c r="AO191" s="1">
        <v>3.3628699779510498</v>
      </c>
      <c r="AP191" s="1">
        <v>3.5171599388122599</v>
      </c>
      <c r="AQ191" s="1">
        <v>3.8144900798797599</v>
      </c>
      <c r="AS191" s="1">
        <v>3.2676599999999998</v>
      </c>
      <c r="AT191" s="1">
        <v>3.0266199999999999</v>
      </c>
      <c r="AU191" s="1">
        <v>2.99708</v>
      </c>
      <c r="AV191" s="1">
        <v>3.0447000000000002</v>
      </c>
      <c r="AW191" s="1">
        <v>2.5679699999999999</v>
      </c>
      <c r="AX191" s="1">
        <v>2.4262899999999998</v>
      </c>
      <c r="AY191" s="1">
        <v>2.5338099999999999</v>
      </c>
      <c r="AZ191" s="1">
        <v>2.5953400000000002</v>
      </c>
      <c r="BA191" s="1">
        <v>2.6929799999999999</v>
      </c>
      <c r="BB191" s="1">
        <v>2.6529500000000001</v>
      </c>
    </row>
    <row r="192" spans="1:63" ht="13">
      <c r="A192" s="1" t="s">
        <v>394</v>
      </c>
      <c r="B192" s="1" t="s">
        <v>395</v>
      </c>
      <c r="C192" s="1" t="s">
        <v>19</v>
      </c>
      <c r="D192" s="1" t="s">
        <v>20</v>
      </c>
      <c r="AS192" s="1">
        <v>8.1031700000000004</v>
      </c>
      <c r="AT192" s="1">
        <v>7.7804799999999998</v>
      </c>
      <c r="AU192" s="1">
        <v>7.5793100000000004</v>
      </c>
    </row>
    <row r="193" spans="1:63" ht="13">
      <c r="A193" s="1" t="s">
        <v>396</v>
      </c>
      <c r="B193" s="1" t="s">
        <v>397</v>
      </c>
      <c r="C193" s="1" t="s">
        <v>19</v>
      </c>
      <c r="D193" s="1" t="s">
        <v>20</v>
      </c>
      <c r="Q193" s="1">
        <v>5.2471599578857404</v>
      </c>
      <c r="V193" s="1">
        <v>7.38970994949341</v>
      </c>
    </row>
    <row r="194" spans="1:63" ht="13">
      <c r="A194" s="1" t="s">
        <v>398</v>
      </c>
      <c r="B194" s="1" t="s">
        <v>399</v>
      </c>
      <c r="C194" s="1" t="s">
        <v>19</v>
      </c>
      <c r="D194" s="1" t="s">
        <v>20</v>
      </c>
      <c r="AJ194" s="1">
        <v>3.8914499282836901</v>
      </c>
      <c r="AK194" s="1">
        <v>4.1879301071167001</v>
      </c>
      <c r="AL194" s="1">
        <v>4.1827597618103001</v>
      </c>
      <c r="AN194" s="1">
        <v>4.33500003814697</v>
      </c>
      <c r="AO194" s="1">
        <v>6.2667398452758798</v>
      </c>
      <c r="AQ194" s="1">
        <v>4.95043992996216</v>
      </c>
      <c r="AR194" s="1">
        <v>4.6002898216247603</v>
      </c>
      <c r="AS194" s="1">
        <v>4.9936199999999999</v>
      </c>
      <c r="AT194" s="1">
        <v>5.3297499999999998</v>
      </c>
      <c r="AU194" s="1">
        <v>5.3979699999999999</v>
      </c>
      <c r="AV194" s="1">
        <v>5.3321800000000001</v>
      </c>
      <c r="AW194" s="1">
        <v>5.3557399999999999</v>
      </c>
      <c r="AX194" s="1">
        <v>5.4260900000000003</v>
      </c>
      <c r="AY194" s="1">
        <v>5.20573</v>
      </c>
      <c r="AZ194" s="1">
        <v>4.8683399999999999</v>
      </c>
      <c r="BA194" s="1">
        <v>5.0404400000000003</v>
      </c>
      <c r="BB194" s="1">
        <v>4.9890999999999996</v>
      </c>
      <c r="BC194" s="1">
        <v>5.0684300000000002</v>
      </c>
      <c r="BD194" s="1">
        <v>4.8201200000000002</v>
      </c>
      <c r="BE194" s="1">
        <v>4.8118100000000004</v>
      </c>
      <c r="BF194" s="1">
        <v>4.9401099999999998</v>
      </c>
      <c r="BG194" s="1">
        <v>4.9091800000000001</v>
      </c>
      <c r="BH194" s="1">
        <v>4.8176600000000001</v>
      </c>
      <c r="BI194" s="1">
        <v>4.63931</v>
      </c>
    </row>
    <row r="195" spans="1:63" ht="13">
      <c r="A195" s="1" t="s">
        <v>400</v>
      </c>
      <c r="B195" s="1" t="s">
        <v>401</v>
      </c>
      <c r="C195" s="1" t="s">
        <v>19</v>
      </c>
      <c r="D195" s="1" t="s">
        <v>20</v>
      </c>
    </row>
    <row r="196" spans="1:63" ht="13">
      <c r="A196" s="1" t="s">
        <v>402</v>
      </c>
      <c r="B196" s="1" t="s">
        <v>403</v>
      </c>
      <c r="C196" s="1" t="s">
        <v>19</v>
      </c>
      <c r="D196" s="1" t="s">
        <v>20</v>
      </c>
      <c r="P196" s="1">
        <v>7.2505202293395996</v>
      </c>
      <c r="Q196" s="1">
        <v>7.2145800590515101</v>
      </c>
      <c r="R196" s="1">
        <v>6.4799299240112296</v>
      </c>
      <c r="S196" s="1">
        <v>7.2869000434875497</v>
      </c>
      <c r="T196" s="1">
        <v>6.2297401428222701</v>
      </c>
      <c r="U196" s="1">
        <v>7.1404900550842303</v>
      </c>
      <c r="V196" s="1">
        <v>6.3875699043273899</v>
      </c>
      <c r="W196" s="1">
        <v>6.68102979660034</v>
      </c>
      <c r="BF196" s="1">
        <v>6.4810800000000004</v>
      </c>
      <c r="BG196" s="1">
        <v>6.0726599999999999</v>
      </c>
    </row>
    <row r="197" spans="1:63" ht="13">
      <c r="A197" s="1" t="s">
        <v>404</v>
      </c>
      <c r="B197" s="1" t="s">
        <v>405</v>
      </c>
      <c r="C197" s="1" t="s">
        <v>19</v>
      </c>
      <c r="D197" s="1" t="s">
        <v>20</v>
      </c>
    </row>
    <row r="198" spans="1:63" ht="13">
      <c r="A198" s="1" t="s">
        <v>406</v>
      </c>
      <c r="B198" s="1" t="s">
        <v>407</v>
      </c>
      <c r="C198" s="1" t="s">
        <v>19</v>
      </c>
      <c r="D198" s="1" t="s">
        <v>20</v>
      </c>
      <c r="R198" s="1">
        <v>1.63374996185303</v>
      </c>
      <c r="S198" s="1">
        <v>1.93517005443573</v>
      </c>
      <c r="T198" s="1">
        <v>3.0621600151061998</v>
      </c>
      <c r="U198" s="1">
        <v>3.07842993736267</v>
      </c>
      <c r="W198" s="1">
        <v>2.90019011497498</v>
      </c>
      <c r="X198" s="1">
        <v>2.6990399360656698</v>
      </c>
      <c r="Y198" s="1">
        <v>3.0671300888061501</v>
      </c>
      <c r="Z198" s="1">
        <v>3.1854400634765598</v>
      </c>
      <c r="AA198" s="1">
        <v>3.3287699222564702</v>
      </c>
      <c r="AB198" s="1">
        <v>3.2324900627136199</v>
      </c>
      <c r="AC198" s="1">
        <v>3.1422300338745099</v>
      </c>
      <c r="AD198" s="1">
        <v>3.2621700763702401</v>
      </c>
      <c r="AE198" s="1">
        <v>3.04894995689392</v>
      </c>
      <c r="AF198" s="1">
        <v>3.1576700210571298</v>
      </c>
      <c r="AG198" s="1">
        <v>3.3871901035308798</v>
      </c>
      <c r="AH198" s="1">
        <v>3.4749000072479199</v>
      </c>
      <c r="AI198" s="1">
        <v>3.5693700313568102</v>
      </c>
      <c r="AJ198" s="1">
        <v>4.0709300041198704</v>
      </c>
      <c r="AK198" s="1">
        <v>4.3370399475097701</v>
      </c>
      <c r="AL198" s="1">
        <v>4.8404698371887198</v>
      </c>
      <c r="AM198" s="1">
        <v>4.6708397865295401</v>
      </c>
      <c r="AN198" s="1">
        <v>4.6128602027893102</v>
      </c>
      <c r="AO198" s="1">
        <v>5.0651202201843297</v>
      </c>
      <c r="AR198" s="1">
        <v>5.04535007476807</v>
      </c>
      <c r="AS198" s="1">
        <v>5.1617699999999997</v>
      </c>
      <c r="AT198" s="1">
        <v>5.3350600000000004</v>
      </c>
      <c r="AU198" s="1">
        <v>5.2558800000000003</v>
      </c>
      <c r="AV198" s="1">
        <v>5.27827</v>
      </c>
      <c r="AW198" s="1">
        <v>5.0423</v>
      </c>
      <c r="AX198" s="1">
        <v>5.0707599999999999</v>
      </c>
      <c r="AY198" s="1">
        <v>4.9080199999999996</v>
      </c>
      <c r="AZ198" s="1">
        <v>4.9219099999999996</v>
      </c>
      <c r="BA198" s="1">
        <v>4.7021300000000004</v>
      </c>
      <c r="BB198" s="1">
        <v>5.5621400000000003</v>
      </c>
      <c r="BC198" s="1">
        <v>5.4028900000000002</v>
      </c>
      <c r="BD198" s="1">
        <v>5.1212900000000001</v>
      </c>
      <c r="BE198" s="1">
        <v>4.9463999999999997</v>
      </c>
      <c r="BF198" s="1">
        <v>5.2778700000000001</v>
      </c>
      <c r="BG198" s="1">
        <v>5.1232499999999996</v>
      </c>
      <c r="BH198" s="1">
        <v>4.8829399999999996</v>
      </c>
    </row>
    <row r="199" spans="1:63" ht="13">
      <c r="A199" s="1" t="s">
        <v>408</v>
      </c>
      <c r="B199" s="1" t="s">
        <v>409</v>
      </c>
      <c r="C199" s="1" t="s">
        <v>19</v>
      </c>
      <c r="D199" s="1" t="s">
        <v>20</v>
      </c>
      <c r="O199" s="1">
        <v>2.1051900386810298</v>
      </c>
      <c r="P199" s="1">
        <v>2.2654399871826199</v>
      </c>
      <c r="AD199" s="1">
        <v>1.3958499431610101</v>
      </c>
      <c r="AI199" s="1">
        <v>1.04070997238159</v>
      </c>
      <c r="AQ199" s="1">
        <v>4.1983399391174299</v>
      </c>
      <c r="AR199" s="1">
        <v>4.2308797836303702</v>
      </c>
      <c r="AS199" s="1">
        <v>4.2302099999999996</v>
      </c>
      <c r="AT199" s="1">
        <v>3.8335699999999999</v>
      </c>
      <c r="AU199" s="1">
        <v>3.4077299999999999</v>
      </c>
      <c r="AV199" s="1">
        <v>3.3827600000000002</v>
      </c>
      <c r="AW199" s="1">
        <v>2.8698999999999999</v>
      </c>
      <c r="AZ199" s="1">
        <v>2.7395100000000001</v>
      </c>
      <c r="BC199" s="1">
        <v>2.7729400000000002</v>
      </c>
      <c r="BD199" s="1">
        <v>3.6972800000000001</v>
      </c>
      <c r="BE199" s="1">
        <v>3.6675399999999998</v>
      </c>
      <c r="BI199" s="1">
        <v>3.4383400000000002</v>
      </c>
    </row>
    <row r="200" spans="1:63" ht="13">
      <c r="A200" s="1" t="s">
        <v>410</v>
      </c>
      <c r="B200" s="1" t="s">
        <v>411</v>
      </c>
      <c r="C200" s="1" t="s">
        <v>19</v>
      </c>
      <c r="D200" s="1" t="s">
        <v>20</v>
      </c>
      <c r="BC200" s="1">
        <v>6.7254699999999996</v>
      </c>
      <c r="BD200" s="1">
        <v>5.7027000000000001</v>
      </c>
      <c r="BE200" s="1">
        <v>5.1326799999999997</v>
      </c>
      <c r="BF200" s="1">
        <v>5.3025000000000002</v>
      </c>
      <c r="BH200" s="1">
        <v>5.1413599999999997</v>
      </c>
      <c r="BI200" s="1">
        <v>5.7177300000000004</v>
      </c>
      <c r="BJ200" s="1">
        <v>5.2523400000000002</v>
      </c>
    </row>
    <row r="201" spans="1:63" ht="13">
      <c r="A201" s="1" t="s">
        <v>412</v>
      </c>
      <c r="B201" s="1" t="s">
        <v>413</v>
      </c>
      <c r="C201" s="1" t="s">
        <v>19</v>
      </c>
      <c r="D201" s="1" t="s">
        <v>20</v>
      </c>
    </row>
    <row r="202" spans="1:63" ht="13">
      <c r="A202" s="1" t="s">
        <v>414</v>
      </c>
      <c r="B202" s="1" t="s">
        <v>415</v>
      </c>
      <c r="C202" s="1" t="s">
        <v>19</v>
      </c>
      <c r="D202" s="1" t="s">
        <v>20</v>
      </c>
    </row>
    <row r="203" spans="1:63" ht="13">
      <c r="A203" s="1" t="s">
        <v>416</v>
      </c>
      <c r="B203" s="1" t="s">
        <v>417</v>
      </c>
      <c r="C203" s="1" t="s">
        <v>19</v>
      </c>
      <c r="D203" s="1" t="s">
        <v>20</v>
      </c>
    </row>
    <row r="204" spans="1:63" ht="13">
      <c r="A204" s="1" t="s">
        <v>418</v>
      </c>
      <c r="B204" s="1" t="s">
        <v>419</v>
      </c>
      <c r="C204" s="1" t="s">
        <v>19</v>
      </c>
      <c r="D204" s="1" t="s">
        <v>20</v>
      </c>
      <c r="P204" s="1">
        <v>3.0002799034118701</v>
      </c>
      <c r="Q204" s="1">
        <v>2.6914401054382302</v>
      </c>
      <c r="R204" s="1">
        <v>2.86783003807068</v>
      </c>
      <c r="U204" s="1">
        <v>1.74697005748749</v>
      </c>
      <c r="V204" s="1">
        <v>1.97005999088287</v>
      </c>
      <c r="W204" s="1">
        <v>2.7769699096679701</v>
      </c>
      <c r="AQ204" s="1">
        <v>3.5776700973510702</v>
      </c>
      <c r="AR204" s="1">
        <v>4.3453001976013201</v>
      </c>
      <c r="AS204" s="1">
        <v>3.7259799999999998</v>
      </c>
      <c r="AT204" s="1">
        <v>3.2001900000000001</v>
      </c>
      <c r="AU204" s="1">
        <v>3.8465600000000002</v>
      </c>
      <c r="AV204" s="1">
        <v>3.3739400000000002</v>
      </c>
      <c r="AW204" s="1">
        <v>3.4625900000000001</v>
      </c>
      <c r="AX204" s="1">
        <v>3.9718800000000001</v>
      </c>
      <c r="BA204" s="1">
        <v>4.2275499999999999</v>
      </c>
      <c r="BB204" s="1">
        <v>3.4131499999999999</v>
      </c>
      <c r="BC204" s="1">
        <v>4.5396599999999996</v>
      </c>
      <c r="BD204" s="1">
        <v>4.0122400000000003</v>
      </c>
      <c r="BE204" s="1">
        <v>3.5074399999999999</v>
      </c>
      <c r="BF204" s="1">
        <v>4.0738399999999997</v>
      </c>
      <c r="BG204" s="1">
        <v>3.6053500000000001</v>
      </c>
      <c r="BJ204" s="1">
        <v>2.8638300000000001</v>
      </c>
    </row>
    <row r="205" spans="1:63" ht="13">
      <c r="A205" s="1" t="s">
        <v>420</v>
      </c>
      <c r="B205" s="1" t="s">
        <v>421</v>
      </c>
      <c r="C205" s="1" t="s">
        <v>19</v>
      </c>
      <c r="D205" s="1" t="s">
        <v>20</v>
      </c>
      <c r="AO205" s="1">
        <v>3.2197799682617201</v>
      </c>
      <c r="AS205" s="1">
        <v>2.8544299999999998</v>
      </c>
      <c r="AT205" s="1">
        <v>3.2404600000000001</v>
      </c>
      <c r="AU205" s="1">
        <v>3.4958999999999998</v>
      </c>
      <c r="AV205" s="1">
        <v>3.4219499999999998</v>
      </c>
      <c r="AW205" s="1">
        <v>3.25867</v>
      </c>
      <c r="AX205" s="1">
        <v>3.45668</v>
      </c>
      <c r="AY205" s="1">
        <v>4.25387</v>
      </c>
      <c r="AZ205" s="1">
        <v>4.1177400000000004</v>
      </c>
      <c r="BA205" s="1">
        <v>4.1107899999999997</v>
      </c>
      <c r="BB205" s="1">
        <v>4.0367199999999999</v>
      </c>
      <c r="BC205" s="1">
        <v>3.4953799999999999</v>
      </c>
      <c r="BD205" s="1">
        <v>3.0594299999999999</v>
      </c>
      <c r="BE205" s="1">
        <v>2.9540999999999999</v>
      </c>
      <c r="BG205" s="1">
        <v>3.12642</v>
      </c>
      <c r="BH205" s="1">
        <v>3.10676</v>
      </c>
    </row>
    <row r="206" spans="1:63" ht="13">
      <c r="A206" s="1" t="s">
        <v>173</v>
      </c>
      <c r="B206" s="1" t="s">
        <v>116</v>
      </c>
      <c r="C206" s="1" t="s">
        <v>19</v>
      </c>
      <c r="D206" s="1" t="s">
        <v>20</v>
      </c>
      <c r="AS206" s="1">
        <v>2.9397899999999999</v>
      </c>
      <c r="AT206" s="1">
        <v>3.10602</v>
      </c>
      <c r="AU206" s="1">
        <v>3.8350200000000001</v>
      </c>
      <c r="AV206" s="1">
        <v>3.6785399999999999</v>
      </c>
      <c r="AW206" s="1">
        <v>3.5478700000000001</v>
      </c>
      <c r="AX206" s="1">
        <v>3.7719299999999998</v>
      </c>
      <c r="AY206" s="1">
        <v>3.86626</v>
      </c>
      <c r="BA206" s="1">
        <v>4.10175</v>
      </c>
      <c r="BE206" s="1">
        <v>3.78973</v>
      </c>
      <c r="BF206" s="1">
        <v>3.7562099999999998</v>
      </c>
      <c r="BG206" s="1">
        <v>4.00528</v>
      </c>
      <c r="BH206" s="1">
        <v>3.8334000000000001</v>
      </c>
      <c r="BI206" s="1">
        <v>3.7432099999999999</v>
      </c>
    </row>
    <row r="207" spans="1:63" ht="13">
      <c r="A207" s="1" t="s">
        <v>422</v>
      </c>
      <c r="B207" s="1" t="s">
        <v>423</v>
      </c>
      <c r="C207" s="1" t="s">
        <v>19</v>
      </c>
      <c r="D207" s="1" t="s">
        <v>20</v>
      </c>
      <c r="V207" s="1">
        <v>2.1502099037170401</v>
      </c>
      <c r="W207" s="1">
        <v>2.2324700355529798</v>
      </c>
      <c r="X207" s="1">
        <v>2.4412798881530802</v>
      </c>
      <c r="Y207" s="1">
        <v>2.6663300991058398</v>
      </c>
      <c r="Z207" s="1">
        <v>4.3929700851440403</v>
      </c>
      <c r="AF207" s="1">
        <v>3.5057799816131601</v>
      </c>
      <c r="AG207" s="1">
        <v>3.3353400230407702</v>
      </c>
      <c r="AH207" s="1">
        <v>3.7466299533843999</v>
      </c>
      <c r="AR207" s="1">
        <v>4.5784897804260298</v>
      </c>
      <c r="AS207" s="1">
        <v>4.09511</v>
      </c>
      <c r="AT207" s="1">
        <v>5.6660700000000004</v>
      </c>
      <c r="AZ207" s="1">
        <v>4.2410399999999999</v>
      </c>
      <c r="BA207" s="1">
        <v>3.7325699999999999</v>
      </c>
      <c r="BC207" s="1">
        <v>4.8857499999999998</v>
      </c>
      <c r="BD207" s="1">
        <v>4.6504799999999999</v>
      </c>
      <c r="BE207" s="1">
        <v>4.6376499999999998</v>
      </c>
      <c r="BF207" s="1">
        <v>4.9489400000000003</v>
      </c>
      <c r="BG207" s="1">
        <v>4.3054699999999997</v>
      </c>
      <c r="BH207" s="1">
        <v>3.7514599999999998</v>
      </c>
      <c r="BI207" s="1">
        <v>3.53979</v>
      </c>
      <c r="BJ207" s="1">
        <v>3.2057000000000002</v>
      </c>
      <c r="BK207" s="1">
        <v>3.11334</v>
      </c>
    </row>
    <row r="208" spans="1:63" ht="13">
      <c r="A208" s="1" t="s">
        <v>424</v>
      </c>
      <c r="B208" s="1" t="s">
        <v>425</v>
      </c>
      <c r="C208" s="1" t="s">
        <v>19</v>
      </c>
      <c r="D208" s="1" t="s">
        <v>20</v>
      </c>
    </row>
    <row r="209" spans="1:62" ht="13">
      <c r="A209" s="1" t="s">
        <v>426</v>
      </c>
      <c r="B209" s="1" t="s">
        <v>427</v>
      </c>
      <c r="C209" s="1" t="s">
        <v>19</v>
      </c>
      <c r="D209" s="1" t="s">
        <v>20</v>
      </c>
      <c r="Z209" s="1">
        <v>3.8902499675750701</v>
      </c>
      <c r="AA209" s="1">
        <v>4.1425499916076696</v>
      </c>
      <c r="AB209" s="1">
        <v>5.9779701232910201</v>
      </c>
      <c r="AC209" s="1">
        <v>6.1095700263977104</v>
      </c>
      <c r="AE209" s="1">
        <v>6.25535011291504</v>
      </c>
      <c r="AJ209" s="1">
        <v>5.7794599533081099</v>
      </c>
      <c r="AK209" s="1">
        <v>5.1446299552917498</v>
      </c>
      <c r="AL209" s="1">
        <v>5.99928998947144</v>
      </c>
      <c r="AM209" s="1">
        <v>6.3438200950622603</v>
      </c>
      <c r="AN209" s="1">
        <v>5.6924700736999503</v>
      </c>
      <c r="AO209" s="1">
        <v>4.9437499046325701</v>
      </c>
      <c r="AP209" s="1">
        <v>4.3770799636840803</v>
      </c>
      <c r="AQ209" s="1">
        <v>8.28131008148193</v>
      </c>
      <c r="AR209" s="1">
        <v>7.0722699165344203</v>
      </c>
      <c r="AS209" s="1">
        <v>5.9098199999999999</v>
      </c>
      <c r="AT209" s="1">
        <v>7.7188699999999999</v>
      </c>
      <c r="AU209" s="1">
        <v>7.6368900000000002</v>
      </c>
      <c r="AV209" s="1">
        <v>7.1050899999999997</v>
      </c>
      <c r="AW209" s="1">
        <v>6.2774700000000001</v>
      </c>
      <c r="AX209" s="1">
        <v>5.4309200000000004</v>
      </c>
      <c r="AY209" s="1">
        <v>5.8911699999999998</v>
      </c>
      <c r="BA209" s="1">
        <v>5.13781</v>
      </c>
    </row>
    <row r="210" spans="1:62" ht="13">
      <c r="A210" s="1" t="s">
        <v>428</v>
      </c>
      <c r="B210" s="1" t="s">
        <v>429</v>
      </c>
      <c r="C210" s="1" t="s">
        <v>19</v>
      </c>
      <c r="D210" s="1" t="s">
        <v>20</v>
      </c>
      <c r="AS210" s="1">
        <v>1.0121800000000001</v>
      </c>
      <c r="AU210" s="1">
        <v>1.4264399999999999</v>
      </c>
      <c r="AW210" s="1">
        <v>1.6298999999999999</v>
      </c>
      <c r="AX210" s="1">
        <v>1.56307</v>
      </c>
      <c r="AY210" s="1">
        <v>1.96302</v>
      </c>
      <c r="BA210" s="1">
        <v>2.2014300000000002</v>
      </c>
      <c r="BB210" s="1">
        <v>2.21868</v>
      </c>
    </row>
    <row r="211" spans="1:62" ht="13">
      <c r="A211" s="1" t="s">
        <v>430</v>
      </c>
      <c r="B211" s="1" t="s">
        <v>431</v>
      </c>
      <c r="C211" s="1" t="s">
        <v>19</v>
      </c>
      <c r="D211" s="1" t="s">
        <v>20</v>
      </c>
      <c r="AQ211" s="1">
        <v>2.5279400348663299</v>
      </c>
      <c r="AR211" s="1">
        <v>2.4893500804901101</v>
      </c>
      <c r="AS211" s="1">
        <v>2.4941200000000001</v>
      </c>
      <c r="AT211" s="1">
        <v>2.60249</v>
      </c>
      <c r="AU211" s="1">
        <v>2.6793200000000001</v>
      </c>
      <c r="AV211" s="1">
        <v>2.7721100000000001</v>
      </c>
      <c r="AW211" s="1">
        <v>3.04488</v>
      </c>
      <c r="AX211" s="1">
        <v>4.0577300000000003</v>
      </c>
      <c r="AY211" s="1">
        <v>3.7696800000000001</v>
      </c>
      <c r="BA211" s="1">
        <v>3.9867900000000001</v>
      </c>
      <c r="BB211" s="1">
        <v>4.8701299999999996</v>
      </c>
      <c r="BC211" s="1">
        <v>5.1825200000000002</v>
      </c>
      <c r="BD211" s="1">
        <v>4.8789499999999997</v>
      </c>
      <c r="BE211" s="1">
        <v>4.7331599999999998</v>
      </c>
      <c r="BF211" s="1">
        <v>5.6725000000000003</v>
      </c>
      <c r="BG211" s="1">
        <v>5.7202099999999998</v>
      </c>
      <c r="BH211" s="1">
        <v>5.4563800000000002</v>
      </c>
      <c r="BI211" s="1">
        <v>5.12751</v>
      </c>
      <c r="BJ211" s="1">
        <v>4.8149199999999999</v>
      </c>
    </row>
    <row r="212" spans="1:62" ht="13">
      <c r="A212" s="1" t="s">
        <v>432</v>
      </c>
      <c r="B212" s="1" t="s">
        <v>433</v>
      </c>
      <c r="C212" s="1" t="s">
        <v>19</v>
      </c>
      <c r="D212" s="1" t="s">
        <v>20</v>
      </c>
      <c r="P212" s="1">
        <v>3.11150002479553</v>
      </c>
      <c r="Q212" s="1">
        <v>2.8698399066925</v>
      </c>
      <c r="R212" s="1">
        <v>2.4902300834655802</v>
      </c>
      <c r="S212" s="1">
        <v>2.3901100158691402</v>
      </c>
      <c r="T212" s="1">
        <v>2.4417200088500999</v>
      </c>
      <c r="U212" s="1">
        <v>2.6925299167633101</v>
      </c>
      <c r="V212" s="1">
        <v>2.45105004310608</v>
      </c>
      <c r="W212" s="1">
        <v>2.29135990142822</v>
      </c>
      <c r="X212" s="1">
        <v>2.2496600151061998</v>
      </c>
      <c r="Y212" s="1">
        <v>2.5603001117706299</v>
      </c>
      <c r="Z212" s="1">
        <v>2.5842800140380899</v>
      </c>
      <c r="AA212" s="1">
        <v>3.2685499191284202</v>
      </c>
      <c r="AB212" s="1">
        <v>3.9490499496460001</v>
      </c>
      <c r="AG212" s="1">
        <v>3.6558399200439502</v>
      </c>
      <c r="AS212" s="1">
        <v>3.3213599999999999</v>
      </c>
      <c r="AT212" s="1">
        <v>3.55138</v>
      </c>
      <c r="AU212" s="1">
        <v>3.90063</v>
      </c>
      <c r="AV212" s="1">
        <v>4.0077800000000003</v>
      </c>
      <c r="AW212" s="1">
        <v>3.6770100000000001</v>
      </c>
      <c r="AX212" s="1">
        <v>3.2196600000000002</v>
      </c>
      <c r="AY212" s="1">
        <v>2.8678699999999999</v>
      </c>
      <c r="AZ212" s="1">
        <v>2.9633600000000002</v>
      </c>
      <c r="BA212" s="1">
        <v>2.7793600000000001</v>
      </c>
      <c r="BB212" s="1">
        <v>3.0318399999999999</v>
      </c>
      <c r="BC212" s="1">
        <v>3.1083599999999998</v>
      </c>
      <c r="BD212" s="1">
        <v>3.0741900000000002</v>
      </c>
      <c r="BE212" s="1">
        <v>3.1085099999999999</v>
      </c>
      <c r="BF212" s="1">
        <v>2.8976899999999999</v>
      </c>
    </row>
    <row r="213" spans="1:62" ht="13">
      <c r="A213" s="1" t="s">
        <v>434</v>
      </c>
      <c r="B213" s="1" t="s">
        <v>435</v>
      </c>
      <c r="C213" s="1" t="s">
        <v>19</v>
      </c>
      <c r="D213" s="1" t="s">
        <v>20</v>
      </c>
      <c r="P213" s="1">
        <v>3.4000000953674299</v>
      </c>
      <c r="AJ213" s="1">
        <v>2.7538199424743701</v>
      </c>
      <c r="AQ213" s="1">
        <v>2.2487099170684801</v>
      </c>
      <c r="AZ213" s="1">
        <v>9.8799499999999991</v>
      </c>
      <c r="BA213" s="1">
        <v>8.7999899999999993</v>
      </c>
      <c r="BB213" s="1">
        <v>8.9732599999999998</v>
      </c>
      <c r="BC213" s="1">
        <v>9.8606300000000005</v>
      </c>
    </row>
    <row r="214" spans="1:62" ht="13">
      <c r="A214" s="1" t="s">
        <v>436</v>
      </c>
      <c r="B214" s="1" t="s">
        <v>437</v>
      </c>
      <c r="C214" s="1" t="s">
        <v>19</v>
      </c>
      <c r="D214" s="1" t="s">
        <v>20</v>
      </c>
      <c r="AS214" s="1">
        <v>4.94937</v>
      </c>
      <c r="AT214" s="1">
        <v>3.4327200000000002</v>
      </c>
      <c r="AU214" s="1">
        <v>3.54528</v>
      </c>
      <c r="AV214" s="1">
        <v>3.2606099999999998</v>
      </c>
      <c r="AW214" s="1">
        <v>3.1071300000000002</v>
      </c>
      <c r="AX214" s="1">
        <v>2.79698</v>
      </c>
      <c r="AZ214" s="1">
        <v>2.5585100000000001</v>
      </c>
      <c r="BA214" s="1">
        <v>2.41317</v>
      </c>
      <c r="BB214" s="1">
        <v>2.7781400000000001</v>
      </c>
      <c r="BC214" s="1">
        <v>2.5886399999999998</v>
      </c>
      <c r="BD214" s="1">
        <v>2.6688999999999998</v>
      </c>
      <c r="BE214" s="1">
        <v>2.8720400000000001</v>
      </c>
      <c r="BF214" s="1">
        <v>2.37981</v>
      </c>
      <c r="BG214" s="1">
        <v>2.6629200000000002</v>
      </c>
      <c r="BI214" s="1">
        <v>3.0602299999999998</v>
      </c>
      <c r="BJ214" s="1">
        <v>4.6357699999999999</v>
      </c>
    </row>
    <row r="215" spans="1:62" ht="13">
      <c r="A215" s="1" t="s">
        <v>438</v>
      </c>
      <c r="B215" s="1" t="s">
        <v>439</v>
      </c>
      <c r="C215" s="1" t="s">
        <v>19</v>
      </c>
      <c r="D215" s="1" t="s">
        <v>20</v>
      </c>
      <c r="T215" s="1">
        <v>0.90451002120971702</v>
      </c>
      <c r="AQ215" s="1">
        <v>2.5472500324249299</v>
      </c>
      <c r="AR215" s="1">
        <v>2.5626099109649698</v>
      </c>
      <c r="AS215" s="1">
        <v>2.8386800000000001</v>
      </c>
      <c r="AU215" s="1">
        <v>3.2428400000000002</v>
      </c>
      <c r="AV215" s="1">
        <v>3.1346699999999998</v>
      </c>
      <c r="AX215" s="1">
        <v>3.1778499999999998</v>
      </c>
      <c r="AY215" s="1">
        <v>3.4929800000000002</v>
      </c>
      <c r="AZ215" s="1">
        <v>3.6098499999999998</v>
      </c>
      <c r="BA215" s="1">
        <v>4.4581099999999996</v>
      </c>
      <c r="BB215" s="1">
        <v>4.6595000000000004</v>
      </c>
      <c r="BC215" s="1">
        <v>4.0480799999999997</v>
      </c>
      <c r="BD215" s="1">
        <v>3.8985400000000001</v>
      </c>
      <c r="BE215" s="1">
        <v>3.71244</v>
      </c>
      <c r="BF215" s="1">
        <v>3.8038400000000001</v>
      </c>
      <c r="BG215" s="1">
        <v>3.82545</v>
      </c>
      <c r="BH215" s="1">
        <v>3.9558200000000001</v>
      </c>
      <c r="BI215" s="1">
        <v>3.86991</v>
      </c>
      <c r="BJ215" s="1">
        <v>3.7513299999999998</v>
      </c>
    </row>
    <row r="216" spans="1:62" ht="13">
      <c r="A216" s="1" t="s">
        <v>440</v>
      </c>
      <c r="B216" s="1" t="s">
        <v>441</v>
      </c>
      <c r="C216" s="1" t="s">
        <v>19</v>
      </c>
      <c r="D216" s="1" t="s">
        <v>20</v>
      </c>
      <c r="T216" s="1">
        <v>2.6709499359130899</v>
      </c>
      <c r="Z216" s="1">
        <v>2.7379200458526598</v>
      </c>
      <c r="AA216" s="1">
        <v>2.7970099449157702</v>
      </c>
      <c r="AC216" s="1">
        <v>2.0856399536132799</v>
      </c>
      <c r="AI216" s="1">
        <v>2.1757400035858199</v>
      </c>
      <c r="AJ216" s="1">
        <v>2.3777799606323202</v>
      </c>
      <c r="AK216" s="1">
        <v>2.66321992874146</v>
      </c>
      <c r="AL216" s="1">
        <v>2.5893599987029998</v>
      </c>
      <c r="AM216" s="1">
        <v>2.4497599601745601</v>
      </c>
      <c r="AN216" s="1">
        <v>2.28958988189697</v>
      </c>
      <c r="AO216" s="1">
        <v>2.2857799530029301</v>
      </c>
      <c r="BC216" s="1">
        <v>2.3093699999999999</v>
      </c>
      <c r="BD216" s="1">
        <v>2.3837299999999999</v>
      </c>
      <c r="BJ216" s="1">
        <v>3.0413100000000002</v>
      </c>
    </row>
    <row r="217" spans="1:62" ht="13">
      <c r="A217" s="1" t="s">
        <v>442</v>
      </c>
      <c r="B217" s="1" t="s">
        <v>443</v>
      </c>
      <c r="C217" s="1" t="s">
        <v>19</v>
      </c>
      <c r="D217" s="1" t="s">
        <v>20</v>
      </c>
      <c r="Q217" s="1">
        <v>1.1846899986267101</v>
      </c>
      <c r="R217" s="1">
        <v>1.2772799730300901</v>
      </c>
    </row>
    <row r="218" spans="1:62" ht="13">
      <c r="A218" s="1" t="s">
        <v>444</v>
      </c>
      <c r="B218" s="1" t="s">
        <v>445</v>
      </c>
      <c r="C218" s="1" t="s">
        <v>19</v>
      </c>
      <c r="D218" s="1" t="s">
        <v>20</v>
      </c>
      <c r="AZ218" s="1">
        <v>4.51091</v>
      </c>
      <c r="BA218" s="1">
        <v>4.7066299999999996</v>
      </c>
      <c r="BB218" s="1">
        <v>4.7518799999999999</v>
      </c>
      <c r="BC218" s="1">
        <v>4.5865499999999999</v>
      </c>
      <c r="BD218" s="1">
        <v>4.4929800000000002</v>
      </c>
      <c r="BE218" s="1">
        <v>4.4265800000000004</v>
      </c>
      <c r="BG218" s="1">
        <v>4.18025</v>
      </c>
      <c r="BH218" s="1">
        <v>4.0406899999999997</v>
      </c>
      <c r="BI218" s="1">
        <v>3.86178</v>
      </c>
      <c r="BJ218" s="1">
        <v>3.9561799999999998</v>
      </c>
    </row>
    <row r="219" spans="1:62" ht="13">
      <c r="A219" s="1" t="s">
        <v>446</v>
      </c>
      <c r="B219" s="1" t="s">
        <v>447</v>
      </c>
      <c r="C219" s="1" t="s">
        <v>19</v>
      </c>
      <c r="D219" s="1" t="s">
        <v>20</v>
      </c>
    </row>
    <row r="220" spans="1:62" ht="13">
      <c r="A220" s="1" t="s">
        <v>448</v>
      </c>
      <c r="B220" s="1" t="s">
        <v>449</v>
      </c>
      <c r="C220" s="1" t="s">
        <v>19</v>
      </c>
      <c r="D220" s="1" t="s">
        <v>20</v>
      </c>
      <c r="BD220" s="1">
        <v>0.83099999999999996</v>
      </c>
      <c r="BF220" s="1">
        <v>1.08494</v>
      </c>
      <c r="BG220" s="1">
        <v>1.5200400000000001</v>
      </c>
      <c r="BH220" s="1">
        <v>1.3551599999999999</v>
      </c>
      <c r="BI220" s="1">
        <v>1.4968699999999999</v>
      </c>
      <c r="BJ220" s="1">
        <v>0.98114999999999997</v>
      </c>
    </row>
    <row r="221" spans="1:62" ht="13">
      <c r="A221" s="1" t="s">
        <v>450</v>
      </c>
      <c r="B221" s="1" t="s">
        <v>451</v>
      </c>
      <c r="C221" s="1" t="s">
        <v>19</v>
      </c>
      <c r="D221" s="1" t="s">
        <v>20</v>
      </c>
    </row>
    <row r="222" spans="1:62" ht="13">
      <c r="A222" s="1" t="s">
        <v>452</v>
      </c>
      <c r="B222" s="1" t="s">
        <v>453</v>
      </c>
      <c r="C222" s="1" t="s">
        <v>19</v>
      </c>
      <c r="D222" s="1" t="s">
        <v>20</v>
      </c>
    </row>
    <row r="223" spans="1:62" ht="13">
      <c r="A223" s="1" t="s">
        <v>454</v>
      </c>
      <c r="B223" s="1" t="s">
        <v>455</v>
      </c>
      <c r="C223" s="1" t="s">
        <v>19</v>
      </c>
      <c r="D223" s="1" t="s">
        <v>20</v>
      </c>
      <c r="AU223" s="1">
        <v>2.9013900000000001</v>
      </c>
      <c r="AV223" s="1">
        <v>3.4692400000000001</v>
      </c>
      <c r="AW223" s="1">
        <v>3.5472700000000001</v>
      </c>
      <c r="AX223" s="1">
        <v>5.2951199999999998</v>
      </c>
      <c r="AY223" s="1">
        <v>4.5739200000000002</v>
      </c>
      <c r="AZ223" s="1">
        <v>6.4837699999999998</v>
      </c>
      <c r="BA223" s="1">
        <v>5.5544900000000004</v>
      </c>
      <c r="BB223" s="1">
        <v>10.677899999999999</v>
      </c>
      <c r="BC223" s="1">
        <v>9.6514699999999998</v>
      </c>
      <c r="BE223" s="1">
        <v>6.3395099999999998</v>
      </c>
      <c r="BF223" s="1">
        <v>5.9396899999999997</v>
      </c>
      <c r="BG223" s="1">
        <v>3.7488299999999999</v>
      </c>
      <c r="BH223" s="1">
        <v>3.89812</v>
      </c>
      <c r="BI223" s="1">
        <v>5.0753300000000001</v>
      </c>
      <c r="BJ223" s="1">
        <v>4.8571299999999997</v>
      </c>
    </row>
    <row r="224" spans="1:62" ht="13">
      <c r="A224" s="1" t="s">
        <v>456</v>
      </c>
      <c r="B224" s="1" t="s">
        <v>457</v>
      </c>
      <c r="C224" s="1" t="s">
        <v>19</v>
      </c>
      <c r="D224" s="1" t="s">
        <v>20</v>
      </c>
    </row>
    <row r="225" spans="1:63" ht="13">
      <c r="A225" s="1" t="s">
        <v>458</v>
      </c>
      <c r="B225" s="1" t="s">
        <v>459</v>
      </c>
      <c r="C225" s="1" t="s">
        <v>19</v>
      </c>
      <c r="D225" s="1" t="s">
        <v>20</v>
      </c>
      <c r="AK225" s="1">
        <v>5.3792400360107404</v>
      </c>
      <c r="AL225" s="1">
        <v>4.4681200981140101</v>
      </c>
      <c r="AM225" s="1">
        <v>3.7279500961303702</v>
      </c>
      <c r="AN225" s="1">
        <v>4.3154702186584499</v>
      </c>
      <c r="AO225" s="1">
        <v>4.1396899223327601</v>
      </c>
      <c r="AP225" s="1">
        <v>4.1291599273681596</v>
      </c>
      <c r="AR225" s="1">
        <v>4.1124701499939</v>
      </c>
      <c r="AS225" s="1">
        <v>3.8719899999999998</v>
      </c>
      <c r="AT225" s="1">
        <v>3.9419900000000001</v>
      </c>
      <c r="AU225" s="1">
        <v>4.2510599999999998</v>
      </c>
      <c r="AV225" s="1">
        <v>4.2172099999999997</v>
      </c>
      <c r="AW225" s="1">
        <v>4.1081300000000001</v>
      </c>
      <c r="AX225" s="1">
        <v>3.7652199999999998</v>
      </c>
      <c r="AY225" s="1">
        <v>3.7135400000000001</v>
      </c>
      <c r="AZ225" s="1">
        <v>3.5293199999999998</v>
      </c>
      <c r="BA225" s="1">
        <v>3.5267400000000002</v>
      </c>
      <c r="BB225" s="1">
        <v>4.0109399999999997</v>
      </c>
      <c r="BC225" s="1">
        <v>4.1158799999999998</v>
      </c>
      <c r="BD225" s="1">
        <v>3.96231</v>
      </c>
      <c r="BE225" s="1">
        <v>3.9092099999999999</v>
      </c>
      <c r="BF225" s="1">
        <v>4.0866600000000002</v>
      </c>
      <c r="BG225" s="1">
        <v>4.2306800000000004</v>
      </c>
      <c r="BH225" s="1">
        <v>4.6355700000000004</v>
      </c>
      <c r="BI225" s="1">
        <v>3.9026700000000001</v>
      </c>
    </row>
    <row r="226" spans="1:63" ht="13">
      <c r="A226" s="1" t="s">
        <v>460</v>
      </c>
      <c r="B226" s="1" t="s">
        <v>461</v>
      </c>
      <c r="C226" s="1" t="s">
        <v>19</v>
      </c>
      <c r="D226" s="1" t="s">
        <v>20</v>
      </c>
      <c r="AN226" s="1">
        <v>4.9238400459289604</v>
      </c>
      <c r="AT226" s="1">
        <v>5.7570899999999998</v>
      </c>
      <c r="AU226" s="1">
        <v>5.6551200000000001</v>
      </c>
      <c r="AV226" s="1">
        <v>5.6912799999999999</v>
      </c>
      <c r="AW226" s="1">
        <v>5.6351800000000001</v>
      </c>
      <c r="AX226" s="1">
        <v>5.5824100000000003</v>
      </c>
      <c r="AY226" s="1">
        <v>5.57559</v>
      </c>
      <c r="AZ226" s="1">
        <v>5.1050899999999997</v>
      </c>
      <c r="BA226" s="1">
        <v>5.10609</v>
      </c>
      <c r="BB226" s="1">
        <v>5.5685900000000004</v>
      </c>
      <c r="BC226" s="1">
        <v>5.5625099999999996</v>
      </c>
      <c r="BD226" s="1">
        <v>5.5656299999999996</v>
      </c>
      <c r="BE226" s="1">
        <v>5.6478299999999999</v>
      </c>
      <c r="BF226" s="1">
        <v>5.4378200000000003</v>
      </c>
      <c r="BG226" s="1">
        <v>5.2944399999999998</v>
      </c>
      <c r="BH226" s="1">
        <v>4.9115599999999997</v>
      </c>
      <c r="BI226" s="1">
        <v>4.7956500000000002</v>
      </c>
    </row>
    <row r="227" spans="1:63" ht="13">
      <c r="A227" s="1" t="s">
        <v>462</v>
      </c>
      <c r="B227" s="1" t="s">
        <v>463</v>
      </c>
      <c r="C227" s="1" t="s">
        <v>19</v>
      </c>
      <c r="D227" s="1" t="s">
        <v>20</v>
      </c>
      <c r="X227" s="1">
        <v>6.4635100364685103</v>
      </c>
      <c r="Y227" s="1">
        <v>6.6305298805236799</v>
      </c>
      <c r="Z227" s="1">
        <v>6.8781800270080602</v>
      </c>
      <c r="AI227" s="1">
        <v>5.2867298126220703</v>
      </c>
      <c r="AJ227" s="1">
        <v>5.5216598510742196</v>
      </c>
      <c r="AK227" s="1">
        <v>5.33370018005371</v>
      </c>
      <c r="AL227" s="1">
        <v>5.5857901573181197</v>
      </c>
      <c r="AN227" s="1">
        <v>6.2238998413085902</v>
      </c>
      <c r="AO227" s="1">
        <v>6.92501020431519</v>
      </c>
      <c r="AQ227" s="1">
        <v>7.1673398017883301</v>
      </c>
      <c r="AR227" s="1">
        <v>6.9302601814270002</v>
      </c>
      <c r="AS227" s="1">
        <v>6.8188500000000003</v>
      </c>
      <c r="AT227" s="1">
        <v>6.6860099999999996</v>
      </c>
      <c r="AU227" s="1">
        <v>7.0010399999999997</v>
      </c>
      <c r="AV227" s="1">
        <v>6.85764</v>
      </c>
      <c r="AW227" s="1">
        <v>6.7226800000000004</v>
      </c>
      <c r="AX227" s="1">
        <v>6.5595100000000004</v>
      </c>
      <c r="AY227" s="1">
        <v>6.4106699999999996</v>
      </c>
      <c r="AZ227" s="1">
        <v>6.2150699999999999</v>
      </c>
      <c r="BA227" s="1">
        <v>6.3907299999999996</v>
      </c>
      <c r="BB227" s="1">
        <v>6.8577899999999996</v>
      </c>
      <c r="BC227" s="1">
        <v>6.6147900000000002</v>
      </c>
      <c r="BD227" s="1">
        <v>6.4832000000000001</v>
      </c>
      <c r="BE227" s="1">
        <v>7.6477399999999998</v>
      </c>
      <c r="BF227" s="1">
        <v>7.7094899999999997</v>
      </c>
      <c r="BG227" s="1">
        <v>7.6732899999999997</v>
      </c>
      <c r="BH227" s="1">
        <v>7.5483000000000002</v>
      </c>
      <c r="BI227" s="1">
        <v>7.6699299999999999</v>
      </c>
    </row>
    <row r="228" spans="1:63" ht="13">
      <c r="A228" s="1" t="s">
        <v>464</v>
      </c>
      <c r="B228" s="1" t="s">
        <v>465</v>
      </c>
      <c r="C228" s="1" t="s">
        <v>19</v>
      </c>
      <c r="D228" s="1" t="s">
        <v>20</v>
      </c>
      <c r="U228" s="1">
        <v>3.7143499851226802</v>
      </c>
      <c r="V228" s="1">
        <v>3.9442999362945601</v>
      </c>
      <c r="W228" s="1">
        <v>5.7965202331543004</v>
      </c>
      <c r="X228" s="1">
        <v>6.36428022384644</v>
      </c>
      <c r="Y228" s="1">
        <v>5.2972002029418901</v>
      </c>
      <c r="Z228" s="1">
        <v>6.5838298797607404</v>
      </c>
      <c r="AA228" s="1">
        <v>6.75364017486572</v>
      </c>
      <c r="AF228" s="1">
        <v>5.8021998405456499</v>
      </c>
      <c r="AG228" s="1">
        <v>5.5115599632263201</v>
      </c>
      <c r="AH228" s="1">
        <v>5.6612901687622097</v>
      </c>
      <c r="AI228" s="1">
        <v>5.4845700263977104</v>
      </c>
      <c r="AM228" s="1">
        <v>5.1402897834777797</v>
      </c>
      <c r="AN228" s="1">
        <v>5.6531400680542001</v>
      </c>
      <c r="AO228" s="1">
        <v>4.9381599426269496</v>
      </c>
      <c r="AR228" s="1">
        <v>5.0909500122070304</v>
      </c>
      <c r="AS228" s="1">
        <v>5.5084799999999996</v>
      </c>
      <c r="AT228" s="1">
        <v>4.8382399999999999</v>
      </c>
      <c r="AU228" s="1">
        <v>4.4408700000000003</v>
      </c>
      <c r="AV228" s="1">
        <v>5.81677</v>
      </c>
      <c r="AW228" s="1">
        <v>5.4016099999999998</v>
      </c>
      <c r="AX228" s="1">
        <v>6.4846199999999996</v>
      </c>
      <c r="AY228" s="1">
        <v>6.5547599999999999</v>
      </c>
      <c r="BA228" s="1">
        <v>6.6181200000000002</v>
      </c>
      <c r="BB228" s="1">
        <v>6.4713500000000002</v>
      </c>
      <c r="BC228" s="1">
        <v>6.1183699999999996</v>
      </c>
      <c r="BD228" s="1">
        <v>6.8643299999999998</v>
      </c>
      <c r="BG228" s="1">
        <v>7.1276700000000002</v>
      </c>
    </row>
    <row r="229" spans="1:63" ht="13">
      <c r="A229" s="1" t="s">
        <v>466</v>
      </c>
      <c r="B229" s="1" t="s">
        <v>467</v>
      </c>
      <c r="C229" s="1" t="s">
        <v>19</v>
      </c>
      <c r="D229" s="1" t="s">
        <v>20</v>
      </c>
    </row>
    <row r="230" spans="1:63" ht="13">
      <c r="A230" s="1" t="s">
        <v>468</v>
      </c>
      <c r="B230" s="1" t="s">
        <v>469</v>
      </c>
      <c r="C230" s="1" t="s">
        <v>19</v>
      </c>
      <c r="D230" s="1" t="s">
        <v>20</v>
      </c>
      <c r="O230" s="1">
        <v>4.1884799003601101</v>
      </c>
      <c r="P230" s="1">
        <v>4.0663900375366202</v>
      </c>
      <c r="Q230" s="1">
        <v>4.2469401359558097</v>
      </c>
      <c r="S230" s="1">
        <v>4.2833299636840803</v>
      </c>
      <c r="T230" s="1">
        <v>4.3450198173522896</v>
      </c>
      <c r="U230" s="1">
        <v>4.7459602355956996</v>
      </c>
      <c r="AC230" s="1">
        <v>12.0289297103882</v>
      </c>
      <c r="AD230" s="1">
        <v>10.233050346374499</v>
      </c>
      <c r="AE230" s="1">
        <v>9.7136001586914098</v>
      </c>
      <c r="AG230" s="1">
        <v>8.2918901443481392</v>
      </c>
      <c r="AH230" s="1">
        <v>8.2295198440551793</v>
      </c>
      <c r="AM230" s="1">
        <v>9.0217103958129901</v>
      </c>
      <c r="AN230" s="1">
        <v>7.7036900520324698</v>
      </c>
      <c r="AO230" s="1">
        <v>7.7792201042175302</v>
      </c>
      <c r="AQ230" s="1">
        <v>5.9920701980590803</v>
      </c>
      <c r="AR230" s="1">
        <v>5.2610001564025897</v>
      </c>
      <c r="AU230" s="1">
        <v>5.1933299999999996</v>
      </c>
      <c r="AV230" s="1">
        <v>5.37493</v>
      </c>
      <c r="AY230" s="1">
        <v>4.7701200000000004</v>
      </c>
      <c r="BD230" s="1">
        <v>3.6064400000000001</v>
      </c>
      <c r="BE230" s="1">
        <v>2.6139299999999999</v>
      </c>
      <c r="BF230" s="1">
        <v>3.6081300000000001</v>
      </c>
      <c r="BG230" s="1">
        <v>4.0836800000000002</v>
      </c>
      <c r="BI230" s="1">
        <v>4.4183199999999996</v>
      </c>
    </row>
    <row r="231" spans="1:63" ht="13">
      <c r="A231" s="1" t="s">
        <v>470</v>
      </c>
      <c r="B231" s="1" t="s">
        <v>471</v>
      </c>
      <c r="C231" s="1" t="s">
        <v>19</v>
      </c>
      <c r="D231" s="1" t="s">
        <v>20</v>
      </c>
      <c r="Q231" s="1">
        <v>3.5611801147460902</v>
      </c>
      <c r="R231" s="1">
        <v>3.6587400436401398</v>
      </c>
      <c r="T231" s="1">
        <v>3.9128599166870099</v>
      </c>
      <c r="U231" s="1">
        <v>5.7869901657104501</v>
      </c>
      <c r="V231" s="1">
        <v>5.66160011291504</v>
      </c>
      <c r="W231" s="1">
        <v>5.4624800682067898</v>
      </c>
      <c r="X231" s="1">
        <v>4.9247198104858398</v>
      </c>
      <c r="Y231" s="1">
        <v>4.5755300521850604</v>
      </c>
      <c r="Z231" s="1">
        <v>5.3839201927185103</v>
      </c>
      <c r="AA231" s="1">
        <v>5.8976101875305202</v>
      </c>
      <c r="AC231" s="1">
        <v>6.13389015197754</v>
      </c>
      <c r="AD231" s="1">
        <v>6.0700497627258301</v>
      </c>
      <c r="AE231" s="1">
        <v>5.6229400634765598</v>
      </c>
      <c r="AF231" s="1">
        <v>4.5618400573730504</v>
      </c>
      <c r="AG231" s="1">
        <v>3.6158599853515598</v>
      </c>
      <c r="AH231" s="1">
        <v>4.03414011001587</v>
      </c>
      <c r="AO231" s="1">
        <v>3.6990499496460001</v>
      </c>
      <c r="AT231" s="1">
        <v>4.5822700000000003</v>
      </c>
      <c r="AU231" s="1">
        <v>5.24003</v>
      </c>
      <c r="AV231" s="1">
        <v>6.4808399999999997</v>
      </c>
      <c r="AW231" s="1">
        <v>5.37148</v>
      </c>
      <c r="AY231" s="1">
        <v>5.2796500000000002</v>
      </c>
      <c r="AZ231" s="1">
        <v>4.8647099999999996</v>
      </c>
      <c r="BA231" s="1">
        <v>4.5952500000000001</v>
      </c>
      <c r="BB231" s="1">
        <v>5.1301399999999999</v>
      </c>
    </row>
    <row r="232" spans="1:63" ht="13">
      <c r="A232" s="1" t="s">
        <v>472</v>
      </c>
      <c r="B232" s="1" t="s">
        <v>473</v>
      </c>
      <c r="C232" s="1" t="s">
        <v>19</v>
      </c>
      <c r="D232" s="1" t="s">
        <v>20</v>
      </c>
      <c r="T232" s="1">
        <v>4.0486598014831499</v>
      </c>
      <c r="U232" s="1">
        <v>3.9193000793457</v>
      </c>
      <c r="Z232" s="1">
        <v>3.1639099121093799</v>
      </c>
      <c r="AQ232" s="1">
        <v>3.3911399841308598</v>
      </c>
      <c r="AR232" s="1">
        <v>4.6471400260925302</v>
      </c>
      <c r="AS232" s="1">
        <v>4.7188299999999996</v>
      </c>
      <c r="AT232" s="1">
        <v>4.8430099999999996</v>
      </c>
      <c r="AU232" s="1">
        <v>5.06914</v>
      </c>
      <c r="AV232" s="1">
        <v>4.7287800000000004</v>
      </c>
      <c r="AX232" s="1">
        <v>2.5409999999999999</v>
      </c>
      <c r="BH232" s="1">
        <v>3.1574499999999999</v>
      </c>
      <c r="BK232" s="1">
        <v>2.75847</v>
      </c>
    </row>
    <row r="233" spans="1:63" ht="13">
      <c r="A233" s="1" t="s">
        <v>474</v>
      </c>
      <c r="B233" s="1" t="s">
        <v>475</v>
      </c>
      <c r="C233" s="1" t="s">
        <v>19</v>
      </c>
      <c r="D233" s="1" t="s">
        <v>20</v>
      </c>
      <c r="AP233" s="1">
        <v>2.2733500003814702</v>
      </c>
      <c r="AQ233" s="1">
        <v>1.64902997016907</v>
      </c>
      <c r="AR233" s="1">
        <v>3.2278599739074698</v>
      </c>
      <c r="AS233" s="1">
        <v>2.6467100000000001</v>
      </c>
      <c r="AT233" s="1">
        <v>2.4261400000000002</v>
      </c>
      <c r="AW233" s="1">
        <v>1.5929500000000001</v>
      </c>
      <c r="AX233" s="1">
        <v>1.6947700000000001</v>
      </c>
      <c r="BB233" s="1">
        <v>2.3117399999999999</v>
      </c>
      <c r="BC233" s="1">
        <v>1.98194</v>
      </c>
      <c r="BD233" s="1">
        <v>2.2578999999999998</v>
      </c>
      <c r="BE233" s="1">
        <v>2.2061500000000001</v>
      </c>
      <c r="BF233" s="1">
        <v>2.8507099999999999</v>
      </c>
    </row>
    <row r="234" spans="1:63" ht="13">
      <c r="A234" s="1" t="s">
        <v>476</v>
      </c>
      <c r="B234" s="1" t="s">
        <v>477</v>
      </c>
      <c r="C234" s="1" t="s">
        <v>19</v>
      </c>
      <c r="D234" s="1" t="s">
        <v>20</v>
      </c>
    </row>
    <row r="235" spans="1:63" ht="13">
      <c r="A235" s="1" t="s">
        <v>478</v>
      </c>
      <c r="B235" s="1" t="s">
        <v>479</v>
      </c>
      <c r="C235" s="1" t="s">
        <v>19</v>
      </c>
      <c r="D235" s="1" t="s">
        <v>20</v>
      </c>
    </row>
    <row r="236" spans="1:63" ht="13">
      <c r="A236" s="1" t="s">
        <v>480</v>
      </c>
      <c r="B236" s="1" t="s">
        <v>481</v>
      </c>
      <c r="C236" s="1" t="s">
        <v>19</v>
      </c>
      <c r="D236" s="1" t="s">
        <v>20</v>
      </c>
      <c r="O236" s="1">
        <v>2.1138000488281299</v>
      </c>
      <c r="X236" s="1">
        <v>6.6791400909423801</v>
      </c>
      <c r="Z236" s="1">
        <v>5.882080078125</v>
      </c>
      <c r="AC236" s="1">
        <v>5.3935799598693803</v>
      </c>
      <c r="AF236" s="1">
        <v>4.71762990951538</v>
      </c>
      <c r="AK236" s="1">
        <v>5.6751399040222203</v>
      </c>
      <c r="AO236" s="1">
        <v>4.4124398231506303</v>
      </c>
      <c r="AQ236" s="1">
        <v>3.9842400550842298</v>
      </c>
      <c r="AR236" s="1">
        <v>4.1857199668884304</v>
      </c>
      <c r="AS236" s="1">
        <v>3.9209000000000001</v>
      </c>
      <c r="AT236" s="1">
        <v>3.7670400000000002</v>
      </c>
      <c r="AU236" s="1">
        <v>3.4874499999999999</v>
      </c>
      <c r="AV236" s="1">
        <v>3.3260900000000002</v>
      </c>
      <c r="AW236" s="1">
        <v>3.1096300000000001</v>
      </c>
      <c r="AX236" s="1">
        <v>3.15978</v>
      </c>
      <c r="AY236" s="1">
        <v>3.4350100000000001</v>
      </c>
      <c r="AZ236" s="1">
        <v>3.5106299999999999</v>
      </c>
      <c r="BA236" s="1">
        <v>3.2852999999999999</v>
      </c>
      <c r="BB236" s="1">
        <v>3.86788</v>
      </c>
      <c r="BC236" s="1">
        <v>4.0964600000000004</v>
      </c>
      <c r="BD236" s="1">
        <v>4.3093000000000004</v>
      </c>
      <c r="BE236" s="1">
        <v>4.7191999999999998</v>
      </c>
      <c r="BF236" s="1">
        <v>4.4236500000000003</v>
      </c>
      <c r="BG236" s="1">
        <v>4.7845500000000003</v>
      </c>
      <c r="BH236" s="1">
        <v>5.1086</v>
      </c>
      <c r="BI236" s="1">
        <v>4.9847000000000001</v>
      </c>
    </row>
    <row r="237" spans="1:63" ht="13">
      <c r="A237" s="1" t="s">
        <v>482</v>
      </c>
      <c r="B237" s="1" t="s">
        <v>483</v>
      </c>
      <c r="C237" s="1" t="s">
        <v>19</v>
      </c>
      <c r="D237" s="1" t="s">
        <v>20</v>
      </c>
      <c r="P237" s="1">
        <v>3.0662200450897199</v>
      </c>
      <c r="Q237" s="1">
        <v>3.0291500091552699</v>
      </c>
      <c r="R237" s="1">
        <v>2.55425000190735</v>
      </c>
      <c r="S237" s="1">
        <v>2.1468698978424099</v>
      </c>
      <c r="T237" s="1">
        <v>2.3808801174163801</v>
      </c>
      <c r="U237" s="1">
        <v>3.0167200565338099</v>
      </c>
      <c r="V237" s="1">
        <v>3.21512007713318</v>
      </c>
      <c r="X237" s="1">
        <v>2.8452899456024201</v>
      </c>
      <c r="Y237" s="1">
        <v>2.5745398998260498</v>
      </c>
      <c r="Z237" s="1">
        <v>2.88314008712769</v>
      </c>
      <c r="AA237" s="1">
        <v>3.2738800048828098</v>
      </c>
      <c r="AB237" s="1">
        <v>3.4638700485229501</v>
      </c>
      <c r="AC237" s="1">
        <v>3.4372200965881299</v>
      </c>
      <c r="AE237" s="1">
        <v>3.40797996520996</v>
      </c>
      <c r="AF237" s="1">
        <v>3.1158199310302699</v>
      </c>
      <c r="AG237" s="1">
        <v>2.7534201145172101</v>
      </c>
      <c r="AH237" s="1">
        <v>2.5024299621582</v>
      </c>
      <c r="AJ237" s="1">
        <v>3.0885999202728298</v>
      </c>
      <c r="AK237" s="1">
        <v>3.04540991783142</v>
      </c>
      <c r="AM237" s="1">
        <v>3.4052300453186</v>
      </c>
      <c r="AN237" s="1">
        <v>3.14497995376587</v>
      </c>
      <c r="AO237" s="1">
        <v>3.4996099472045898</v>
      </c>
      <c r="AP237" s="1">
        <v>4.5771999359130904</v>
      </c>
      <c r="AQ237" s="1">
        <v>4.6256999969482404</v>
      </c>
      <c r="AR237" s="1">
        <v>4.8326702117919904</v>
      </c>
      <c r="AS237" s="1">
        <v>5.2534599999999996</v>
      </c>
      <c r="AT237" s="1">
        <v>4.8178599999999996</v>
      </c>
      <c r="AU237" s="1">
        <v>3.8649200000000001</v>
      </c>
      <c r="AV237" s="1">
        <v>3.7256100000000001</v>
      </c>
      <c r="AW237" s="1">
        <v>4.0308900000000003</v>
      </c>
      <c r="AX237" s="1">
        <v>3.93859</v>
      </c>
      <c r="AY237" s="1">
        <v>4.0503799999999996</v>
      </c>
      <c r="AZ237" s="1">
        <v>3.6031399999999998</v>
      </c>
      <c r="BA237" s="1">
        <v>3.5085000000000002</v>
      </c>
      <c r="BB237" s="1">
        <v>3.8619400000000002</v>
      </c>
      <c r="BC237" s="1">
        <v>3.5084399999999998</v>
      </c>
      <c r="BD237" s="1">
        <v>4.8055599999999998</v>
      </c>
      <c r="BE237" s="1">
        <v>4.5367100000000002</v>
      </c>
      <c r="BF237" s="1">
        <v>4.1240199999999998</v>
      </c>
    </row>
    <row r="238" spans="1:63" ht="13">
      <c r="A238" s="1" t="s">
        <v>484</v>
      </c>
      <c r="B238" s="1" t="s">
        <v>485</v>
      </c>
      <c r="C238" s="1" t="s">
        <v>19</v>
      </c>
      <c r="D238" s="1" t="s">
        <v>20</v>
      </c>
      <c r="AL238" s="1">
        <v>8.2681398391723597</v>
      </c>
      <c r="AN238" s="1">
        <v>2.06590008735657</v>
      </c>
      <c r="AO238" s="1">
        <v>2.0427899360656698</v>
      </c>
      <c r="AQ238" s="1">
        <v>2.5287399291992201</v>
      </c>
      <c r="AR238" s="1">
        <v>2.0765199661254901</v>
      </c>
      <c r="AS238" s="1">
        <v>2.3287100000000001</v>
      </c>
      <c r="AT238" s="1">
        <v>2.3766799999999999</v>
      </c>
      <c r="AU238" s="1">
        <v>2.7757100000000001</v>
      </c>
      <c r="AV238" s="1">
        <v>2.42069</v>
      </c>
      <c r="AW238" s="1">
        <v>2.7720799999999999</v>
      </c>
      <c r="AX238" s="1">
        <v>3.51213</v>
      </c>
      <c r="AY238" s="1">
        <v>3.40347</v>
      </c>
      <c r="AZ238" s="1">
        <v>3.4132699999999998</v>
      </c>
      <c r="BA238" s="1">
        <v>3.4598499999999999</v>
      </c>
      <c r="BB238" s="1">
        <v>4.0983099999999997</v>
      </c>
      <c r="BC238" s="1">
        <v>4.0067500000000003</v>
      </c>
      <c r="BD238" s="1">
        <v>3.9351099999999999</v>
      </c>
      <c r="BE238" s="1">
        <v>4.0180300000000004</v>
      </c>
      <c r="BH238" s="1">
        <v>5.2313900000000002</v>
      </c>
    </row>
    <row r="239" spans="1:63" ht="13">
      <c r="A239" s="1" t="s">
        <v>486</v>
      </c>
      <c r="B239" s="1" t="s">
        <v>487</v>
      </c>
      <c r="C239" s="1" t="s">
        <v>19</v>
      </c>
      <c r="D239" s="1" t="s">
        <v>20</v>
      </c>
      <c r="BE239" s="1">
        <v>3.0492499999999998</v>
      </c>
    </row>
    <row r="240" spans="1:63" ht="13">
      <c r="A240" s="1" t="s">
        <v>488</v>
      </c>
      <c r="B240" s="1" t="s">
        <v>489</v>
      </c>
      <c r="C240" s="1" t="s">
        <v>19</v>
      </c>
      <c r="D240" s="1" t="s">
        <v>20</v>
      </c>
    </row>
    <row r="241" spans="1:62" ht="13">
      <c r="A241" s="1" t="s">
        <v>490</v>
      </c>
      <c r="B241" s="1" t="s">
        <v>491</v>
      </c>
      <c r="C241" s="1" t="s">
        <v>19</v>
      </c>
      <c r="D241" s="1" t="s">
        <v>20</v>
      </c>
      <c r="BA241" s="1">
        <v>1.28041</v>
      </c>
      <c r="BB241" s="1">
        <v>2.9314</v>
      </c>
      <c r="BC241" s="1">
        <v>2.4494199999999999</v>
      </c>
      <c r="BD241" s="1">
        <v>1.8703399999999999</v>
      </c>
      <c r="BE241" s="1">
        <v>1.246</v>
      </c>
      <c r="BF241" s="1">
        <v>1.39981</v>
      </c>
      <c r="BG241" s="1">
        <v>2.68879</v>
      </c>
      <c r="BH241" s="1">
        <v>4.3373999999999997</v>
      </c>
      <c r="BI241" s="1">
        <v>5.2892999999999999</v>
      </c>
      <c r="BJ241" s="1">
        <v>3.8465400000000001</v>
      </c>
    </row>
    <row r="242" spans="1:62" ht="13">
      <c r="A242" s="1" t="s">
        <v>492</v>
      </c>
      <c r="B242" s="1" t="s">
        <v>493</v>
      </c>
      <c r="C242" s="1" t="s">
        <v>19</v>
      </c>
      <c r="D242" s="1" t="s">
        <v>20</v>
      </c>
    </row>
    <row r="243" spans="1:62" ht="13">
      <c r="A243" s="1" t="s">
        <v>494</v>
      </c>
      <c r="B243" s="1" t="s">
        <v>495</v>
      </c>
      <c r="C243" s="1" t="s">
        <v>19</v>
      </c>
      <c r="D243" s="1" t="s">
        <v>20</v>
      </c>
      <c r="AC243" s="1">
        <v>10.346509933471699</v>
      </c>
      <c r="AQ243" s="1">
        <v>5.5908899307251003</v>
      </c>
      <c r="AR243" s="1">
        <v>5.46091985702515</v>
      </c>
      <c r="AS243" s="1">
        <v>4.9407699999999997</v>
      </c>
      <c r="AT243" s="1">
        <v>4.5325600000000001</v>
      </c>
      <c r="AU243" s="1">
        <v>3.7923200000000001</v>
      </c>
      <c r="AV243" s="1">
        <v>4.16012</v>
      </c>
      <c r="AW243" s="1">
        <v>3.9080400000000002</v>
      </c>
    </row>
    <row r="244" spans="1:62" ht="13">
      <c r="A244" s="1" t="s">
        <v>496</v>
      </c>
      <c r="B244" s="1" t="s">
        <v>497</v>
      </c>
      <c r="C244" s="1" t="s">
        <v>19</v>
      </c>
      <c r="D244" s="1" t="s">
        <v>20</v>
      </c>
    </row>
    <row r="245" spans="1:62" ht="13">
      <c r="A245" s="1" t="s">
        <v>498</v>
      </c>
      <c r="B245" s="1" t="s">
        <v>499</v>
      </c>
      <c r="C245" s="1" t="s">
        <v>19</v>
      </c>
      <c r="D245" s="1" t="s">
        <v>20</v>
      </c>
    </row>
    <row r="246" spans="1:62" ht="13">
      <c r="A246" s="1" t="s">
        <v>500</v>
      </c>
      <c r="B246" s="1" t="s">
        <v>501</v>
      </c>
      <c r="C246" s="1" t="s">
        <v>19</v>
      </c>
      <c r="D246" s="1" t="s">
        <v>20</v>
      </c>
      <c r="Y246" s="1">
        <v>3.7680799961090101</v>
      </c>
      <c r="AA246" s="1">
        <v>5.4573998451232901</v>
      </c>
      <c r="AB246" s="1">
        <v>5.7666001319885298</v>
      </c>
      <c r="AC246" s="1">
        <v>5.8739099502563503</v>
      </c>
      <c r="AD246" s="1">
        <v>5.7677497863769496</v>
      </c>
      <c r="AH246" s="1">
        <v>4.1998701095581099</v>
      </c>
      <c r="AI246" s="1">
        <v>3.6541299819946298</v>
      </c>
      <c r="AM246" s="1">
        <v>3.4318099021911599</v>
      </c>
      <c r="AN246" s="1">
        <v>3.5585498809814502</v>
      </c>
      <c r="AO246" s="1">
        <v>3.2487699985504199</v>
      </c>
      <c r="AP246" s="1">
        <v>3.3252100944518999</v>
      </c>
      <c r="AQ246" s="1">
        <v>2.4389200210571298</v>
      </c>
      <c r="AR246" s="1">
        <v>2.7561199665069598</v>
      </c>
      <c r="AS246" s="1">
        <v>2.7556500000000002</v>
      </c>
      <c r="AT246" s="1">
        <v>3.0652900000000001</v>
      </c>
      <c r="AU246" s="1">
        <v>3.5430100000000002</v>
      </c>
      <c r="AV246" s="1">
        <v>3.1366000000000001</v>
      </c>
    </row>
    <row r="247" spans="1:62" ht="13">
      <c r="A247" s="1" t="s">
        <v>502</v>
      </c>
      <c r="B247" s="1" t="s">
        <v>503</v>
      </c>
      <c r="C247" s="1" t="s">
        <v>19</v>
      </c>
      <c r="D247" s="1" t="s">
        <v>20</v>
      </c>
      <c r="Y247" s="1">
        <v>5.2351598739623997</v>
      </c>
      <c r="Z247" s="1">
        <v>4.8893599510192898</v>
      </c>
      <c r="AA247" s="1">
        <v>5.28604984283447</v>
      </c>
      <c r="AB247" s="1">
        <v>5.4576301574706996</v>
      </c>
      <c r="AC247" s="1">
        <v>5.5174498558044398</v>
      </c>
      <c r="AD247" s="1">
        <v>5.5397200584411603</v>
      </c>
      <c r="AE247" s="1">
        <v>5.8794898986816397</v>
      </c>
      <c r="AI247" s="1">
        <v>5.7908601760864302</v>
      </c>
      <c r="AJ247" s="1">
        <v>6.0274701118469203</v>
      </c>
      <c r="AK247" s="1">
        <v>5.7548899650573704</v>
      </c>
      <c r="AL247" s="1">
        <v>5.9837698936462402</v>
      </c>
      <c r="AM247" s="1">
        <v>6.1764698028564498</v>
      </c>
      <c r="AN247" s="1">
        <v>6.4297599792480504</v>
      </c>
      <c r="AO247" s="1">
        <v>6.2878098487854004</v>
      </c>
      <c r="AP247" s="1">
        <v>6.6790299415588397</v>
      </c>
      <c r="AR247" s="1">
        <v>6.2709898948669398</v>
      </c>
      <c r="AS247" s="1">
        <v>6.2019799999999998</v>
      </c>
      <c r="AT247" s="1">
        <v>6.2018300000000002</v>
      </c>
      <c r="AU247" s="1">
        <v>5.7900299999999998</v>
      </c>
      <c r="AV247" s="1">
        <v>6.8167299999999997</v>
      </c>
      <c r="AW247" s="1">
        <v>6.7207800000000004</v>
      </c>
      <c r="AX247" s="1">
        <v>6.4515700000000002</v>
      </c>
      <c r="AY247" s="1">
        <v>6.4385899999999996</v>
      </c>
      <c r="AZ247" s="1">
        <v>6.4655199999999997</v>
      </c>
      <c r="BA247" s="1">
        <v>6.2721900000000002</v>
      </c>
      <c r="BB247" s="1">
        <v>6.5284800000000001</v>
      </c>
      <c r="BC247" s="1">
        <v>6.25481</v>
      </c>
      <c r="BE247" s="1">
        <v>6.2503700000000002</v>
      </c>
      <c r="BH247" s="1">
        <v>6.5992100000000002</v>
      </c>
    </row>
    <row r="248" spans="1:62" ht="13">
      <c r="A248" s="1" t="s">
        <v>504</v>
      </c>
      <c r="B248" s="1" t="s">
        <v>505</v>
      </c>
      <c r="C248" s="1" t="s">
        <v>19</v>
      </c>
      <c r="D248" s="1" t="s">
        <v>20</v>
      </c>
      <c r="W248" s="1">
        <v>4.3477401733398402</v>
      </c>
      <c r="X248" s="1">
        <v>2.91519999504089</v>
      </c>
      <c r="Z248" s="1">
        <v>2.2083001136779798</v>
      </c>
      <c r="AA248" s="1">
        <v>1.75490999221802</v>
      </c>
      <c r="AB248" s="1">
        <v>2.6475999355316202</v>
      </c>
      <c r="AC248" s="1">
        <v>2.0292301177978498</v>
      </c>
      <c r="AD248" s="1">
        <v>1.73810994625092</v>
      </c>
      <c r="AE248" s="1">
        <v>1.5095700025558501</v>
      </c>
      <c r="AL248" s="1">
        <v>3.3654699325561501</v>
      </c>
      <c r="AM248" s="1">
        <v>3.4248299598693799</v>
      </c>
      <c r="AN248" s="1">
        <v>2.2511100769043</v>
      </c>
      <c r="AQ248" s="1">
        <v>0</v>
      </c>
      <c r="AR248" s="1">
        <v>2.8866400718689</v>
      </c>
      <c r="AS248" s="1">
        <v>2.52908</v>
      </c>
      <c r="AT248" s="1">
        <v>2.6543399999999999</v>
      </c>
      <c r="AU248" s="1">
        <v>2.7489400000000002</v>
      </c>
      <c r="AV248" s="1">
        <v>2.8766400000000001</v>
      </c>
      <c r="AW248" s="1">
        <v>3.0202</v>
      </c>
      <c r="AY248" s="1">
        <v>2.7506200000000001</v>
      </c>
    </row>
    <row r="249" spans="1:62" ht="13">
      <c r="A249" s="1" t="s">
        <v>506</v>
      </c>
      <c r="B249" s="1" t="s">
        <v>507</v>
      </c>
      <c r="C249" s="1" t="s">
        <v>19</v>
      </c>
      <c r="D249" s="1" t="s">
        <v>20</v>
      </c>
      <c r="AI249" s="1">
        <v>7.5541801452636701</v>
      </c>
      <c r="AP249" s="1">
        <v>3.7308299541473402</v>
      </c>
    </row>
    <row r="250" spans="1:62" ht="13">
      <c r="A250" s="1" t="s">
        <v>508</v>
      </c>
      <c r="B250" s="1" t="s">
        <v>509</v>
      </c>
      <c r="C250" s="1" t="s">
        <v>19</v>
      </c>
      <c r="D250" s="1" t="s">
        <v>20</v>
      </c>
      <c r="AH250" s="1">
        <v>2.2492699623107901</v>
      </c>
      <c r="AI250" s="1">
        <v>2.1380701065063499</v>
      </c>
      <c r="AO250" s="1">
        <v>2.5328299999237101</v>
      </c>
      <c r="AP250" s="1">
        <v>2.45859003067017</v>
      </c>
      <c r="AQ250" s="1">
        <v>2.17590999603271</v>
      </c>
      <c r="AW250" s="1">
        <v>3.5612300000000001</v>
      </c>
      <c r="AX250" s="1">
        <v>3.5462500000000001</v>
      </c>
      <c r="AY250" s="1">
        <v>3.0099200000000002</v>
      </c>
      <c r="AZ250" s="1">
        <v>4.0334199999999996</v>
      </c>
      <c r="BA250" s="1">
        <v>4.1859099999999998</v>
      </c>
      <c r="BB250" s="1">
        <v>3.9607600000000001</v>
      </c>
      <c r="BC250" s="1">
        <v>4.5416999999999996</v>
      </c>
      <c r="BG250" s="1">
        <v>3.3848799999999999</v>
      </c>
    </row>
    <row r="251" spans="1:62" ht="13">
      <c r="A251" s="1" t="s">
        <v>510</v>
      </c>
      <c r="B251" s="1" t="s">
        <v>511</v>
      </c>
      <c r="C251" s="1" t="s">
        <v>19</v>
      </c>
      <c r="D251" s="1" t="s">
        <v>20</v>
      </c>
      <c r="P251" s="1">
        <v>3.16105008125305</v>
      </c>
      <c r="R251" s="1">
        <v>3.3502299785614</v>
      </c>
      <c r="S251" s="1">
        <v>3.39091992378235</v>
      </c>
      <c r="T251" s="1">
        <v>3.22102999687195</v>
      </c>
      <c r="U251" s="1">
        <v>2.6765899658203098</v>
      </c>
      <c r="AA251" s="1">
        <v>2.5155200958252002</v>
      </c>
      <c r="AB251" s="1">
        <v>1.6890900135040301</v>
      </c>
      <c r="AC251" s="1">
        <v>2.4283599853515598</v>
      </c>
      <c r="AD251" s="1">
        <v>3.4319601058960001</v>
      </c>
      <c r="AG251" s="1">
        <v>5.1036500930786097</v>
      </c>
      <c r="AS251" s="1">
        <v>2.4616699999999998</v>
      </c>
      <c r="AW251" s="1">
        <v>4.9523700000000002</v>
      </c>
      <c r="BC251" s="1">
        <v>2.3890099999999999</v>
      </c>
      <c r="BD251" s="1">
        <v>3.0376699999999999</v>
      </c>
      <c r="BE251" s="1">
        <v>2.4831400000000001</v>
      </c>
      <c r="BF251" s="1">
        <v>2.2087599999999998</v>
      </c>
      <c r="BG251" s="1">
        <v>2.25068</v>
      </c>
      <c r="BH251" s="1">
        <v>2.7737599999999998</v>
      </c>
      <c r="BI251" s="1">
        <v>2.5588199999999999</v>
      </c>
      <c r="BJ251" s="1">
        <v>2.6350099999999999</v>
      </c>
    </row>
    <row r="252" spans="1:62" ht="13">
      <c r="A252" s="1" t="s">
        <v>512</v>
      </c>
      <c r="B252" s="1" t="s">
        <v>513</v>
      </c>
      <c r="C252" s="1" t="s">
        <v>19</v>
      </c>
      <c r="D252" s="1" t="s">
        <v>20</v>
      </c>
      <c r="O252" s="1">
        <v>4.5729298591613796</v>
      </c>
      <c r="AP252" s="1">
        <v>5.4560098648071298</v>
      </c>
      <c r="AQ252" s="1">
        <v>4.4488401412963903</v>
      </c>
      <c r="AR252" s="1">
        <v>3.6180799007415798</v>
      </c>
      <c r="AS252" s="1">
        <v>4.1662299999999997</v>
      </c>
      <c r="AT252" s="1">
        <v>4.68506</v>
      </c>
      <c r="AU252" s="1">
        <v>5.4386299999999999</v>
      </c>
      <c r="AV252" s="1">
        <v>5.6078599999999996</v>
      </c>
      <c r="AW252" s="1">
        <v>5.31351</v>
      </c>
      <c r="AX252" s="1">
        <v>6.0644099999999996</v>
      </c>
      <c r="AY252" s="1">
        <v>6.2148000000000003</v>
      </c>
      <c r="AZ252" s="1">
        <v>6.1572100000000001</v>
      </c>
      <c r="BA252" s="1">
        <v>6.43621</v>
      </c>
      <c r="BB252" s="1">
        <v>7.3180199999999997</v>
      </c>
      <c r="BD252" s="1">
        <v>6.1623700000000001</v>
      </c>
      <c r="BE252" s="1">
        <v>6.6923300000000001</v>
      </c>
      <c r="BF252" s="1">
        <v>6.6716600000000001</v>
      </c>
      <c r="BG252" s="1">
        <v>5.8749399999999996</v>
      </c>
      <c r="BI252" s="1">
        <v>5.0097800000000001</v>
      </c>
      <c r="BJ252" s="1">
        <v>5.4139999999999997</v>
      </c>
    </row>
    <row r="253" spans="1:62" ht="13">
      <c r="A253" s="1" t="s">
        <v>514</v>
      </c>
      <c r="B253" s="1" t="s">
        <v>515</v>
      </c>
      <c r="C253" s="1" t="s">
        <v>19</v>
      </c>
      <c r="D253" s="1" t="s">
        <v>20</v>
      </c>
    </row>
    <row r="254" spans="1:62" ht="13">
      <c r="A254" s="1" t="s">
        <v>516</v>
      </c>
      <c r="B254" s="1" t="s">
        <v>517</v>
      </c>
      <c r="C254" s="1" t="s">
        <v>19</v>
      </c>
      <c r="D254" s="1" t="s">
        <v>20</v>
      </c>
      <c r="X254" s="1">
        <v>1.9871300458908101</v>
      </c>
      <c r="Y254" s="1">
        <v>2.1595098972320601</v>
      </c>
      <c r="AC254" s="1">
        <v>2.3733899593353298</v>
      </c>
      <c r="AD254" s="1">
        <v>2.56679010391235</v>
      </c>
      <c r="AE254" s="1">
        <v>3.1028299331664999</v>
      </c>
      <c r="AJ254" s="1">
        <v>2.4790799617767298</v>
      </c>
      <c r="AK254" s="1">
        <v>2.4115300178527801</v>
      </c>
      <c r="AM254" s="1">
        <v>2.2717199325561501</v>
      </c>
      <c r="AN254" s="1">
        <v>2.5213999748229998</v>
      </c>
      <c r="AO254" s="1">
        <v>2.8698699474334699</v>
      </c>
      <c r="AQ254" s="1">
        <v>2.2433700561523402</v>
      </c>
      <c r="AS254" s="1">
        <v>2.4225500000000002</v>
      </c>
      <c r="AT254" s="1">
        <v>2.8009599999999999</v>
      </c>
      <c r="AU254" s="1">
        <v>2.3222</v>
      </c>
      <c r="AV254" s="1">
        <v>2.0682100000000001</v>
      </c>
      <c r="AW254" s="1">
        <v>2.4995400000000001</v>
      </c>
      <c r="AX254" s="1">
        <v>2.71475</v>
      </c>
      <c r="AY254" s="1">
        <v>2.8802599999999998</v>
      </c>
      <c r="BD254" s="1">
        <v>4.35527</v>
      </c>
      <c r="BI254" s="1">
        <v>4.7591000000000001</v>
      </c>
      <c r="BJ254" s="1">
        <v>4.8689099999999996</v>
      </c>
    </row>
    <row r="255" spans="1:62" ht="13">
      <c r="A255" s="1" t="s">
        <v>127</v>
      </c>
      <c r="B255" s="1" t="s">
        <v>128</v>
      </c>
      <c r="C255" s="1" t="s">
        <v>19</v>
      </c>
      <c r="D255" s="1" t="s">
        <v>20</v>
      </c>
      <c r="BF255" s="1">
        <v>4.9310499999999999</v>
      </c>
      <c r="BG255" s="1">
        <v>4.9617399999999998</v>
      </c>
    </row>
    <row r="256" spans="1:62" ht="13">
      <c r="A256" s="1" t="s">
        <v>518</v>
      </c>
      <c r="B256" s="1" t="s">
        <v>519</v>
      </c>
      <c r="C256" s="1" t="s">
        <v>19</v>
      </c>
      <c r="D256" s="1" t="s">
        <v>20</v>
      </c>
      <c r="BF256" s="1">
        <v>7.2835400000000003</v>
      </c>
      <c r="BG256" s="1">
        <v>7.3186600000000004</v>
      </c>
      <c r="BH256" s="1">
        <v>7.0788200000000003</v>
      </c>
      <c r="BI256" s="1">
        <v>6.8722300000000001</v>
      </c>
      <c r="BJ256" s="1">
        <v>6.2894800000000002</v>
      </c>
    </row>
    <row r="257" spans="1:63" ht="13">
      <c r="A257" s="1" t="s">
        <v>520</v>
      </c>
      <c r="B257" s="1" t="s">
        <v>521</v>
      </c>
      <c r="C257" s="1" t="s">
        <v>19</v>
      </c>
      <c r="D257" s="1" t="s">
        <v>20</v>
      </c>
      <c r="AE257" s="1">
        <v>4.4291100502014196</v>
      </c>
      <c r="AH257" s="1">
        <v>4.46868991851807</v>
      </c>
      <c r="AJ257" s="1">
        <v>4.8737702369689897</v>
      </c>
      <c r="AQ257" s="1">
        <v>4.0333600044250497</v>
      </c>
      <c r="AR257" s="1">
        <v>5.7526798248290998</v>
      </c>
      <c r="AS257" s="1">
        <v>7.9138099999999998</v>
      </c>
      <c r="AU257" s="1">
        <v>7.80199</v>
      </c>
      <c r="AV257" s="1">
        <v>8.6378299999999992</v>
      </c>
      <c r="AX257" s="1">
        <v>6.3508100000000001</v>
      </c>
      <c r="AZ257" s="1">
        <v>5.67103</v>
      </c>
      <c r="BB257" s="1">
        <v>5.6897799999999998</v>
      </c>
      <c r="BC257" s="1">
        <v>5.0852300000000001</v>
      </c>
      <c r="BI257" s="1">
        <v>5.7606799999999998</v>
      </c>
      <c r="BJ257" s="1">
        <v>5.7827299999999999</v>
      </c>
    </row>
    <row r="258" spans="1:63" ht="13">
      <c r="A258" s="1" t="s">
        <v>522</v>
      </c>
      <c r="B258" s="1" t="s">
        <v>523</v>
      </c>
      <c r="C258" s="1" t="s">
        <v>19</v>
      </c>
      <c r="D258" s="1" t="s">
        <v>20</v>
      </c>
      <c r="O258" s="1">
        <v>3.5589799880981401</v>
      </c>
      <c r="P258" s="1">
        <v>3.5735599994659402</v>
      </c>
      <c r="Q258" s="1">
        <v>4.13556003570557</v>
      </c>
      <c r="S258" s="1">
        <v>3.3752400875091602</v>
      </c>
      <c r="T258" s="1">
        <v>4.4443898200988796</v>
      </c>
      <c r="V258" s="1">
        <v>4.4941000938415501</v>
      </c>
      <c r="Y258" s="1">
        <v>3.7623200416564901</v>
      </c>
      <c r="Z258" s="1">
        <v>4.4349198341369602</v>
      </c>
      <c r="AA258" s="1">
        <v>4.2823300361633301</v>
      </c>
      <c r="AB258" s="1">
        <v>5.1807498931884801</v>
      </c>
      <c r="AC258" s="1">
        <v>4.1994199752807599</v>
      </c>
      <c r="AF258" s="1">
        <v>4.0586500167846697</v>
      </c>
      <c r="AG258" s="1">
        <v>3.7505900859832799</v>
      </c>
      <c r="AI258" s="1">
        <v>2.52840995788574</v>
      </c>
      <c r="AK258" s="1">
        <v>4.4546098709106401</v>
      </c>
      <c r="AL258" s="1">
        <v>3.9453101158142099</v>
      </c>
      <c r="AM258" s="1">
        <v>5.1731801033020002</v>
      </c>
      <c r="AY258" s="1">
        <v>3.66906</v>
      </c>
      <c r="AZ258" s="1">
        <v>3.6273200000000001</v>
      </c>
      <c r="BB258" s="1">
        <v>6.8746700000000001</v>
      </c>
    </row>
    <row r="259" spans="1:63" ht="13">
      <c r="A259" s="1" t="s">
        <v>524</v>
      </c>
      <c r="B259" s="1" t="s">
        <v>525</v>
      </c>
      <c r="C259" s="1" t="s">
        <v>19</v>
      </c>
      <c r="D259" s="1" t="s">
        <v>20</v>
      </c>
      <c r="O259" s="1">
        <v>12.3209495544434</v>
      </c>
      <c r="P259" s="1">
        <v>10.411919593811</v>
      </c>
      <c r="R259" s="1">
        <v>8.4366798400878906</v>
      </c>
      <c r="AT259" s="1">
        <v>3.3847800000000001</v>
      </c>
      <c r="AX259" s="1">
        <v>3.5497299999999998</v>
      </c>
      <c r="AY259" s="1">
        <v>4.1722299999999999</v>
      </c>
      <c r="AZ259" s="1">
        <v>3.6727500000000002</v>
      </c>
      <c r="BB259" s="1">
        <v>4.0507400000000002</v>
      </c>
      <c r="BC259" s="1">
        <v>4.4477500000000001</v>
      </c>
      <c r="BH259" s="1">
        <v>6.3172800000000002</v>
      </c>
      <c r="BJ259" s="1">
        <v>3.2320199999999999</v>
      </c>
    </row>
    <row r="260" spans="1:63" ht="13">
      <c r="A260" s="1" t="s">
        <v>526</v>
      </c>
      <c r="B260" s="1" t="s">
        <v>527</v>
      </c>
      <c r="C260" s="1" t="s">
        <v>19</v>
      </c>
      <c r="D260" s="1" t="s">
        <v>20</v>
      </c>
    </row>
    <row r="261" spans="1:63" ht="13">
      <c r="A261" s="1" t="s">
        <v>528</v>
      </c>
      <c r="B261" s="1" t="s">
        <v>529</v>
      </c>
      <c r="C261" s="1" t="s">
        <v>19</v>
      </c>
      <c r="D261" s="1" t="s">
        <v>20</v>
      </c>
      <c r="BA261" s="1">
        <v>4.8867399999999996</v>
      </c>
      <c r="BB261" s="1">
        <v>4.8164999999999996</v>
      </c>
      <c r="BC261" s="1">
        <v>5.1372200000000001</v>
      </c>
      <c r="BD261" s="1">
        <v>4.81372</v>
      </c>
      <c r="BE261" s="1">
        <v>5.53329</v>
      </c>
      <c r="BF261" s="1">
        <v>5.6520000000000001</v>
      </c>
      <c r="BI261" s="1">
        <v>4.3448099999999998</v>
      </c>
    </row>
    <row r="262" spans="1:63" ht="13">
      <c r="A262" s="1" t="s">
        <v>530</v>
      </c>
      <c r="B262" s="1" t="s">
        <v>531</v>
      </c>
      <c r="C262" s="1" t="s">
        <v>19</v>
      </c>
      <c r="D262" s="1" t="s">
        <v>20</v>
      </c>
      <c r="AM262" s="1">
        <v>4.3880200386047399</v>
      </c>
      <c r="AQ262" s="1">
        <v>7.6408200263977104</v>
      </c>
      <c r="AR262" s="1">
        <v>6.1628298759460396</v>
      </c>
      <c r="AS262" s="1">
        <v>7.0036300000000002</v>
      </c>
      <c r="AT262" s="1">
        <v>8.9511500000000002</v>
      </c>
      <c r="AU262" s="1">
        <v>8.1317500000000003</v>
      </c>
      <c r="AV262" s="1">
        <v>8.4417299999999997</v>
      </c>
      <c r="BA262" s="1">
        <v>5.7830300000000001</v>
      </c>
      <c r="BB262" s="1">
        <v>5.01295</v>
      </c>
      <c r="BG262" s="1">
        <v>4.9108299999999998</v>
      </c>
      <c r="BH262" s="1">
        <v>5.5498700000000003</v>
      </c>
      <c r="BJ262" s="1">
        <v>4.6953699999999996</v>
      </c>
    </row>
    <row r="263" spans="1:63" ht="13">
      <c r="A263" s="1" t="s">
        <v>532</v>
      </c>
      <c r="B263" s="1" t="s">
        <v>533</v>
      </c>
      <c r="C263" s="1" t="s">
        <v>19</v>
      </c>
      <c r="D263" s="1" t="s">
        <v>20</v>
      </c>
    </row>
    <row r="264" spans="1:63" ht="13">
      <c r="A264" s="1" t="s">
        <v>534</v>
      </c>
      <c r="B264" s="1" t="s">
        <v>535</v>
      </c>
      <c r="C264" s="1" t="s">
        <v>19</v>
      </c>
      <c r="D264" s="1" t="s">
        <v>20</v>
      </c>
      <c r="AR264" s="1">
        <v>4.0162501335143999</v>
      </c>
      <c r="AS264" s="1">
        <v>3.5829300000000002</v>
      </c>
      <c r="AT264" s="1">
        <v>3.8262900000000002</v>
      </c>
      <c r="AU264" s="1">
        <v>3.8413900000000001</v>
      </c>
      <c r="BA264" s="1">
        <v>5.1442100000000002</v>
      </c>
      <c r="BI264" s="1">
        <v>4.08047</v>
      </c>
    </row>
    <row r="265" spans="1:63" ht="13">
      <c r="A265" s="1" t="s">
        <v>536</v>
      </c>
      <c r="B265" s="1" t="s">
        <v>537</v>
      </c>
      <c r="C265" s="1" t="s">
        <v>19</v>
      </c>
      <c r="D265" s="1" t="s">
        <v>20</v>
      </c>
    </row>
    <row r="266" spans="1:63" ht="13">
      <c r="A266" s="1" t="s">
        <v>538</v>
      </c>
      <c r="B266" s="1" t="s">
        <v>539</v>
      </c>
      <c r="C266" s="1" t="s">
        <v>19</v>
      </c>
      <c r="D266" s="1" t="s">
        <v>20</v>
      </c>
      <c r="AS266" s="1">
        <v>9.6455199999999994</v>
      </c>
      <c r="AT266" s="1">
        <v>9.23766</v>
      </c>
      <c r="BA266" s="1">
        <v>5.1514300000000004</v>
      </c>
    </row>
    <row r="267" spans="1:63" ht="13">
      <c r="A267" s="1" t="s">
        <v>540</v>
      </c>
      <c r="B267" s="1" t="s">
        <v>541</v>
      </c>
      <c r="C267" s="1" t="s">
        <v>19</v>
      </c>
      <c r="D267" s="1" t="s">
        <v>20</v>
      </c>
      <c r="AF267" s="1">
        <v>5.1643300056457502</v>
      </c>
      <c r="AG267" s="1">
        <v>5.2905898094177202</v>
      </c>
      <c r="AH267" s="1">
        <v>4.8525500297546396</v>
      </c>
      <c r="AI267" s="1">
        <v>5.1257901191711399</v>
      </c>
      <c r="AJ267" s="1">
        <v>5.7373499870300302</v>
      </c>
      <c r="AL267" s="1">
        <v>5.8860201835632298</v>
      </c>
      <c r="AM267" s="1">
        <v>5.8060898780822798</v>
      </c>
      <c r="AO267" s="1">
        <v>5.5757498741149902</v>
      </c>
      <c r="AR267" s="1">
        <v>5.8752298355102504</v>
      </c>
      <c r="AS267" s="1">
        <v>5.4435799999999999</v>
      </c>
      <c r="AT267" s="1">
        <v>5.1594800000000003</v>
      </c>
      <c r="AU267" s="1">
        <v>5.0662200000000004</v>
      </c>
      <c r="AV267" s="1">
        <v>4.8648499999999997</v>
      </c>
      <c r="AW267" s="1">
        <v>5.0689099999999998</v>
      </c>
      <c r="AX267" s="1">
        <v>5.0632000000000001</v>
      </c>
      <c r="AY267" s="1">
        <v>5.0725699999999998</v>
      </c>
      <c r="AZ267" s="1">
        <v>4.9741400000000002</v>
      </c>
      <c r="BA267" s="1">
        <v>4.8659999999999997</v>
      </c>
      <c r="BB267" s="1">
        <v>5.2486899999999999</v>
      </c>
      <c r="BC267" s="1">
        <v>5.7217399999999996</v>
      </c>
      <c r="BD267" s="1">
        <v>5.9627499999999998</v>
      </c>
      <c r="BE267" s="1">
        <v>6.3716400000000002</v>
      </c>
      <c r="BF267" s="1">
        <v>6.0135399999999999</v>
      </c>
      <c r="BG267" s="1">
        <v>6.0466199999999999</v>
      </c>
      <c r="BH267" s="1">
        <v>5.9561900000000003</v>
      </c>
      <c r="BI267" s="1">
        <v>5.9405900000000003</v>
      </c>
      <c r="BJ267" s="1">
        <v>6.1253500000000001</v>
      </c>
      <c r="BK267" s="1">
        <v>6.1613699999999998</v>
      </c>
    </row>
    <row r="268" spans="1:63" ht="13">
      <c r="A268" s="1" t="s">
        <v>542</v>
      </c>
      <c r="B268" s="1" t="s">
        <v>543</v>
      </c>
      <c r="C268" s="1" t="s">
        <v>19</v>
      </c>
      <c r="D268" s="1" t="s">
        <v>20</v>
      </c>
      <c r="O268" s="1">
        <v>4.3878102302551296</v>
      </c>
      <c r="P268" s="1">
        <v>6.0953497886657697</v>
      </c>
      <c r="Q268" s="1">
        <v>5.9457898139953604</v>
      </c>
      <c r="R268" s="1">
        <v>5.4880700111389196</v>
      </c>
      <c r="S268" s="1">
        <v>4.8780097961425799</v>
      </c>
      <c r="T268" s="1">
        <v>6.2385401725768999</v>
      </c>
      <c r="U268" s="1">
        <v>6.0269398689270002</v>
      </c>
      <c r="V268" s="1">
        <v>5.6925101280212402</v>
      </c>
      <c r="W268" s="1">
        <v>4.7407498359680202</v>
      </c>
      <c r="X268" s="1">
        <v>4.1549401283264196</v>
      </c>
      <c r="Y268" s="1">
        <v>4.12670993804932</v>
      </c>
      <c r="Z268" s="1">
        <v>4.0007200241088903</v>
      </c>
      <c r="AA268" s="1">
        <v>5.1548700332641602</v>
      </c>
      <c r="AB268" s="1">
        <v>5.3880200386047399</v>
      </c>
      <c r="AC268" s="1">
        <v>4.9885601997375497</v>
      </c>
      <c r="AD268" s="1">
        <v>4.1458401679992702</v>
      </c>
      <c r="AE268" s="1">
        <v>3.33898997306824</v>
      </c>
      <c r="AF268" s="1">
        <v>2.66226005554199</v>
      </c>
      <c r="AJ268" s="1">
        <v>2.7405700683593799</v>
      </c>
      <c r="AK268" s="1">
        <v>2.0915999412536599</v>
      </c>
      <c r="AL268" s="1">
        <v>1.9420800209045399</v>
      </c>
      <c r="AM268" s="1">
        <v>1.7935199737548799</v>
      </c>
      <c r="AN268" s="1">
        <v>1.83852994441986</v>
      </c>
      <c r="AQ268" s="1">
        <v>2.1182301044464098</v>
      </c>
      <c r="AR268" s="1">
        <v>1.7749500274658201</v>
      </c>
      <c r="AS268" s="1">
        <v>1.7881899999999999</v>
      </c>
      <c r="AW268" s="1">
        <v>2.4634299999999998</v>
      </c>
      <c r="AX268" s="1">
        <v>1.73553</v>
      </c>
      <c r="AZ268" s="1">
        <v>1.2407600000000001</v>
      </c>
      <c r="BA268" s="1">
        <v>1.09972</v>
      </c>
    </row>
    <row r="269" spans="1:63" ht="13">
      <c r="A269" s="1" t="s">
        <v>544</v>
      </c>
      <c r="B269" s="1" t="s">
        <v>545</v>
      </c>
      <c r="C269" s="1" t="s">
        <v>19</v>
      </c>
      <c r="D269" s="1" t="s">
        <v>20</v>
      </c>
      <c r="X269" s="1">
        <v>2.3178400993347199</v>
      </c>
      <c r="Y269" s="1">
        <v>2.5441799163818399</v>
      </c>
      <c r="Z269" s="1">
        <v>3.35154008865356</v>
      </c>
      <c r="AB269" s="1">
        <v>4.1454801559448198</v>
      </c>
      <c r="AC269" s="1">
        <v>5.7915000915527299</v>
      </c>
      <c r="AD269" s="1">
        <v>7.4192600250244096</v>
      </c>
      <c r="AF269" s="1">
        <v>11.6447601318359</v>
      </c>
      <c r="AG269" s="1">
        <v>12.3372898101807</v>
      </c>
      <c r="AH269" s="1">
        <v>12.2842302322388</v>
      </c>
      <c r="AI269" s="1">
        <v>12.4542598724365</v>
      </c>
      <c r="AK269" s="1">
        <v>22.322210311889599</v>
      </c>
      <c r="AM269" s="1">
        <v>44.333980560302699</v>
      </c>
      <c r="BC269" s="1">
        <v>1.54406</v>
      </c>
      <c r="BE269" s="1">
        <v>6.0702100000000003</v>
      </c>
      <c r="BF269" s="1">
        <v>5.9959800000000003</v>
      </c>
      <c r="BG269" s="1">
        <v>6.13835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sheetData>
    <row r="1" spans="1:13" ht="15.75" customHeight="1">
      <c r="A1" s="1" t="s">
        <v>0</v>
      </c>
      <c r="B1" s="1" t="s">
        <v>2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 t="s">
        <v>3</v>
      </c>
    </row>
    <row r="2" spans="1:13" ht="15.75" customHeight="1">
      <c r="A2" s="1" t="s">
        <v>7</v>
      </c>
      <c r="B2" s="1" t="s">
        <v>9</v>
      </c>
      <c r="C2" s="1">
        <v>5.5591699999999999</v>
      </c>
      <c r="D2" s="1">
        <v>5.0831299999999997</v>
      </c>
      <c r="E2" s="1">
        <v>4.87765</v>
      </c>
      <c r="F2" s="1">
        <v>5.2380100000000001</v>
      </c>
      <c r="G2" s="1">
        <v>5.1736800000000001</v>
      </c>
      <c r="H2" s="1">
        <v>5.3217499999999998</v>
      </c>
      <c r="I2" s="1">
        <v>5.2803100000000001</v>
      </c>
      <c r="M2">
        <f t="shared" ref="M2:M17" si="0">AVERAGE(C2:I2)</f>
        <v>5.2190999999999992</v>
      </c>
    </row>
    <row r="3" spans="1:13" ht="15.75" customHeight="1">
      <c r="A3" s="1" t="s">
        <v>13</v>
      </c>
      <c r="B3" s="1" t="s">
        <v>14</v>
      </c>
      <c r="C3" s="1">
        <v>5.6487999999999996</v>
      </c>
      <c r="D3" s="1">
        <v>5.7374099999999997</v>
      </c>
      <c r="E3" s="1">
        <v>5.8551000000000002</v>
      </c>
      <c r="F3" s="1">
        <v>5.8388499999999999</v>
      </c>
      <c r="G3" s="1">
        <v>5.94848</v>
      </c>
      <c r="H3" s="1">
        <v>6.2410600000000001</v>
      </c>
      <c r="I3">
        <f>AVERAGE(C3:H3)</f>
        <v>5.8782833333333331</v>
      </c>
      <c r="M3">
        <f t="shared" si="0"/>
        <v>5.878283333333334</v>
      </c>
    </row>
    <row r="4" spans="1:13" ht="15.75" customHeight="1">
      <c r="A4" s="1" t="s">
        <v>15</v>
      </c>
      <c r="B4" s="1" t="s">
        <v>16</v>
      </c>
      <c r="C4" s="1">
        <v>5.3699300000000001</v>
      </c>
      <c r="D4" s="1">
        <v>5.2744400000000002</v>
      </c>
      <c r="E4">
        <f>AVERAGE(C4:D4)</f>
        <v>5.3221850000000002</v>
      </c>
      <c r="F4" s="4">
        <f>AVERAGE(C4:D4)</f>
        <v>5.3221850000000002</v>
      </c>
      <c r="G4" s="4">
        <f>AVERAGE(C4:D4)</f>
        <v>5.3221850000000002</v>
      </c>
      <c r="H4" s="4">
        <f>AVERAGE(C4:D4)</f>
        <v>5.3221850000000002</v>
      </c>
      <c r="I4" s="4">
        <f>AVERAGE(C4:D4)</f>
        <v>5.3221850000000002</v>
      </c>
      <c r="M4">
        <f t="shared" si="0"/>
        <v>5.3221850000000002</v>
      </c>
    </row>
    <row r="5" spans="1:13" ht="15.75" customHeight="1">
      <c r="A5" s="1" t="s">
        <v>35</v>
      </c>
      <c r="B5" s="1" t="s">
        <v>37</v>
      </c>
      <c r="C5" s="1">
        <v>4.92605</v>
      </c>
      <c r="D5" s="1">
        <v>4.9698599999999997</v>
      </c>
      <c r="E5" s="1">
        <v>5.0333699999999997</v>
      </c>
      <c r="F5" s="1">
        <v>5.0404799999999996</v>
      </c>
      <c r="G5" s="1">
        <v>5.0512300000000003</v>
      </c>
      <c r="H5" s="1">
        <v>5.1005700000000003</v>
      </c>
      <c r="I5" s="1">
        <v>5.1133199999999999</v>
      </c>
      <c r="M5">
        <f t="shared" si="0"/>
        <v>5.0335542857142865</v>
      </c>
    </row>
    <row r="6" spans="1:13" ht="15.75" customHeight="1">
      <c r="A6" s="1" t="s">
        <v>39</v>
      </c>
      <c r="B6" s="1" t="s">
        <v>41</v>
      </c>
      <c r="C6" s="1">
        <v>4.9136800000000003</v>
      </c>
      <c r="D6" s="1">
        <v>4.8078000000000003</v>
      </c>
      <c r="E6" s="1">
        <v>4.9333099999999996</v>
      </c>
      <c r="F6" s="1">
        <v>4.9349699999999999</v>
      </c>
      <c r="G6" s="1">
        <v>4.9208600000000002</v>
      </c>
      <c r="H6" s="1">
        <v>4.80518</v>
      </c>
      <c r="I6" s="1">
        <v>4.8009300000000001</v>
      </c>
      <c r="M6">
        <f t="shared" si="0"/>
        <v>4.8738185714285711</v>
      </c>
    </row>
    <row r="7" spans="1:13" ht="15.75" customHeight="1">
      <c r="A7" s="1" t="s">
        <v>45</v>
      </c>
      <c r="B7" s="1" t="s">
        <v>46</v>
      </c>
      <c r="C7" s="1">
        <v>4.8191199999999998</v>
      </c>
      <c r="D7" s="1">
        <v>4.8663299999999996</v>
      </c>
      <c r="E7" s="1">
        <v>4.4318799999999996</v>
      </c>
      <c r="F7" s="1">
        <v>4.3283399999999999</v>
      </c>
      <c r="G7" s="1">
        <v>4.2798999999999996</v>
      </c>
      <c r="H7" s="1">
        <v>4.2723899999999997</v>
      </c>
      <c r="I7" s="1">
        <v>4.2091099999999999</v>
      </c>
      <c r="M7">
        <f t="shared" si="0"/>
        <v>4.4581528571428573</v>
      </c>
    </row>
    <row r="8" spans="1:13" ht="15.75" customHeight="1">
      <c r="A8" s="1" t="s">
        <v>47</v>
      </c>
      <c r="B8" s="1" t="s">
        <v>48</v>
      </c>
      <c r="C8" s="1">
        <v>5.6925100000000004</v>
      </c>
      <c r="D8" s="1">
        <v>5.5183</v>
      </c>
      <c r="E8" s="1">
        <v>5.4564199999999996</v>
      </c>
      <c r="F8" s="1">
        <v>5.5002800000000001</v>
      </c>
      <c r="G8" s="1">
        <v>5.51206</v>
      </c>
      <c r="H8" s="1">
        <v>5.4642400000000002</v>
      </c>
      <c r="I8" s="1">
        <v>5.4325900000000003</v>
      </c>
      <c r="M8">
        <f t="shared" si="0"/>
        <v>5.5109142857142857</v>
      </c>
    </row>
    <row r="9" spans="1:13" ht="15.75" customHeight="1">
      <c r="A9" s="1" t="s">
        <v>51</v>
      </c>
      <c r="B9" s="1" t="s">
        <v>52</v>
      </c>
      <c r="C9" s="1">
        <v>5.7704599999999999</v>
      </c>
      <c r="D9" s="1">
        <v>5.6462000000000003</v>
      </c>
      <c r="E9" s="4">
        <f>AVERAGE(C9,D9,F9:I9)</f>
        <v>5.6277066666666675</v>
      </c>
      <c r="F9" s="1">
        <v>5.5882300000000003</v>
      </c>
      <c r="G9" s="1">
        <v>5.6649900000000004</v>
      </c>
      <c r="H9" s="1">
        <v>5.6093900000000003</v>
      </c>
      <c r="I9" s="1">
        <v>5.4869700000000003</v>
      </c>
      <c r="M9">
        <f t="shared" si="0"/>
        <v>5.6277066666666666</v>
      </c>
    </row>
    <row r="10" spans="1:13" ht="15.75" customHeight="1">
      <c r="A10" s="1" t="s">
        <v>63</v>
      </c>
      <c r="B10" s="1" t="s">
        <v>66</v>
      </c>
      <c r="C10" s="1">
        <v>2.8122799999999999</v>
      </c>
      <c r="D10" s="1">
        <v>3.1894399999999998</v>
      </c>
      <c r="E10" s="1">
        <v>3.4074800000000001</v>
      </c>
      <c r="F10" s="1">
        <v>3.3590399999999998</v>
      </c>
      <c r="G10" s="1">
        <v>3.2880099999999999</v>
      </c>
      <c r="H10" s="1">
        <v>3.5836000000000001</v>
      </c>
      <c r="I10">
        <f>AVERAGE(C10:H10)</f>
        <v>3.273308333333333</v>
      </c>
      <c r="M10">
        <f t="shared" si="0"/>
        <v>3.273308333333333</v>
      </c>
    </row>
    <row r="11" spans="1:13" ht="15.75" customHeight="1">
      <c r="A11" s="1" t="s">
        <v>75</v>
      </c>
      <c r="B11" s="1" t="s">
        <v>77</v>
      </c>
      <c r="C11" s="1">
        <v>3.3776899999999999</v>
      </c>
      <c r="D11" s="1">
        <v>3.7961800000000001</v>
      </c>
      <c r="E11" s="1">
        <v>3.8675000000000002</v>
      </c>
      <c r="F11" s="1">
        <v>3.8446699999999998</v>
      </c>
      <c r="G11">
        <f>AVERAGE(C11:F11)</f>
        <v>3.7215100000000003</v>
      </c>
      <c r="H11" s="4">
        <f>AVERAGE(C11:F11)</f>
        <v>3.7215100000000003</v>
      </c>
      <c r="I11" s="4">
        <f>AVERAGE(C11:F11)</f>
        <v>3.7215100000000003</v>
      </c>
      <c r="M11">
        <f t="shared" si="0"/>
        <v>3.7215100000000012</v>
      </c>
    </row>
    <row r="12" spans="1:13" ht="15.75" customHeight="1">
      <c r="A12" s="1" t="s">
        <v>89</v>
      </c>
      <c r="B12" s="1" t="s">
        <v>90</v>
      </c>
      <c r="C12" s="1">
        <v>4.3523899999999998</v>
      </c>
      <c r="D12" s="1">
        <v>4.1440700000000001</v>
      </c>
      <c r="E12" s="1">
        <v>4.0839100000000004</v>
      </c>
      <c r="F12" s="1">
        <v>4.16472</v>
      </c>
      <c r="G12" s="1">
        <v>4.0752499999999996</v>
      </c>
      <c r="H12" s="1">
        <v>4.08169</v>
      </c>
      <c r="I12" s="1">
        <v>3.8294299999999999</v>
      </c>
      <c r="M12">
        <f t="shared" si="0"/>
        <v>4.104494285714285</v>
      </c>
    </row>
    <row r="13" spans="1:13" ht="15.75" customHeight="1">
      <c r="A13" s="1" t="s">
        <v>93</v>
      </c>
      <c r="B13" s="1" t="s">
        <v>94</v>
      </c>
      <c r="C13" s="1">
        <v>3.6395</v>
      </c>
      <c r="D13" s="1">
        <v>3.6425800000000002</v>
      </c>
      <c r="E13" s="1">
        <v>3.6922600000000001</v>
      </c>
      <c r="F13" s="1">
        <v>3.6653799999999999</v>
      </c>
      <c r="G13" s="1">
        <v>3.5905900000000002</v>
      </c>
      <c r="H13">
        <f>AVERAGE(C13:G13)</f>
        <v>3.6460619999999997</v>
      </c>
      <c r="I13" s="4">
        <f>AVERAGE(C13:G13)</f>
        <v>3.6460619999999997</v>
      </c>
      <c r="M13">
        <f t="shared" si="0"/>
        <v>3.6460620000000001</v>
      </c>
    </row>
    <row r="14" spans="1:13" ht="15.75" customHeight="1">
      <c r="A14" s="1" t="s">
        <v>105</v>
      </c>
      <c r="B14" s="1" t="s">
        <v>108</v>
      </c>
      <c r="C14" s="1">
        <v>5.1592200000000004</v>
      </c>
      <c r="D14" s="1">
        <v>5.1056499999999998</v>
      </c>
      <c r="E14" s="1">
        <v>5.1031000000000004</v>
      </c>
      <c r="F14" s="1">
        <v>4.6960499999999996</v>
      </c>
      <c r="G14" s="1">
        <v>5.2606200000000003</v>
      </c>
      <c r="H14" s="1">
        <v>5.2352400000000001</v>
      </c>
      <c r="I14" s="1">
        <v>4.91005</v>
      </c>
      <c r="M14">
        <f t="shared" si="0"/>
        <v>5.0671328571428571</v>
      </c>
    </row>
    <row r="15" spans="1:13" ht="15.75" customHeight="1">
      <c r="A15" s="1" t="s">
        <v>111</v>
      </c>
      <c r="B15" s="1" t="s">
        <v>112</v>
      </c>
      <c r="C15" s="1">
        <v>5.48909</v>
      </c>
      <c r="D15" s="1">
        <v>5.4630400000000003</v>
      </c>
      <c r="E15" s="1">
        <v>5.4102199999999998</v>
      </c>
      <c r="F15" s="1">
        <v>5.5265599999999999</v>
      </c>
      <c r="G15" s="1">
        <v>5.4588999999999999</v>
      </c>
      <c r="H15" s="1">
        <v>5.34816</v>
      </c>
      <c r="I15" s="1">
        <v>5.4795999999999996</v>
      </c>
      <c r="M15">
        <f t="shared" si="0"/>
        <v>5.4536528571428571</v>
      </c>
    </row>
    <row r="16" spans="1:13" ht="15.75" customHeight="1">
      <c r="A16" s="1" t="s">
        <v>115</v>
      </c>
      <c r="B16" s="1" t="s">
        <v>116</v>
      </c>
      <c r="C16">
        <f>AVERAGE(E16:I16)</f>
        <v>3.8255660000000007</v>
      </c>
      <c r="D16" s="4">
        <f>AVERAGE(E16:I16)</f>
        <v>3.8255660000000007</v>
      </c>
      <c r="E16" s="1">
        <v>3.78973</v>
      </c>
      <c r="F16" s="1">
        <v>3.7562099999999998</v>
      </c>
      <c r="G16" s="1">
        <v>4.00528</v>
      </c>
      <c r="H16" s="1">
        <v>3.8334000000000001</v>
      </c>
      <c r="I16" s="1">
        <v>3.7432099999999999</v>
      </c>
      <c r="M16">
        <f t="shared" si="0"/>
        <v>3.8255660000000007</v>
      </c>
    </row>
    <row r="17" spans="1:13" ht="15.75" customHeight="1">
      <c r="A17" s="1" t="s">
        <v>127</v>
      </c>
      <c r="B17" s="1" t="s">
        <v>128</v>
      </c>
      <c r="C17">
        <f>AVERAGE(F17:G17)</f>
        <v>4.9463949999999999</v>
      </c>
      <c r="D17" s="4">
        <f>AVERAGE(F17:G17)</f>
        <v>4.9463949999999999</v>
      </c>
      <c r="E17" s="4">
        <f>AVERAGE(F17:G17)</f>
        <v>4.9463949999999999</v>
      </c>
      <c r="F17" s="1">
        <v>4.9310499999999999</v>
      </c>
      <c r="G17" s="1">
        <v>4.9617399999999998</v>
      </c>
      <c r="H17" s="4">
        <f>AVERAGE(F17:G17)</f>
        <v>4.9463949999999999</v>
      </c>
      <c r="I17" s="4">
        <f>AVERAGE(F17:G17)</f>
        <v>4.9463949999999999</v>
      </c>
      <c r="M17">
        <f t="shared" si="0"/>
        <v>4.9463949999999999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4" max="14" width="27.33203125" customWidth="1"/>
    <col min="15" max="15" width="19.83203125" customWidth="1"/>
    <col min="16" max="16" width="18.6640625" customWidth="1"/>
  </cols>
  <sheetData>
    <row r="1" spans="1:18" ht="15.75" customHeight="1">
      <c r="A1" s="6" t="s">
        <v>0</v>
      </c>
      <c r="B1" s="6" t="s">
        <v>2</v>
      </c>
      <c r="C1" s="7">
        <v>2010</v>
      </c>
      <c r="D1" s="7">
        <v>2011</v>
      </c>
      <c r="E1" s="7">
        <v>2012</v>
      </c>
      <c r="F1" s="7">
        <v>2013</v>
      </c>
      <c r="G1" s="7">
        <v>2014</v>
      </c>
      <c r="H1" s="7">
        <v>2015</v>
      </c>
      <c r="I1" s="7">
        <v>2016</v>
      </c>
      <c r="J1" s="7">
        <v>2017</v>
      </c>
      <c r="K1" s="7">
        <v>2018</v>
      </c>
      <c r="L1" s="7">
        <v>2019</v>
      </c>
      <c r="M1" s="6"/>
      <c r="N1" s="8" t="s">
        <v>221</v>
      </c>
      <c r="O1" s="8" t="s">
        <v>227</v>
      </c>
      <c r="P1" s="8" t="s">
        <v>230</v>
      </c>
      <c r="Q1" s="8"/>
      <c r="R1" s="8"/>
    </row>
    <row r="2" spans="1:18" ht="15.75" customHeight="1">
      <c r="A2" s="6" t="s">
        <v>7</v>
      </c>
      <c r="B2" s="6" t="s">
        <v>9</v>
      </c>
      <c r="C2" s="6">
        <f t="shared" ref="C2:D2" si="0">AVERAGE(E2:I2)</f>
        <v>16.333956000000001</v>
      </c>
      <c r="D2" s="6">
        <f t="shared" si="0"/>
        <v>16.387897500000001</v>
      </c>
      <c r="E2" s="7">
        <v>16.118189999999998</v>
      </c>
      <c r="F2" s="7">
        <v>16.80209</v>
      </c>
      <c r="G2" s="7">
        <v>16.575610000000001</v>
      </c>
      <c r="H2" s="7">
        <v>17.167829999999999</v>
      </c>
      <c r="I2" s="7">
        <v>15.00606</v>
      </c>
      <c r="J2" s="6"/>
      <c r="K2" s="6"/>
      <c r="L2" s="6"/>
      <c r="M2" s="6"/>
      <c r="N2" s="6">
        <f t="shared" ref="N2:N15" si="1">AVERAGE(C2:I2)</f>
        <v>16.34166192857143</v>
      </c>
      <c r="O2" s="6">
        <v>59991.408374910112</v>
      </c>
      <c r="P2" s="6">
        <f t="shared" ref="P2:P15" si="2">(N2/O2)*100</f>
        <v>2.7240003812622468E-2</v>
      </c>
      <c r="Q2" s="6"/>
      <c r="R2" s="6"/>
    </row>
    <row r="3" spans="1:18" ht="15.75" customHeight="1">
      <c r="A3" s="6" t="s">
        <v>13</v>
      </c>
      <c r="B3" s="6" t="s">
        <v>14</v>
      </c>
      <c r="C3" s="7">
        <v>21.093900000000001</v>
      </c>
      <c r="D3" s="7">
        <v>21.980070000000001</v>
      </c>
      <c r="E3" s="7">
        <v>19.793060000000001</v>
      </c>
      <c r="F3" s="7">
        <v>20.713519999999999</v>
      </c>
      <c r="G3" s="7">
        <v>20.715039999999998</v>
      </c>
      <c r="H3" s="7">
        <v>21.683450000000001</v>
      </c>
      <c r="I3" s="6">
        <f>AVERAGE(C3:H3)</f>
        <v>20.996506666666665</v>
      </c>
      <c r="J3" s="6"/>
      <c r="K3" s="6"/>
      <c r="L3" s="6"/>
      <c r="M3" s="6"/>
      <c r="N3" s="6">
        <f t="shared" si="1"/>
        <v>20.996506666666669</v>
      </c>
      <c r="O3" s="6">
        <v>11263.097232131837</v>
      </c>
      <c r="P3" s="6">
        <f t="shared" si="2"/>
        <v>0.18641858659238911</v>
      </c>
      <c r="Q3" s="6"/>
      <c r="R3" s="6"/>
    </row>
    <row r="4" spans="1:18" ht="15.75" customHeight="1">
      <c r="A4" s="6" t="s">
        <v>15</v>
      </c>
      <c r="B4" s="6" t="s">
        <v>16</v>
      </c>
      <c r="C4" s="7">
        <v>18.329039999999999</v>
      </c>
      <c r="D4" s="7">
        <v>18.329039999999999</v>
      </c>
      <c r="E4" s="7">
        <v>18.329039999999999</v>
      </c>
      <c r="F4" s="7">
        <v>18.329039999999999</v>
      </c>
      <c r="G4" s="6"/>
      <c r="H4" s="6"/>
      <c r="I4" s="6"/>
      <c r="J4" s="6"/>
      <c r="K4" s="6"/>
      <c r="L4" s="6"/>
      <c r="M4" s="6"/>
      <c r="N4" s="6">
        <f t="shared" si="1"/>
        <v>18.329039999999999</v>
      </c>
      <c r="O4" s="6">
        <v>48744.226187697648</v>
      </c>
      <c r="P4" s="6">
        <f t="shared" si="2"/>
        <v>3.7602484301260668E-2</v>
      </c>
      <c r="Q4" s="6"/>
      <c r="R4" s="6"/>
    </row>
    <row r="5" spans="1:18" ht="15.75" customHeight="1">
      <c r="A5" s="6" t="s">
        <v>35</v>
      </c>
      <c r="B5" s="6" t="s">
        <v>37</v>
      </c>
      <c r="C5" s="7">
        <v>26.285699999999999</v>
      </c>
      <c r="D5" s="7">
        <v>25.891470000000002</v>
      </c>
      <c r="E5" s="7">
        <v>25.978210000000001</v>
      </c>
      <c r="F5" s="7">
        <v>26.418119999999998</v>
      </c>
      <c r="G5" s="7">
        <v>26.390440000000002</v>
      </c>
      <c r="H5" s="7">
        <v>24.455159999999999</v>
      </c>
      <c r="I5" s="6"/>
      <c r="J5" s="6"/>
      <c r="K5" s="6"/>
      <c r="L5" s="6"/>
      <c r="M5" s="6"/>
      <c r="N5" s="6">
        <f t="shared" si="1"/>
        <v>25.903183333333335</v>
      </c>
      <c r="O5" s="6">
        <v>82933.055377268145</v>
      </c>
      <c r="P5" s="6">
        <f t="shared" si="2"/>
        <v>3.1233846643534333E-2</v>
      </c>
      <c r="Q5" s="6"/>
      <c r="R5" s="6"/>
    </row>
    <row r="6" spans="1:18" ht="15.75" customHeight="1">
      <c r="A6" s="6" t="s">
        <v>39</v>
      </c>
      <c r="B6" s="6" t="s">
        <v>41</v>
      </c>
      <c r="C6" s="7">
        <v>23.881460000000001</v>
      </c>
      <c r="D6" s="7">
        <v>22.841180000000001</v>
      </c>
      <c r="E6" s="7">
        <v>23.045339999999999</v>
      </c>
      <c r="F6" s="7">
        <v>23.186979999999998</v>
      </c>
      <c r="G6" s="7">
        <v>23.192450000000001</v>
      </c>
      <c r="H6" s="7">
        <v>23.001370000000001</v>
      </c>
      <c r="I6" s="7">
        <v>22.959389999999999</v>
      </c>
      <c r="J6" s="6"/>
      <c r="K6" s="6"/>
      <c r="L6" s="6"/>
      <c r="M6" s="6"/>
      <c r="N6" s="6">
        <f t="shared" si="1"/>
        <v>23.158310000000004</v>
      </c>
      <c r="O6" s="6">
        <v>44217.042233921835</v>
      </c>
      <c r="P6" s="6">
        <f t="shared" si="2"/>
        <v>5.2374172558818793E-2</v>
      </c>
      <c r="Q6" s="6"/>
      <c r="R6" s="6"/>
    </row>
    <row r="7" spans="1:18" ht="15.75" customHeight="1">
      <c r="A7" s="6" t="s">
        <v>45</v>
      </c>
      <c r="B7" s="6" t="s">
        <v>46</v>
      </c>
      <c r="C7" s="7">
        <v>26.054849999999998</v>
      </c>
      <c r="D7" s="7">
        <v>25.89151</v>
      </c>
      <c r="E7" s="7">
        <v>21.014420000000001</v>
      </c>
      <c r="F7" s="7">
        <v>18.502759999999999</v>
      </c>
      <c r="G7" s="7">
        <v>18.22419</v>
      </c>
      <c r="H7" s="7">
        <v>18.499890000000001</v>
      </c>
      <c r="I7" s="7">
        <v>18.881630000000001</v>
      </c>
      <c r="J7" s="6"/>
      <c r="K7" s="6"/>
      <c r="L7" s="6"/>
      <c r="M7" s="6"/>
      <c r="N7" s="6">
        <f t="shared" si="1"/>
        <v>21.009892857142855</v>
      </c>
      <c r="O7" s="6">
        <v>28746.048048276214</v>
      </c>
      <c r="P7" s="6">
        <f t="shared" si="2"/>
        <v>7.3087934807103808E-2</v>
      </c>
      <c r="Q7" s="6"/>
      <c r="R7" s="6"/>
    </row>
    <row r="8" spans="1:18" ht="15.75" customHeight="1">
      <c r="A8" s="6" t="s">
        <v>51</v>
      </c>
      <c r="B8" s="6" t="s">
        <v>52</v>
      </c>
      <c r="C8" s="7">
        <v>31.349170000000001</v>
      </c>
      <c r="D8" s="7">
        <v>29.454000000000001</v>
      </c>
      <c r="E8" s="6"/>
      <c r="F8" s="7">
        <v>22.604959999999998</v>
      </c>
      <c r="G8" s="7">
        <v>22.876259999999998</v>
      </c>
      <c r="H8" s="7">
        <v>23.05669</v>
      </c>
      <c r="I8" s="7">
        <v>21.186879999999999</v>
      </c>
      <c r="J8" s="6"/>
      <c r="K8" s="6"/>
      <c r="L8" s="6"/>
      <c r="M8" s="6"/>
      <c r="N8" s="6">
        <f t="shared" si="1"/>
        <v>25.087993333333333</v>
      </c>
      <c r="O8" s="6">
        <v>42977.074911992786</v>
      </c>
      <c r="P8" s="6">
        <f t="shared" si="2"/>
        <v>5.8375292838583837E-2</v>
      </c>
      <c r="Q8" s="6"/>
      <c r="R8" s="6"/>
    </row>
    <row r="9" spans="1:18" ht="15.75" customHeight="1">
      <c r="A9" s="6" t="s">
        <v>63</v>
      </c>
      <c r="B9" s="6" t="s">
        <v>66</v>
      </c>
      <c r="C9" s="7">
        <v>8.3038399999999992</v>
      </c>
      <c r="D9" s="6"/>
      <c r="E9" s="7">
        <v>10.296519999999999</v>
      </c>
      <c r="F9" s="7">
        <v>9.8739899999999992</v>
      </c>
      <c r="G9" s="7">
        <v>9.9531899999999993</v>
      </c>
      <c r="H9" s="7">
        <v>10.513159999999999</v>
      </c>
      <c r="I9" s="6"/>
      <c r="J9" s="6"/>
      <c r="K9" s="6"/>
      <c r="L9" s="6"/>
      <c r="M9" s="6"/>
      <c r="N9" s="6">
        <f t="shared" si="1"/>
        <v>9.7881399999999985</v>
      </c>
      <c r="O9" s="6">
        <v>3495.6904220892688</v>
      </c>
      <c r="P9" s="6">
        <f t="shared" si="2"/>
        <v>0.28000591637488087</v>
      </c>
      <c r="Q9" s="6"/>
      <c r="R9" s="6"/>
    </row>
    <row r="10" spans="1:18" ht="15.75" customHeight="1">
      <c r="A10" s="6" t="s">
        <v>75</v>
      </c>
      <c r="B10" s="6" t="s">
        <v>77</v>
      </c>
      <c r="C10" s="7">
        <v>14.086410000000001</v>
      </c>
      <c r="D10" s="7">
        <v>15.18774</v>
      </c>
      <c r="E10" s="7">
        <v>15.680770000000001</v>
      </c>
      <c r="F10" s="7">
        <v>16.81842</v>
      </c>
      <c r="G10" s="6"/>
      <c r="H10" s="6"/>
      <c r="I10" s="6"/>
      <c r="J10" s="6"/>
      <c r="K10" s="6"/>
      <c r="L10" s="6"/>
      <c r="M10" s="6"/>
      <c r="N10" s="6">
        <f t="shared" si="1"/>
        <v>15.443335000000001</v>
      </c>
      <c r="O10" s="6">
        <v>1516.8439473485328</v>
      </c>
      <c r="P10" s="6">
        <f t="shared" si="2"/>
        <v>1.0181228614186184</v>
      </c>
      <c r="Q10" s="6"/>
      <c r="R10" s="6"/>
    </row>
    <row r="11" spans="1:18" ht="15.75" customHeight="1">
      <c r="A11" s="6" t="s">
        <v>89</v>
      </c>
      <c r="B11" s="6" t="s">
        <v>90</v>
      </c>
      <c r="C11" s="7">
        <v>23.943460000000002</v>
      </c>
      <c r="D11" s="7">
        <v>22.57048</v>
      </c>
      <c r="E11" s="7">
        <v>22.536560000000001</v>
      </c>
      <c r="F11" s="7">
        <v>22.90814</v>
      </c>
      <c r="G11" s="7">
        <v>22.22138</v>
      </c>
      <c r="H11" s="7">
        <v>22.904890000000002</v>
      </c>
      <c r="I11" s="6"/>
      <c r="J11" s="6"/>
      <c r="K11" s="6"/>
      <c r="L11" s="6"/>
      <c r="M11" s="6"/>
      <c r="N11" s="6">
        <f t="shared" si="1"/>
        <v>22.847485000000002</v>
      </c>
      <c r="O11" s="6">
        <v>34555.407186470242</v>
      </c>
      <c r="P11" s="6">
        <f t="shared" si="2"/>
        <v>6.6118407682794325E-2</v>
      </c>
      <c r="Q11" s="6"/>
      <c r="R11" s="6"/>
    </row>
    <row r="12" spans="1:18" ht="15.75" customHeight="1">
      <c r="A12" s="8" t="s">
        <v>278</v>
      </c>
      <c r="B12" s="6" t="s">
        <v>274</v>
      </c>
      <c r="C12" s="6"/>
      <c r="D12" s="6"/>
      <c r="E12" s="6"/>
      <c r="F12" s="6"/>
      <c r="G12" s="6"/>
      <c r="H12" s="6"/>
      <c r="I12" s="7">
        <v>28.178170000000001</v>
      </c>
      <c r="J12" s="6"/>
      <c r="K12" s="6"/>
      <c r="L12" s="6"/>
      <c r="M12" s="6"/>
      <c r="N12" s="6">
        <f t="shared" si="1"/>
        <v>28.178170000000001</v>
      </c>
      <c r="O12" s="6">
        <v>25562.890332523559</v>
      </c>
      <c r="P12" s="6">
        <f t="shared" si="2"/>
        <v>0.11023076668348819</v>
      </c>
      <c r="Q12" s="6"/>
      <c r="R12" s="6"/>
    </row>
    <row r="13" spans="1:18" ht="15.75" customHeight="1">
      <c r="A13" s="6" t="s">
        <v>105</v>
      </c>
      <c r="B13" s="6" t="s">
        <v>108</v>
      </c>
      <c r="C13" s="7">
        <v>15.674989999999999</v>
      </c>
      <c r="D13" s="7">
        <v>15.68173</v>
      </c>
      <c r="E13" s="7">
        <v>15.7088</v>
      </c>
      <c r="F13" s="7">
        <v>15.86877</v>
      </c>
      <c r="G13" s="7">
        <v>15.86083</v>
      </c>
      <c r="H13" s="7">
        <v>15.62772</v>
      </c>
      <c r="I13" s="7">
        <v>14.87725</v>
      </c>
      <c r="J13" s="6"/>
      <c r="K13" s="6"/>
      <c r="L13" s="6"/>
      <c r="M13" s="6"/>
      <c r="N13" s="6">
        <f t="shared" si="1"/>
        <v>15.614298571428572</v>
      </c>
      <c r="O13" s="6">
        <v>9958.5449660344511</v>
      </c>
      <c r="P13" s="6">
        <f t="shared" si="2"/>
        <v>0.15679297151023733</v>
      </c>
      <c r="Q13" s="6"/>
      <c r="R13" s="6"/>
    </row>
    <row r="14" spans="1:18" ht="15.75" customHeight="1">
      <c r="A14" s="6" t="s">
        <v>111</v>
      </c>
      <c r="B14" s="6" t="s">
        <v>112</v>
      </c>
      <c r="C14" s="6"/>
      <c r="D14" s="6"/>
      <c r="E14" s="6"/>
      <c r="F14" s="6"/>
      <c r="G14" s="6"/>
      <c r="H14" s="7">
        <v>22.702860000000001</v>
      </c>
      <c r="I14" s="7">
        <v>23.098330000000001</v>
      </c>
      <c r="J14" s="6"/>
      <c r="K14" s="6"/>
      <c r="L14" s="6"/>
      <c r="M14" s="6"/>
      <c r="N14" s="6">
        <f t="shared" si="1"/>
        <v>22.900595000000003</v>
      </c>
      <c r="O14" s="6">
        <v>50197.101072770885</v>
      </c>
      <c r="P14" s="6">
        <f t="shared" si="2"/>
        <v>4.5621349660811973E-2</v>
      </c>
      <c r="Q14" s="6"/>
      <c r="R14" s="6"/>
    </row>
    <row r="15" spans="1:18" ht="15.75" customHeight="1">
      <c r="A15" s="6" t="s">
        <v>127</v>
      </c>
      <c r="B15" s="6" t="s">
        <v>128</v>
      </c>
      <c r="C15" s="6"/>
      <c r="D15" s="6"/>
      <c r="E15" s="6"/>
      <c r="F15" s="7">
        <v>22.589390000000002</v>
      </c>
      <c r="G15" s="7">
        <v>22.364550000000001</v>
      </c>
      <c r="H15" s="6"/>
      <c r="I15" s="7">
        <v>22.134799999999998</v>
      </c>
      <c r="J15" s="6"/>
      <c r="K15" s="6"/>
      <c r="L15" s="6"/>
      <c r="M15" s="6"/>
      <c r="N15" s="6">
        <f t="shared" si="1"/>
        <v>22.362913333333335</v>
      </c>
      <c r="O15" s="6">
        <v>53257.282397577692</v>
      </c>
      <c r="P15" s="6">
        <f t="shared" si="2"/>
        <v>4.1990338835521342E-2</v>
      </c>
      <c r="Q15" s="6"/>
      <c r="R15" s="6"/>
    </row>
    <row r="995" spans="15:15" ht="13">
      <c r="O995" s="6"/>
    </row>
    <row r="996" spans="15:15" ht="13">
      <c r="O996" s="6"/>
    </row>
    <row r="997" spans="15:15" ht="13">
      <c r="O997" s="6"/>
    </row>
    <row r="998" spans="15:15" ht="13">
      <c r="O998" s="6"/>
    </row>
    <row r="999" spans="15:15" ht="13">
      <c r="O999" s="6"/>
    </row>
    <row r="1000" spans="15:15" ht="13">
      <c r="O100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sheetData>
    <row r="1" spans="1:14" ht="15.75" customHeight="1">
      <c r="A1" s="6" t="s">
        <v>0</v>
      </c>
      <c r="B1" s="6" t="s">
        <v>2</v>
      </c>
      <c r="C1" s="7">
        <v>2010</v>
      </c>
      <c r="D1" s="7">
        <v>2011</v>
      </c>
      <c r="E1" s="7">
        <v>2012</v>
      </c>
      <c r="F1" s="7">
        <v>2013</v>
      </c>
      <c r="G1" s="7">
        <v>2014</v>
      </c>
      <c r="H1" s="7">
        <v>2015</v>
      </c>
      <c r="I1" s="7">
        <v>2016</v>
      </c>
      <c r="J1" s="7">
        <v>2017</v>
      </c>
      <c r="K1" s="7">
        <v>2018</v>
      </c>
      <c r="L1" s="7">
        <v>2019</v>
      </c>
      <c r="M1" s="8" t="s">
        <v>227</v>
      </c>
      <c r="N1" s="6"/>
    </row>
    <row r="2" spans="1:14" ht="15.75" customHeight="1">
      <c r="A2" s="6" t="s">
        <v>7</v>
      </c>
      <c r="B2" s="6" t="s">
        <v>9</v>
      </c>
      <c r="C2" s="7">
        <v>52022.125596187601</v>
      </c>
      <c r="D2" s="7">
        <v>62517.833747150296</v>
      </c>
      <c r="E2" s="7">
        <v>68012.147900593394</v>
      </c>
      <c r="F2" s="7">
        <v>68150.107041321506</v>
      </c>
      <c r="G2" s="7">
        <v>62510.791170564102</v>
      </c>
      <c r="H2" s="7">
        <v>56755.7217124249</v>
      </c>
      <c r="I2" s="7">
        <v>49971.131456128998</v>
      </c>
      <c r="J2" s="7">
        <v>54066.471268611698</v>
      </c>
      <c r="K2" s="7">
        <v>57373.686684128101</v>
      </c>
      <c r="L2" s="6"/>
      <c r="M2" s="6">
        <f t="shared" ref="M2:M15" si="0">AVERAGE(C2:I2)</f>
        <v>59991.408374910112</v>
      </c>
      <c r="N2" s="6"/>
    </row>
    <row r="3" spans="1:14" ht="15.75" customHeight="1">
      <c r="A3" s="6" t="s">
        <v>13</v>
      </c>
      <c r="B3" s="6" t="s">
        <v>14</v>
      </c>
      <c r="C3" s="7">
        <v>11286.2430162457</v>
      </c>
      <c r="D3" s="7">
        <v>13245.612499544801</v>
      </c>
      <c r="E3" s="7">
        <v>12370.024200714901</v>
      </c>
      <c r="F3" s="7">
        <v>12300.322575223299</v>
      </c>
      <c r="G3" s="7">
        <v>12112.5903019529</v>
      </c>
      <c r="H3" s="7">
        <v>8814.0009868126108</v>
      </c>
      <c r="I3" s="7">
        <v>8712.8870444286404</v>
      </c>
      <c r="J3" s="7">
        <v>9880.9465432632405</v>
      </c>
      <c r="K3" s="7">
        <v>8920.76210462979</v>
      </c>
      <c r="L3" s="6"/>
      <c r="M3" s="6">
        <f t="shared" si="0"/>
        <v>11263.097232131837</v>
      </c>
      <c r="N3" s="6"/>
    </row>
    <row r="4" spans="1:14" ht="15.75" customHeight="1">
      <c r="A4" s="6" t="s">
        <v>15</v>
      </c>
      <c r="B4" s="6" t="s">
        <v>16</v>
      </c>
      <c r="C4" s="7">
        <v>47450.318470070299</v>
      </c>
      <c r="D4" s="7">
        <v>52101.7960864825</v>
      </c>
      <c r="E4" s="7">
        <v>52542.346664823199</v>
      </c>
      <c r="F4" s="7">
        <v>52504.655704108998</v>
      </c>
      <c r="G4" s="7">
        <v>50835.511178244597</v>
      </c>
      <c r="H4" s="7">
        <v>43495.054386990203</v>
      </c>
      <c r="I4" s="7">
        <v>42279.900823163698</v>
      </c>
      <c r="J4" s="7">
        <v>45069.927254432398</v>
      </c>
      <c r="K4" s="7">
        <v>46232.989622696703</v>
      </c>
      <c r="L4" s="6"/>
      <c r="M4" s="6">
        <f t="shared" si="0"/>
        <v>48744.226187697648</v>
      </c>
      <c r="N4" s="6"/>
    </row>
    <row r="5" spans="1:14" ht="15.75" customHeight="1">
      <c r="A5" s="6" t="s">
        <v>35</v>
      </c>
      <c r="B5" s="6" t="s">
        <v>37</v>
      </c>
      <c r="C5" s="7">
        <v>74605.774509145398</v>
      </c>
      <c r="D5" s="7">
        <v>88415.610812069703</v>
      </c>
      <c r="E5" s="7">
        <v>83538.212821675799</v>
      </c>
      <c r="F5" s="7">
        <v>85112.469599770993</v>
      </c>
      <c r="G5" s="7">
        <v>86605.517388746695</v>
      </c>
      <c r="H5" s="7">
        <v>82081.609205541798</v>
      </c>
      <c r="I5" s="7">
        <v>80172.1933039266</v>
      </c>
      <c r="J5" s="7">
        <v>80450.045819741295</v>
      </c>
      <c r="K5" s="7">
        <v>82796.547163128504</v>
      </c>
      <c r="L5" s="6"/>
      <c r="M5" s="6">
        <f t="shared" si="0"/>
        <v>82933.055377268145</v>
      </c>
      <c r="N5" s="6"/>
    </row>
    <row r="6" spans="1:14" ht="15.75" customHeight="1">
      <c r="A6" s="6" t="s">
        <v>39</v>
      </c>
      <c r="B6" s="6" t="s">
        <v>41</v>
      </c>
      <c r="C6" s="7">
        <v>41531.934197868897</v>
      </c>
      <c r="D6" s="7">
        <v>46644.776027968001</v>
      </c>
      <c r="E6" s="7">
        <v>43858.363055107598</v>
      </c>
      <c r="F6" s="7">
        <v>46285.764068840697</v>
      </c>
      <c r="G6" s="7">
        <v>47959.993273759901</v>
      </c>
      <c r="H6" s="7">
        <v>41139.544568553298</v>
      </c>
      <c r="I6" s="7">
        <v>42098.920445354503</v>
      </c>
      <c r="J6" s="7">
        <v>44240.0441099604</v>
      </c>
      <c r="K6" s="7">
        <v>47603.027632875703</v>
      </c>
      <c r="L6" s="6"/>
      <c r="M6" s="6">
        <f t="shared" si="0"/>
        <v>44217.042233921835</v>
      </c>
      <c r="N6" s="6"/>
    </row>
    <row r="7" spans="1:14" ht="15.75" customHeight="1">
      <c r="A7" s="6" t="s">
        <v>45</v>
      </c>
      <c r="B7" s="6" t="s">
        <v>46</v>
      </c>
      <c r="C7" s="7">
        <v>30502.719708077599</v>
      </c>
      <c r="D7" s="7">
        <v>31636.446314255802</v>
      </c>
      <c r="E7" s="7">
        <v>28324.4293363918</v>
      </c>
      <c r="F7" s="7">
        <v>29059.5479522321</v>
      </c>
      <c r="G7" s="7">
        <v>29461.550333738898</v>
      </c>
      <c r="H7" s="7">
        <v>25732.0183647454</v>
      </c>
      <c r="I7" s="7">
        <v>26505.6243284919</v>
      </c>
      <c r="J7" s="7">
        <v>28100.8522848303</v>
      </c>
      <c r="K7" s="7">
        <v>30370.8923252247</v>
      </c>
      <c r="L7" s="6"/>
      <c r="M7" s="6">
        <f t="shared" si="0"/>
        <v>28746.048048276214</v>
      </c>
      <c r="N7" s="6"/>
    </row>
    <row r="8" spans="1:14" ht="15.75" customHeight="1">
      <c r="A8" s="6" t="s">
        <v>51</v>
      </c>
      <c r="B8" s="6" t="s">
        <v>52</v>
      </c>
      <c r="C8" s="7">
        <v>39435.839901850501</v>
      </c>
      <c r="D8" s="7">
        <v>42038.500479034898</v>
      </c>
      <c r="E8" s="7">
        <v>42462.714906942703</v>
      </c>
      <c r="F8" s="7">
        <v>43444.564842738902</v>
      </c>
      <c r="G8" s="7">
        <v>47417.635048463897</v>
      </c>
      <c r="H8" s="7">
        <v>44966.101925266499</v>
      </c>
      <c r="I8" s="7">
        <v>41074.167279652102</v>
      </c>
      <c r="J8" s="7">
        <v>40361.417383215899</v>
      </c>
      <c r="K8" s="7">
        <v>42943.902269805301</v>
      </c>
      <c r="L8" s="6"/>
      <c r="M8" s="6">
        <f t="shared" si="0"/>
        <v>42977.074911992786</v>
      </c>
      <c r="N8" s="6"/>
    </row>
    <row r="9" spans="1:14" ht="15.75" customHeight="1">
      <c r="A9" s="6" t="s">
        <v>63</v>
      </c>
      <c r="B9" s="6" t="s">
        <v>66</v>
      </c>
      <c r="C9" s="7">
        <v>3122.3628152164902</v>
      </c>
      <c r="D9" s="7">
        <v>3643.0439361610202</v>
      </c>
      <c r="E9" s="7">
        <v>3694.3489460323699</v>
      </c>
      <c r="F9" s="7">
        <v>3623.9115823513398</v>
      </c>
      <c r="G9" s="7">
        <v>3491.6247908576702</v>
      </c>
      <c r="H9" s="7">
        <v>3331.6951275862798</v>
      </c>
      <c r="I9" s="7">
        <v>3562.8457564197101</v>
      </c>
      <c r="J9" s="7">
        <v>3836.9138138927101</v>
      </c>
      <c r="K9" s="7">
        <v>3893.5960775723902</v>
      </c>
      <c r="L9" s="6"/>
      <c r="M9" s="6">
        <f t="shared" si="0"/>
        <v>3495.6904220892688</v>
      </c>
      <c r="N9" s="6"/>
    </row>
    <row r="10" spans="1:14" ht="15.75" customHeight="1">
      <c r="A10" s="6" t="s">
        <v>75</v>
      </c>
      <c r="B10" s="6" t="s">
        <v>77</v>
      </c>
      <c r="C10" s="7">
        <v>1357.56371913262</v>
      </c>
      <c r="D10" s="7">
        <v>1458.10352686177</v>
      </c>
      <c r="E10" s="7">
        <v>1443.87952939042</v>
      </c>
      <c r="F10" s="7">
        <v>1449.6059123386999</v>
      </c>
      <c r="G10" s="7">
        <v>1573.88149211052</v>
      </c>
      <c r="H10" s="7">
        <v>1605.60543109026</v>
      </c>
      <c r="I10" s="7">
        <v>1729.26802051544</v>
      </c>
      <c r="J10" s="7">
        <v>1981.26870609561</v>
      </c>
      <c r="K10" s="7">
        <v>2009.9788572703901</v>
      </c>
      <c r="L10" s="6"/>
      <c r="M10" s="6">
        <f t="shared" si="0"/>
        <v>1516.8439473485328</v>
      </c>
      <c r="N10" s="6"/>
    </row>
    <row r="11" spans="1:14" ht="15.75" customHeight="1">
      <c r="A11" s="6" t="s">
        <v>89</v>
      </c>
      <c r="B11" s="6" t="s">
        <v>90</v>
      </c>
      <c r="C11" s="7">
        <v>36000.5201179254</v>
      </c>
      <c r="D11" s="7">
        <v>38599.062207032199</v>
      </c>
      <c r="E11" s="7">
        <v>35053.526244257198</v>
      </c>
      <c r="F11" s="7">
        <v>35549.974697295402</v>
      </c>
      <c r="G11" s="7">
        <v>35518.415291674901</v>
      </c>
      <c r="H11" s="7">
        <v>30230.226302129598</v>
      </c>
      <c r="I11" s="7">
        <v>30936.125444976999</v>
      </c>
      <c r="J11" s="7">
        <v>32326.841746395399</v>
      </c>
      <c r="K11" s="7">
        <v>34483.203999204299</v>
      </c>
      <c r="L11" s="6"/>
      <c r="M11" s="6">
        <f t="shared" si="0"/>
        <v>34555.407186470242</v>
      </c>
      <c r="N11" s="6"/>
    </row>
    <row r="12" spans="1:14" ht="15.75" customHeight="1">
      <c r="A12" s="8" t="s">
        <v>278</v>
      </c>
      <c r="B12" s="6" t="s">
        <v>274</v>
      </c>
      <c r="C12" s="7">
        <v>22086.952919320102</v>
      </c>
      <c r="D12" s="7">
        <v>24079.788523886</v>
      </c>
      <c r="E12" s="7">
        <v>24358.782175822598</v>
      </c>
      <c r="F12" s="7">
        <v>25890.0186698906</v>
      </c>
      <c r="G12" s="7">
        <v>27811.366383770001</v>
      </c>
      <c r="H12" s="7">
        <v>27105.076226263998</v>
      </c>
      <c r="I12" s="7">
        <v>27608.247428711598</v>
      </c>
      <c r="J12" s="7">
        <v>29742.8388613471</v>
      </c>
      <c r="K12" s="7">
        <v>31362.751472939999</v>
      </c>
      <c r="L12" s="6"/>
      <c r="M12" s="6">
        <f t="shared" si="0"/>
        <v>25562.890332523559</v>
      </c>
      <c r="N12" s="6"/>
    </row>
    <row r="13" spans="1:14" ht="15.75" customHeight="1">
      <c r="A13" s="6" t="s">
        <v>105</v>
      </c>
      <c r="B13" s="6" t="s">
        <v>108</v>
      </c>
      <c r="C13" s="7">
        <v>9271.3982332463893</v>
      </c>
      <c r="D13" s="7">
        <v>10203.4208543113</v>
      </c>
      <c r="E13" s="7">
        <v>10241.7279153745</v>
      </c>
      <c r="F13" s="7">
        <v>10725.183316603599</v>
      </c>
      <c r="G13" s="7">
        <v>10922.3760488647</v>
      </c>
      <c r="H13" s="7">
        <v>9605.9523510313902</v>
      </c>
      <c r="I13" s="7">
        <v>8739.7560428092893</v>
      </c>
      <c r="J13" s="7">
        <v>9278.41816833763</v>
      </c>
      <c r="K13" s="7">
        <v>9673.4436736061907</v>
      </c>
      <c r="L13" s="6"/>
      <c r="M13" s="6">
        <f t="shared" si="0"/>
        <v>9958.5449660344511</v>
      </c>
      <c r="N13" s="6"/>
    </row>
    <row r="14" spans="1:14" ht="15.75" customHeight="1">
      <c r="A14" s="6" t="s">
        <v>111</v>
      </c>
      <c r="B14" s="6" t="s">
        <v>112</v>
      </c>
      <c r="C14" s="7">
        <v>50950.034343518098</v>
      </c>
      <c r="D14" s="7">
        <v>54159.346612614201</v>
      </c>
      <c r="E14" s="7">
        <v>50073.0056559308</v>
      </c>
      <c r="F14" s="7">
        <v>52184.061850493097</v>
      </c>
      <c r="G14" s="7">
        <v>52830.174232805497</v>
      </c>
      <c r="H14" s="7">
        <v>45175.231893379801</v>
      </c>
      <c r="I14" s="7">
        <v>46007.852920654703</v>
      </c>
      <c r="J14" s="7">
        <v>48554.992276175602</v>
      </c>
      <c r="K14" s="7">
        <v>53024.0592130531</v>
      </c>
      <c r="L14" s="6"/>
      <c r="M14" s="6">
        <f t="shared" si="0"/>
        <v>50197.101072770885</v>
      </c>
      <c r="N14" s="6"/>
    </row>
    <row r="15" spans="1:14" ht="15.75" customHeight="1">
      <c r="A15" s="6" t="s">
        <v>127</v>
      </c>
      <c r="B15" s="6" t="s">
        <v>128</v>
      </c>
      <c r="C15" s="7">
        <v>48466.823375080101</v>
      </c>
      <c r="D15" s="7">
        <v>49883.113983734402</v>
      </c>
      <c r="E15" s="7">
        <v>51603.497261441204</v>
      </c>
      <c r="F15" s="7">
        <v>53106.909770315498</v>
      </c>
      <c r="G15" s="7">
        <v>55032.957997916601</v>
      </c>
      <c r="H15" s="7">
        <v>56803.472433491901</v>
      </c>
      <c r="I15" s="7">
        <v>57904.2019610641</v>
      </c>
      <c r="J15" s="7">
        <v>59927.929833953502</v>
      </c>
      <c r="K15" s="7">
        <v>62794.585652239803</v>
      </c>
      <c r="L15" s="6"/>
      <c r="M15" s="6">
        <f t="shared" si="0"/>
        <v>53257.282397577692</v>
      </c>
      <c r="N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clean_education_percent_all</vt:lpstr>
      <vt:lpstr>education_percent</vt:lpstr>
      <vt:lpstr>clean_education_percent</vt:lpstr>
      <vt:lpstr>clean_education_perstudent</vt:lpstr>
      <vt:lpstr>clean_gdp_percap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Domingo, Aira Minelle</cp:lastModifiedBy>
  <dcterms:modified xsi:type="dcterms:W3CDTF">2020-03-03T19:34:21Z</dcterms:modified>
</cp:coreProperties>
</file>