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/Desktop/LABELS/"/>
    </mc:Choice>
  </mc:AlternateContent>
  <xr:revisionPtr revIDLastSave="0" documentId="8_{26622047-795F-7E44-AED3-3E44EB99E839}" xr6:coauthVersionLast="47" xr6:coauthVersionMax="47" xr10:uidLastSave="{00000000-0000-0000-0000-000000000000}"/>
  <bookViews>
    <workbookView xWindow="0" yWindow="500" windowWidth="38400" windowHeight="19400" activeTab="1" xr2:uid="{DF52F9BA-1200-B54A-B0EB-102A7B11E5A2}"/>
  </bookViews>
  <sheets>
    <sheet name="Feuil1" sheetId="1" r:id="rId1"/>
    <sheet name="Feui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J2" i="3" a="1"/>
  <c r="J2" i="3" s="1"/>
  <c r="H2" i="3" a="1"/>
  <c r="H2" i="3" s="1"/>
  <c r="G2" i="3" a="1"/>
  <c r="G2" i="3" s="1"/>
  <c r="F2" i="3" a="1"/>
  <c r="F2" i="3" s="1"/>
  <c r="D2" i="3" a="1"/>
  <c r="D2" i="3" s="1"/>
  <c r="A2" i="3" a="1"/>
  <c r="A2" i="3" s="1"/>
  <c r="L45" i="1"/>
  <c r="M45" i="1" s="1"/>
  <c r="N45" i="1"/>
  <c r="L46" i="1"/>
  <c r="M46" i="1" s="1"/>
  <c r="N46" i="1"/>
  <c r="L47" i="1"/>
  <c r="M47" i="1" s="1"/>
  <c r="N47" i="1"/>
  <c r="L48" i="1"/>
  <c r="M48" i="1" s="1"/>
  <c r="N48" i="1"/>
  <c r="L49" i="1"/>
  <c r="M49" i="1" s="1"/>
  <c r="N49" i="1"/>
  <c r="L50" i="1"/>
  <c r="M50" i="1" s="1"/>
  <c r="N50" i="1"/>
  <c r="L51" i="1"/>
  <c r="M51" i="1" s="1"/>
  <c r="N51" i="1"/>
  <c r="L52" i="1"/>
  <c r="M52" i="1" s="1"/>
  <c r="N52" i="1"/>
  <c r="L53" i="1"/>
  <c r="M53" i="1" s="1"/>
  <c r="N53" i="1"/>
  <c r="L54" i="1"/>
  <c r="M54" i="1" s="1"/>
  <c r="N54" i="1"/>
  <c r="L55" i="1"/>
  <c r="M55" i="1" s="1"/>
  <c r="N55" i="1"/>
  <c r="L56" i="1"/>
  <c r="M56" i="1" s="1"/>
  <c r="N56" i="1"/>
  <c r="L57" i="1"/>
  <c r="M57" i="1" s="1"/>
  <c r="N57" i="1"/>
  <c r="L58" i="1"/>
  <c r="M58" i="1" s="1"/>
  <c r="N58" i="1"/>
  <c r="L59" i="1"/>
  <c r="M59" i="1" s="1"/>
  <c r="N59" i="1"/>
  <c r="L60" i="1"/>
  <c r="M60" i="1" s="1"/>
  <c r="N60" i="1"/>
  <c r="L61" i="1"/>
  <c r="M61" i="1" s="1"/>
  <c r="N61" i="1"/>
  <c r="L62" i="1"/>
  <c r="M62" i="1" s="1"/>
  <c r="N62" i="1"/>
  <c r="L63" i="1"/>
  <c r="M63" i="1" s="1"/>
  <c r="N63" i="1"/>
  <c r="L64" i="1"/>
  <c r="M64" i="1" s="1"/>
  <c r="N64" i="1"/>
  <c r="L65" i="1"/>
  <c r="M65" i="1" s="1"/>
  <c r="N65" i="1"/>
  <c r="L66" i="1"/>
  <c r="M66" i="1" s="1"/>
  <c r="N66" i="1"/>
  <c r="L67" i="1"/>
  <c r="M67" i="1" s="1"/>
  <c r="N67" i="1"/>
  <c r="L68" i="1"/>
  <c r="M68" i="1" s="1"/>
  <c r="N68" i="1"/>
  <c r="L69" i="1"/>
  <c r="M69" i="1" s="1"/>
  <c r="N69" i="1"/>
  <c r="L70" i="1"/>
  <c r="M70" i="1" s="1"/>
  <c r="N70" i="1"/>
  <c r="L71" i="1"/>
  <c r="M71" i="1" s="1"/>
  <c r="N71" i="1"/>
  <c r="L72" i="1"/>
  <c r="M72" i="1" s="1"/>
  <c r="N72" i="1"/>
  <c r="L73" i="1"/>
  <c r="M73" i="1" s="1"/>
  <c r="N73" i="1"/>
  <c r="L74" i="1"/>
  <c r="M74" i="1" s="1"/>
  <c r="N74" i="1"/>
  <c r="L75" i="1"/>
  <c r="M75" i="1" s="1"/>
  <c r="N75" i="1"/>
  <c r="L76" i="1"/>
  <c r="M76" i="1" s="1"/>
  <c r="N76" i="1"/>
  <c r="L77" i="1"/>
  <c r="M77" i="1"/>
  <c r="N77" i="1"/>
  <c r="L78" i="1"/>
  <c r="M78" i="1" s="1"/>
  <c r="N78" i="1"/>
  <c r="L79" i="1"/>
  <c r="M79" i="1" s="1"/>
  <c r="N79" i="1"/>
  <c r="L80" i="1"/>
  <c r="M80" i="1" s="1"/>
  <c r="N80" i="1"/>
  <c r="L81" i="1"/>
  <c r="M81" i="1" s="1"/>
  <c r="N81" i="1"/>
  <c r="L82" i="1"/>
  <c r="M82" i="1" s="1"/>
  <c r="N82" i="1"/>
  <c r="L83" i="1"/>
  <c r="M83" i="1" s="1"/>
  <c r="N83" i="1"/>
  <c r="L84" i="1"/>
  <c r="M84" i="1" s="1"/>
  <c r="N84" i="1"/>
  <c r="L85" i="1"/>
  <c r="M85" i="1" s="1"/>
  <c r="N85" i="1"/>
  <c r="L86" i="1"/>
  <c r="M86" i="1" s="1"/>
  <c r="N86" i="1"/>
  <c r="L87" i="1"/>
  <c r="M87" i="1" s="1"/>
  <c r="N87" i="1"/>
  <c r="L88" i="1"/>
  <c r="M88" i="1" s="1"/>
  <c r="N88" i="1"/>
  <c r="L89" i="1"/>
  <c r="M89" i="1" s="1"/>
  <c r="N89" i="1"/>
  <c r="L90" i="1"/>
  <c r="M90" i="1" s="1"/>
  <c r="N90" i="1"/>
  <c r="L91" i="1"/>
  <c r="M91" i="1" s="1"/>
  <c r="N91" i="1"/>
  <c r="L92" i="1"/>
  <c r="M92" i="1" s="1"/>
  <c r="N92" i="1"/>
  <c r="L93" i="1"/>
  <c r="M93" i="1" s="1"/>
  <c r="N93" i="1"/>
  <c r="L94" i="1"/>
  <c r="M94" i="1" s="1"/>
  <c r="N94" i="1"/>
  <c r="L95" i="1"/>
  <c r="M95" i="1" s="1"/>
  <c r="N95" i="1"/>
  <c r="L96" i="1"/>
  <c r="M96" i="1" s="1"/>
  <c r="N96" i="1"/>
  <c r="L97" i="1"/>
  <c r="M97" i="1" s="1"/>
  <c r="N97" i="1"/>
  <c r="L98" i="1"/>
  <c r="M98" i="1" s="1"/>
  <c r="N98" i="1"/>
  <c r="L99" i="1"/>
  <c r="M99" i="1" s="1"/>
  <c r="N99" i="1"/>
  <c r="L100" i="1"/>
  <c r="M100" i="1" s="1"/>
  <c r="N100" i="1"/>
  <c r="L101" i="1"/>
  <c r="M101" i="1" s="1"/>
  <c r="N101" i="1"/>
  <c r="L102" i="1"/>
  <c r="M102" i="1" s="1"/>
  <c r="N102" i="1"/>
  <c r="L103" i="1"/>
  <c r="M103" i="1" s="1"/>
  <c r="N103" i="1"/>
  <c r="L104" i="1"/>
  <c r="M104" i="1" s="1"/>
  <c r="N104" i="1"/>
  <c r="L105" i="1"/>
  <c r="M105" i="1" s="1"/>
  <c r="N105" i="1"/>
  <c r="L106" i="1"/>
  <c r="M106" i="1" s="1"/>
  <c r="N106" i="1"/>
  <c r="L107" i="1"/>
  <c r="M107" i="1" s="1"/>
  <c r="N107" i="1"/>
  <c r="L108" i="1"/>
  <c r="M108" i="1" s="1"/>
  <c r="N108" i="1"/>
  <c r="L109" i="1"/>
  <c r="M109" i="1" s="1"/>
  <c r="N109" i="1"/>
  <c r="L110" i="1"/>
  <c r="M110" i="1" s="1"/>
  <c r="N110" i="1"/>
  <c r="L111" i="1"/>
  <c r="M111" i="1" s="1"/>
  <c r="N111" i="1"/>
  <c r="L112" i="1"/>
  <c r="M112" i="1" s="1"/>
  <c r="N112" i="1"/>
  <c r="L113" i="1"/>
  <c r="M113" i="1" s="1"/>
  <c r="N113" i="1"/>
  <c r="L114" i="1"/>
  <c r="M114" i="1" s="1"/>
  <c r="N114" i="1"/>
  <c r="L115" i="1"/>
  <c r="M115" i="1" s="1"/>
  <c r="N115" i="1"/>
  <c r="L116" i="1"/>
  <c r="M116" i="1" s="1"/>
  <c r="N116" i="1"/>
  <c r="L117" i="1"/>
  <c r="M117" i="1" s="1"/>
  <c r="N117" i="1"/>
  <c r="L118" i="1"/>
  <c r="M118" i="1" s="1"/>
  <c r="N118" i="1"/>
  <c r="L119" i="1"/>
  <c r="M119" i="1" s="1"/>
  <c r="N119" i="1"/>
  <c r="L120" i="1"/>
  <c r="M120" i="1" s="1"/>
  <c r="N120" i="1"/>
  <c r="L121" i="1"/>
  <c r="M121" i="1" s="1"/>
  <c r="N121" i="1"/>
  <c r="L122" i="1"/>
  <c r="M122" i="1" s="1"/>
  <c r="N122" i="1"/>
  <c r="L123" i="1"/>
  <c r="M123" i="1" s="1"/>
  <c r="N123" i="1"/>
  <c r="L124" i="1"/>
  <c r="M124" i="1" s="1"/>
  <c r="N124" i="1"/>
  <c r="L125" i="1"/>
  <c r="M125" i="1" s="1"/>
  <c r="N125" i="1"/>
  <c r="L126" i="1"/>
  <c r="M126" i="1" s="1"/>
  <c r="N126" i="1"/>
  <c r="L127" i="1"/>
  <c r="M127" i="1" s="1"/>
  <c r="N127" i="1"/>
  <c r="L128" i="1"/>
  <c r="M128" i="1" s="1"/>
  <c r="N128" i="1"/>
  <c r="L129" i="1"/>
  <c r="M129" i="1" s="1"/>
  <c r="N129" i="1"/>
  <c r="L130" i="1"/>
  <c r="M130" i="1" s="1"/>
  <c r="N130" i="1"/>
  <c r="L131" i="1"/>
  <c r="M131" i="1" s="1"/>
  <c r="N131" i="1"/>
  <c r="L132" i="1"/>
  <c r="M132" i="1" s="1"/>
  <c r="N132" i="1"/>
  <c r="L133" i="1"/>
  <c r="M133" i="1" s="1"/>
  <c r="N133" i="1"/>
  <c r="L134" i="1"/>
  <c r="M134" i="1" s="1"/>
  <c r="N134" i="1"/>
  <c r="L135" i="1"/>
  <c r="M135" i="1" s="1"/>
  <c r="N135" i="1"/>
  <c r="L136" i="1"/>
  <c r="M136" i="1" s="1"/>
  <c r="N136" i="1"/>
  <c r="L137" i="1"/>
  <c r="M137" i="1" s="1"/>
  <c r="N137" i="1"/>
  <c r="L138" i="1"/>
  <c r="M138" i="1" s="1"/>
  <c r="N138" i="1"/>
  <c r="L139" i="1"/>
  <c r="M139" i="1" s="1"/>
  <c r="N139" i="1"/>
  <c r="L140" i="1"/>
  <c r="M140" i="1" s="1"/>
  <c r="N140" i="1"/>
  <c r="L141" i="1"/>
  <c r="M141" i="1" s="1"/>
  <c r="N141" i="1"/>
  <c r="L142" i="1"/>
  <c r="M142" i="1" s="1"/>
  <c r="N142" i="1"/>
  <c r="L143" i="1"/>
  <c r="M143" i="1" s="1"/>
  <c r="N143" i="1"/>
  <c r="L144" i="1"/>
  <c r="M144" i="1" s="1"/>
  <c r="N144" i="1"/>
  <c r="L145" i="1"/>
  <c r="M145" i="1" s="1"/>
  <c r="N145" i="1"/>
  <c r="L146" i="1"/>
  <c r="M146" i="1" s="1"/>
  <c r="N146" i="1"/>
  <c r="L147" i="1"/>
  <c r="M147" i="1" s="1"/>
  <c r="N147" i="1"/>
  <c r="L148" i="1"/>
  <c r="M148" i="1" s="1"/>
  <c r="N148" i="1"/>
  <c r="L149" i="1"/>
  <c r="M149" i="1" s="1"/>
  <c r="N149" i="1"/>
  <c r="L150" i="1"/>
  <c r="M150" i="1" s="1"/>
  <c r="N150" i="1"/>
  <c r="L151" i="1"/>
  <c r="M151" i="1" s="1"/>
  <c r="N151" i="1"/>
  <c r="L152" i="1"/>
  <c r="M152" i="1" s="1"/>
  <c r="N152" i="1"/>
  <c r="L153" i="1"/>
  <c r="M153" i="1" s="1"/>
  <c r="N153" i="1"/>
  <c r="L154" i="1"/>
  <c r="M154" i="1" s="1"/>
  <c r="N154" i="1"/>
  <c r="L155" i="1"/>
  <c r="M155" i="1" s="1"/>
  <c r="N155" i="1"/>
  <c r="L156" i="1"/>
  <c r="M156" i="1" s="1"/>
  <c r="N156" i="1"/>
  <c r="L157" i="1"/>
  <c r="M157" i="1" s="1"/>
  <c r="N157" i="1"/>
  <c r="L158" i="1"/>
  <c r="M158" i="1" s="1"/>
  <c r="N158" i="1"/>
  <c r="L159" i="1"/>
  <c r="M159" i="1" s="1"/>
  <c r="N159" i="1"/>
  <c r="L160" i="1"/>
  <c r="M160" i="1" s="1"/>
  <c r="N160" i="1"/>
  <c r="L161" i="1"/>
  <c r="M161" i="1" s="1"/>
  <c r="N161" i="1"/>
  <c r="L162" i="1"/>
  <c r="M162" i="1" s="1"/>
  <c r="N162" i="1"/>
  <c r="L163" i="1"/>
  <c r="M163" i="1" s="1"/>
  <c r="N163" i="1"/>
  <c r="L164" i="1"/>
  <c r="M164" i="1" s="1"/>
  <c r="N164" i="1"/>
  <c r="L165" i="1"/>
  <c r="M165" i="1" s="1"/>
  <c r="N165" i="1"/>
  <c r="L166" i="1"/>
  <c r="M166" i="1" s="1"/>
  <c r="N166" i="1"/>
  <c r="L167" i="1"/>
  <c r="M167" i="1" s="1"/>
  <c r="N167" i="1"/>
  <c r="L168" i="1"/>
  <c r="M168" i="1" s="1"/>
  <c r="N168" i="1"/>
  <c r="L169" i="1"/>
  <c r="M169" i="1" s="1"/>
  <c r="N169" i="1"/>
  <c r="L170" i="1"/>
  <c r="M170" i="1" s="1"/>
  <c r="N170" i="1"/>
  <c r="L171" i="1"/>
  <c r="M171" i="1" s="1"/>
  <c r="N171" i="1"/>
  <c r="L172" i="1"/>
  <c r="M172" i="1" s="1"/>
  <c r="N172" i="1"/>
  <c r="L173" i="1"/>
  <c r="M173" i="1" s="1"/>
  <c r="N173" i="1"/>
  <c r="L174" i="1"/>
  <c r="M174" i="1" s="1"/>
  <c r="N174" i="1"/>
  <c r="L175" i="1"/>
  <c r="M175" i="1" s="1"/>
  <c r="N175" i="1"/>
  <c r="L176" i="1"/>
  <c r="M176" i="1" s="1"/>
  <c r="N176" i="1"/>
  <c r="L177" i="1"/>
  <c r="M177" i="1" s="1"/>
  <c r="N177" i="1"/>
  <c r="L178" i="1"/>
  <c r="M178" i="1" s="1"/>
  <c r="N178" i="1"/>
  <c r="L179" i="1"/>
  <c r="M179" i="1" s="1"/>
  <c r="N179" i="1"/>
  <c r="L180" i="1"/>
  <c r="M180" i="1" s="1"/>
  <c r="N180" i="1"/>
  <c r="L181" i="1"/>
  <c r="M181" i="1" s="1"/>
  <c r="N181" i="1"/>
  <c r="L182" i="1"/>
  <c r="M182" i="1" s="1"/>
  <c r="N182" i="1"/>
  <c r="L183" i="1"/>
  <c r="M183" i="1" s="1"/>
  <c r="N183" i="1"/>
  <c r="L184" i="1"/>
  <c r="M184" i="1" s="1"/>
  <c r="N184" i="1"/>
  <c r="L185" i="1"/>
  <c r="M185" i="1" s="1"/>
  <c r="N185" i="1"/>
  <c r="L186" i="1"/>
  <c r="M186" i="1" s="1"/>
  <c r="N186" i="1"/>
  <c r="L187" i="1"/>
  <c r="M187" i="1" s="1"/>
  <c r="N187" i="1"/>
  <c r="L188" i="1"/>
  <c r="M188" i="1" s="1"/>
  <c r="N188" i="1"/>
  <c r="L189" i="1"/>
  <c r="M189" i="1" s="1"/>
  <c r="N189" i="1"/>
  <c r="L190" i="1"/>
  <c r="M190" i="1" s="1"/>
  <c r="N190" i="1"/>
  <c r="L191" i="1"/>
  <c r="M191" i="1" s="1"/>
  <c r="N191" i="1"/>
  <c r="L192" i="1"/>
  <c r="M192" i="1" s="1"/>
  <c r="N192" i="1"/>
  <c r="L193" i="1"/>
  <c r="M193" i="1" s="1"/>
  <c r="N193" i="1"/>
  <c r="L194" i="1"/>
  <c r="M194" i="1" s="1"/>
  <c r="N194" i="1"/>
  <c r="L195" i="1"/>
  <c r="M195" i="1" s="1"/>
  <c r="N195" i="1"/>
  <c r="I2" i="3" l="1"/>
  <c r="I120" i="3"/>
  <c r="I88" i="3"/>
  <c r="I56" i="3"/>
  <c r="I40" i="3"/>
  <c r="I24" i="3"/>
  <c r="I8" i="3"/>
  <c r="I118" i="3"/>
  <c r="I110" i="3"/>
  <c r="I102" i="3"/>
  <c r="I94" i="3"/>
  <c r="I86" i="3"/>
  <c r="I78" i="3"/>
  <c r="I70" i="3"/>
  <c r="I62" i="3"/>
  <c r="I54" i="3"/>
  <c r="I46" i="3"/>
  <c r="I38" i="3"/>
  <c r="I30" i="3"/>
  <c r="I22" i="3"/>
  <c r="I14" i="3"/>
  <c r="I6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I116" i="3"/>
  <c r="I108" i="3"/>
  <c r="I100" i="3"/>
  <c r="I92" i="3"/>
  <c r="I84" i="3"/>
  <c r="I76" i="3"/>
  <c r="I68" i="3"/>
  <c r="I60" i="3"/>
  <c r="I52" i="3"/>
  <c r="I44" i="3"/>
  <c r="I36" i="3"/>
  <c r="I28" i="3"/>
  <c r="I20" i="3"/>
  <c r="I12" i="3"/>
  <c r="I4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I3" i="3"/>
  <c r="I104" i="3"/>
  <c r="I64" i="3"/>
  <c r="I32" i="3"/>
  <c r="I122" i="3"/>
  <c r="I106" i="3"/>
  <c r="I98" i="3"/>
  <c r="I90" i="3"/>
  <c r="I82" i="3"/>
  <c r="I66" i="3"/>
  <c r="I42" i="3"/>
  <c r="I18" i="3"/>
  <c r="I112" i="3"/>
  <c r="I96" i="3"/>
  <c r="I80" i="3"/>
  <c r="I72" i="3"/>
  <c r="I48" i="3"/>
  <c r="I16" i="3"/>
  <c r="I114" i="3"/>
  <c r="I74" i="3"/>
  <c r="I58" i="3"/>
  <c r="I50" i="3"/>
  <c r="I34" i="3"/>
  <c r="I26" i="3"/>
  <c r="I10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tc={254FDADF-5949-6849-B97F-C855DB9E7824}</author>
    <author>tc={2EC84A18-1313-F04C-AD79-8E725E0B71C0}</author>
    <author>tc={425959EE-9F82-2B4F-A744-0A16ECF837AA}</author>
  </authors>
  <commentList>
    <comment ref="B7" authorId="0" shapeId="0" xr:uid="{254FDADF-5949-6849-B97F-C855DB9E782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demande design basse def à faire au design
</t>
      </text>
    </comment>
    <comment ref="C7" authorId="1" shapeId="0" xr:uid="{2EC84A18-1313-F04C-AD79-8E725E0B71C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&gt; bien indiqué TAPIS devant le nom, 
&gt; le tout en majuscule,
&gt; Lurex or, argent? (indiqué Lurex Gold ou Lurex Silver) L et G et S en majuscule 
&gt; Sarah creusé? (indiqué Carving) C en majuscule
&gt; avec franges (indiqué With Fringes) W et F en majuscule</t>
      </text>
    </comment>
    <comment ref="K7" authorId="2" shapeId="0" xr:uid="{425959EE-9F82-2B4F-A744-0A16ECF837A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poids par qualité sur onglet 2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<sst xmlns="http://schemas.openxmlformats.org/spreadsheetml/2006/main" count="1119" uniqueCount="123">
  <si>
    <t>TAPIS BLANCHE</t>
  </si>
  <si>
    <t>7094-1</t>
  </si>
  <si>
    <t>x</t>
  </si>
  <si>
    <t>poid/m2</t>
  </si>
  <si>
    <t>poid net</t>
  </si>
  <si>
    <t>poid brut</t>
  </si>
  <si>
    <t>code ean</t>
  </si>
  <si>
    <t>code ean généré</t>
  </si>
  <si>
    <t>TAPIS BLANCHE 7094-1  120x120</t>
  </si>
  <si>
    <t>taille</t>
  </si>
  <si>
    <t>ref</t>
  </si>
  <si>
    <t>qualité</t>
  </si>
  <si>
    <t>description complete</t>
  </si>
  <si>
    <t>code douane</t>
  </si>
  <si>
    <t>usine</t>
  </si>
  <si>
    <t xml:space="preserve"> </t>
  </si>
  <si>
    <t>prix au M2</t>
  </si>
  <si>
    <t>visuels</t>
  </si>
  <si>
    <t>quantité</t>
  </si>
  <si>
    <t>Nom Client</t>
  </si>
  <si>
    <t>bien penser à verifier avec les codes dessins si l'article n'existe pas déjà sur Exact / ne remplir que les cases jaunes</t>
  </si>
  <si>
    <t>Nom client à faire apparaitre</t>
  </si>
  <si>
    <t>X</t>
  </si>
  <si>
    <t>TAPIS VALENCE</t>
  </si>
  <si>
    <t>7750-1</t>
  </si>
  <si>
    <t>6700-25</t>
  </si>
  <si>
    <t>6700-26</t>
  </si>
  <si>
    <t>6043-9</t>
  </si>
  <si>
    <t>6065-6</t>
  </si>
  <si>
    <t>2918-5</t>
  </si>
  <si>
    <t>5126-22</t>
  </si>
  <si>
    <t>8169-6</t>
  </si>
  <si>
    <t>TAPIS SHAGRO</t>
  </si>
  <si>
    <t>TAPIS SCANDI</t>
  </si>
  <si>
    <t>UNI-TAUPE</t>
  </si>
  <si>
    <t>UNI-BEIGE</t>
  </si>
  <si>
    <t>UNI-LIGHT GREY</t>
  </si>
  <si>
    <t>UNI-IVORY</t>
  </si>
  <si>
    <t>UNI-RED</t>
  </si>
  <si>
    <t>UNI-PINK</t>
  </si>
  <si>
    <t>UNI-WHITE</t>
  </si>
  <si>
    <t>TAPIS CIRTA</t>
  </si>
  <si>
    <t>8176-1</t>
  </si>
  <si>
    <t>7657-1</t>
  </si>
  <si>
    <t>7204-3</t>
  </si>
  <si>
    <t>7204-2</t>
  </si>
  <si>
    <t>6484-5</t>
  </si>
  <si>
    <t xml:space="preserve">6484-11
</t>
  </si>
  <si>
    <t>6484-11</t>
  </si>
  <si>
    <t>6765-13</t>
  </si>
  <si>
    <t>6765-8</t>
  </si>
  <si>
    <t>TAPIS YASMINE LUREX OR</t>
  </si>
  <si>
    <t>Couleur</t>
  </si>
  <si>
    <t>BLANC - BLEU - GRIS</t>
  </si>
  <si>
    <t>JAUNE</t>
  </si>
  <si>
    <t>BLEU</t>
  </si>
  <si>
    <t>BLEU - GRIS</t>
  </si>
  <si>
    <t>BLANC - GRIS - ROSE</t>
  </si>
  <si>
    <t>BLANC - BLEU - JAUNE</t>
  </si>
  <si>
    <t xml:space="preserve">ANTHRACITE </t>
  </si>
  <si>
    <t>TAUPE</t>
  </si>
  <si>
    <t>BEIGE</t>
  </si>
  <si>
    <t>GRIS CLAIR</t>
  </si>
  <si>
    <t>IVOIRE</t>
  </si>
  <si>
    <t>ROUGE</t>
  </si>
  <si>
    <t>ROSE</t>
  </si>
  <si>
    <t>BLANC</t>
  </si>
  <si>
    <t>BLEU FONCÉ - OR</t>
  </si>
  <si>
    <t>BEIGE - OR</t>
  </si>
  <si>
    <t>MULTICOULEUR</t>
  </si>
  <si>
    <t>EAN</t>
  </si>
  <si>
    <t>N° de lot</t>
  </si>
  <si>
    <t>Creation Labels</t>
  </si>
  <si>
    <t>val</t>
  </si>
  <si>
    <t>sha</t>
  </si>
  <si>
    <t>sca</t>
  </si>
  <si>
    <t>yas-lurex</t>
  </si>
  <si>
    <t>cir</t>
  </si>
  <si>
    <t>short quality</t>
  </si>
  <si>
    <t>100% Polypropylène</t>
  </si>
  <si>
    <t>SKU</t>
  </si>
  <si>
    <t>NAME</t>
  </si>
  <si>
    <t>COLOR</t>
  </si>
  <si>
    <t>COMPOSITION</t>
  </si>
  <si>
    <t>LOT</t>
  </si>
  <si>
    <t>WIDTH</t>
  </si>
  <si>
    <t>LENGTH</t>
  </si>
  <si>
    <t>SIZE</t>
  </si>
  <si>
    <t>QUALITY</t>
  </si>
  <si>
    <t>@BARCODE</t>
  </si>
  <si>
    <t>ARTY</t>
  </si>
  <si>
    <t>LENA</t>
  </si>
  <si>
    <t>COSIMA</t>
  </si>
  <si>
    <t>SOFTY</t>
  </si>
  <si>
    <t>PRIMERO</t>
  </si>
  <si>
    <t>BARCODE CLIENT</t>
  </si>
  <si>
    <t>REF</t>
  </si>
  <si>
    <t>7750-VAL-1</t>
  </si>
  <si>
    <t>6700-VAL-25</t>
  </si>
  <si>
    <t>6700-VAL-26</t>
  </si>
  <si>
    <t>6043-VAL-9</t>
  </si>
  <si>
    <t>6065-VAL-6</t>
  </si>
  <si>
    <t>2918-VAL-5</t>
  </si>
  <si>
    <t>5126-VAL-22</t>
  </si>
  <si>
    <t>8169-VAL-6</t>
  </si>
  <si>
    <t>UNI-SHA-TAUPE</t>
  </si>
  <si>
    <t>UNI-SHA-BEIGE</t>
  </si>
  <si>
    <t>UNI-SHA-LIGHT GREY</t>
  </si>
  <si>
    <t>UNI-SHA-IVORY</t>
  </si>
  <si>
    <t>UNI-SHA-RED</t>
  </si>
  <si>
    <t>UNI-SCA-PINK</t>
  </si>
  <si>
    <t>UNI-SCA-BEIGE</t>
  </si>
  <si>
    <t>UNI-SCA-TAUPE</t>
  </si>
  <si>
    <t>UNI-SCA-WHITE</t>
  </si>
  <si>
    <t>8176-YAS-1</t>
  </si>
  <si>
    <t>7657-YAS-1</t>
  </si>
  <si>
    <t xml:space="preserve">7657-1
</t>
  </si>
  <si>
    <t>7204-YAS-3</t>
  </si>
  <si>
    <t>7204-YAS-2</t>
  </si>
  <si>
    <t>6484-CIR-5</t>
  </si>
  <si>
    <t>6484-CIR-11</t>
  </si>
  <si>
    <t>6765-CIR-13</t>
  </si>
  <si>
    <t>6765-CIR-8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</si>
</sst>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" fontId="0" fillId="4" borderId="22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0" fontId="0" fillId="4" borderId="11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141112</xdr:colOff>
      <xdr:row>6</xdr:row>
      <xdr:rowOff>254001</xdr:rowOff>
    </xdr:from>
    <xdr:to>
      <xdr:col>1</xdr:col>
      <xdr:colOff>1091494</xdr:colOff>
      <xdr:row>6</xdr:row>
      <xdr:rowOff>1521178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4717A92-DFBB-F341-8E80-09771B8E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5001" y="1171223"/>
          <a:ext cx="950382" cy="12671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orent Nacfaire" id="{E53CA8A5-6923-5040-8AB5-C002A3594AAC}" userId="91c9f253640c9ce1" providerId="Windows Live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2-12T15:23:22.61" personId="{E53CA8A5-6923-5040-8AB5-C002A3594AAC}" id="{254FDADF-5949-6849-B97F-C855DB9E7824}">
    <text xml:space="preserve">demande design basse def à faire au design
</text>
  </threadedComment>
  <threadedComment ref="C7" dT="2020-02-12T09:03:07.88" personId="{E53CA8A5-6923-5040-8AB5-C002A3594AAC}" id="{2EC84A18-1313-F04C-AD79-8E725E0B71C0}">
    <text>&gt; bien indiqué TAPIS devant le nom, 
&gt; le tout en majuscule,
&gt; Lurex or, argent? (indiqué Lurex Gold ou Lurex Silver) L et G et S en majuscule 
&gt; Sarah creusé? (indiqué Carving) C en majuscule
&gt; avec franges (indiqué With Fringes) W et F en majuscule</text>
  </threadedComment>
  <threadedComment ref="K7" dT="2020-02-12T15:22:50.58" personId="{E53CA8A5-6923-5040-8AB5-C002A3594AAC}" id="{425959EE-9F82-2B4F-A744-0A16ECF837AA}">
    <text xml:space="preserve">poids par qualité sur onglet 2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CA4-2A4C-C24A-8E92-35A97BB84ADF}">
  <dimension ref="B1:U195"/>
  <sheetViews>
    <sheetView zoomScale="75" zoomScaleNormal="75" workbookViewId="0">
      <selection activeCell="B2" sqref="B2:T2"/>
    </sheetView>
  </sheetViews>
  <sheetFormatPr baseColWidth="10" defaultColWidth="10.83203125" defaultRowHeight="16" x14ac:dyDescent="0.2"/>
  <cols>
    <col min="1" max="1" width="6.5" style="1" customWidth="1"/>
    <col min="2" max="2" width="16.5" style="1" customWidth="1"/>
    <col min="3" max="3" width="23.5" style="1" bestFit="1" customWidth="1"/>
    <col min="4" max="4" width="12.6640625" style="1" customWidth="1"/>
    <col min="5" max="5" width="10.83203125" style="1"/>
    <col min="6" max="6" width="5.83203125" style="1" customWidth="1"/>
    <col min="7" max="7" width="2" style="1" bestFit="1" customWidth="1"/>
    <col min="8" max="8" width="4.83203125" style="1" bestFit="1" customWidth="1"/>
    <col min="9" max="9" width="10.33203125" style="22" hidden="1" customWidth="1"/>
    <col min="10" max="10" width="10.33203125" style="35" hidden="1" customWidth="1"/>
    <col min="11" max="11" width="11" style="1" bestFit="1" customWidth="1"/>
    <col min="12" max="13" width="11" style="15" bestFit="1" customWidth="1"/>
    <col min="14" max="14" width="45.33203125" style="1" customWidth="1"/>
    <col min="15" max="15" width="25.33203125" style="1" bestFit="1" customWidth="1"/>
    <col min="16" max="16" width="25.33203125" style="1" customWidth="1"/>
    <col min="17" max="17" width="31.1640625" style="35" customWidth="1"/>
    <col min="18" max="18" width="33.6640625" style="1" hidden="1" customWidth="1"/>
    <col min="19" max="19" width="17.83203125" style="1" hidden="1" customWidth="1"/>
    <col min="20" max="20" width="22.6640625" style="1" hidden="1" customWidth="1"/>
    <col min="21" max="16384" width="10.83203125" style="1"/>
  </cols>
  <sheetData>
    <row r="1" spans="2:21" ht="10" customHeight="1" thickBot="1" x14ac:dyDescent="0.25"/>
    <row r="2" spans="2:21" ht="29" customHeight="1" thickBot="1" x14ac:dyDescent="0.25">
      <c r="B2" s="79" t="s">
        <v>72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1"/>
    </row>
    <row r="3" spans="2:21" ht="29" customHeight="1" thickBot="1" x14ac:dyDescent="0.25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7"/>
      <c r="R3" s="55"/>
      <c r="S3" s="55"/>
      <c r="T3" s="55"/>
    </row>
    <row r="4" spans="2:21" ht="29" customHeight="1" thickBot="1" x14ac:dyDescent="0.25">
      <c r="B4" s="56" t="s">
        <v>19</v>
      </c>
      <c r="C4" s="56"/>
      <c r="D4" s="69"/>
      <c r="E4" s="55"/>
      <c r="F4" s="82" t="s">
        <v>20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  <c r="R4" s="55"/>
      <c r="S4" s="55"/>
      <c r="T4" s="55"/>
    </row>
    <row r="5" spans="2:21" ht="30" customHeight="1" thickBot="1" x14ac:dyDescent="0.25"/>
    <row r="6" spans="2:21" ht="17" thickBot="1" x14ac:dyDescent="0.25">
      <c r="B6" s="6" t="s">
        <v>17</v>
      </c>
      <c r="C6" s="6" t="s">
        <v>11</v>
      </c>
      <c r="D6" s="65"/>
      <c r="E6" s="5" t="s">
        <v>10</v>
      </c>
      <c r="F6" s="76" t="s">
        <v>9</v>
      </c>
      <c r="G6" s="77"/>
      <c r="H6" s="78"/>
      <c r="I6" s="23" t="s">
        <v>16</v>
      </c>
      <c r="J6" s="36" t="s">
        <v>18</v>
      </c>
      <c r="K6" s="3" t="s">
        <v>3</v>
      </c>
      <c r="L6" s="16" t="s">
        <v>4</v>
      </c>
      <c r="M6" s="16" t="s">
        <v>5</v>
      </c>
      <c r="N6" s="3" t="s">
        <v>12</v>
      </c>
      <c r="O6" s="3" t="s">
        <v>21</v>
      </c>
      <c r="P6" s="3"/>
      <c r="Q6" s="58" t="s">
        <v>6</v>
      </c>
      <c r="R6" s="4" t="s">
        <v>7</v>
      </c>
      <c r="S6" s="4" t="s">
        <v>14</v>
      </c>
      <c r="T6" s="4" t="s">
        <v>13</v>
      </c>
    </row>
    <row r="7" spans="2:21" ht="136" customHeight="1" thickBot="1" x14ac:dyDescent="0.25">
      <c r="B7" s="9"/>
      <c r="C7" s="25" t="s">
        <v>0</v>
      </c>
      <c r="D7" s="70" t="s">
        <v>78</v>
      </c>
      <c r="E7" s="26" t="s">
        <v>1</v>
      </c>
      <c r="F7" s="27">
        <v>120</v>
      </c>
      <c r="G7" s="27" t="s">
        <v>2</v>
      </c>
      <c r="H7" s="27">
        <v>120</v>
      </c>
      <c r="I7" s="28">
        <v>8</v>
      </c>
      <c r="J7" s="37">
        <v>16</v>
      </c>
      <c r="K7" s="30">
        <v>2.52</v>
      </c>
      <c r="L7" s="31">
        <v>3.6288</v>
      </c>
      <c r="M7" s="29">
        <v>3.7013760000000002</v>
      </c>
      <c r="N7" s="27" t="s">
        <v>8</v>
      </c>
      <c r="O7" s="27" t="s">
        <v>52</v>
      </c>
      <c r="P7" s="66" t="s">
        <v>71</v>
      </c>
      <c r="Q7" s="59" t="s">
        <v>70</v>
      </c>
      <c r="R7" s="39"/>
      <c r="S7" s="30"/>
      <c r="T7" s="30">
        <v>57024200</v>
      </c>
    </row>
    <row r="8" spans="2:21" ht="11" customHeight="1" x14ac:dyDescent="0.2">
      <c r="B8" s="10"/>
      <c r="C8" s="10"/>
      <c r="D8" s="71"/>
      <c r="E8" s="11"/>
      <c r="F8" s="12"/>
      <c r="G8" s="12"/>
      <c r="H8" s="12"/>
      <c r="I8" s="24"/>
      <c r="J8" s="38"/>
      <c r="K8" s="13"/>
      <c r="L8" s="32"/>
      <c r="M8" s="17"/>
      <c r="N8" s="12"/>
      <c r="O8" s="12"/>
      <c r="P8" s="67"/>
      <c r="Q8" s="60"/>
      <c r="R8" s="40"/>
      <c r="S8" s="13"/>
      <c r="T8" s="13"/>
    </row>
    <row r="9" spans="2:21" ht="132" customHeight="1" x14ac:dyDescent="0.2">
      <c r="B9" s="63"/>
      <c r="C9" s="44" t="s">
        <v>23</v>
      </c>
      <c r="D9" s="72" t="s">
        <v>73</v>
      </c>
      <c r="E9" s="45" t="s">
        <v>24</v>
      </c>
      <c r="F9" s="46">
        <v>60</v>
      </c>
      <c r="G9" s="46" t="s">
        <v>2</v>
      </c>
      <c r="H9" s="46">
        <v>120</v>
      </c>
      <c r="I9" s="47"/>
      <c r="J9" s="48"/>
      <c r="K9" s="49">
        <v>1.92</v>
      </c>
      <c r="L9" s="33">
        <f t="shared" ref="L9:L44" si="0">F9*H9*K9/10000</f>
        <v>1.3824000000000001</v>
      </c>
      <c r="M9" s="18">
        <f t="shared" ref="M9:M44" si="1">L9/0.98</f>
        <v>1.4106122448979592</v>
      </c>
      <c r="N9" s="2" t="str">
        <f t="shared" ref="N9:N40" si="2">C9&amp;U9&amp;E9&amp;U9&amp;F9&amp;G9&amp;H9</f>
        <v>TAPIS VALENCE 7750-1 60x120</v>
      </c>
      <c r="O9" s="2" t="s">
        <v>53</v>
      </c>
      <c r="P9" s="2">
        <v>21001406</v>
      </c>
      <c r="Q9" s="61">
        <v>3701448238280</v>
      </c>
      <c r="R9" s="41"/>
      <c r="S9" s="21"/>
      <c r="T9" s="21"/>
      <c r="U9" s="1" t="s">
        <v>15</v>
      </c>
    </row>
    <row r="10" spans="2:21" ht="132" customHeight="1" x14ac:dyDescent="0.2">
      <c r="B10" s="63"/>
      <c r="C10" s="44" t="s">
        <v>23</v>
      </c>
      <c r="D10" s="72" t="s">
        <v>73</v>
      </c>
      <c r="E10" s="45" t="s">
        <v>24</v>
      </c>
      <c r="F10" s="46">
        <v>80</v>
      </c>
      <c r="G10" s="46" t="s">
        <v>22</v>
      </c>
      <c r="H10" s="46">
        <v>150</v>
      </c>
      <c r="I10" s="47"/>
      <c r="J10" s="48"/>
      <c r="K10" s="49">
        <v>1.92</v>
      </c>
      <c r="L10" s="33">
        <f t="shared" si="0"/>
        <v>2.3039999999999998</v>
      </c>
      <c r="M10" s="18">
        <f t="shared" si="1"/>
        <v>2.3510204081632651</v>
      </c>
      <c r="N10" s="2" t="str">
        <f t="shared" si="2"/>
        <v>TAPIS VALENCE 7750-1 80X150</v>
      </c>
      <c r="O10" s="2" t="s">
        <v>53</v>
      </c>
      <c r="P10" s="2">
        <v>21001406</v>
      </c>
      <c r="Q10" s="61">
        <v>3701448238297</v>
      </c>
      <c r="R10" s="42"/>
      <c r="S10" s="7"/>
      <c r="T10" s="7"/>
      <c r="U10" s="1" t="s">
        <v>15</v>
      </c>
    </row>
    <row r="11" spans="2:21" ht="132" customHeight="1" x14ac:dyDescent="0.2">
      <c r="B11" s="63"/>
      <c r="C11" s="44" t="s">
        <v>23</v>
      </c>
      <c r="D11" s="72" t="s">
        <v>73</v>
      </c>
      <c r="E11" s="45" t="s">
        <v>24</v>
      </c>
      <c r="F11" s="46">
        <v>100</v>
      </c>
      <c r="G11" s="46" t="s">
        <v>22</v>
      </c>
      <c r="H11" s="46">
        <v>150</v>
      </c>
      <c r="I11" s="47"/>
      <c r="J11" s="48"/>
      <c r="K11" s="49">
        <v>1.92</v>
      </c>
      <c r="L11" s="33">
        <f t="shared" si="0"/>
        <v>2.88</v>
      </c>
      <c r="M11" s="18">
        <f t="shared" si="1"/>
        <v>2.9387755102040818</v>
      </c>
      <c r="N11" s="2" t="str">
        <f t="shared" si="2"/>
        <v>TAPIS VALENCE 7750-1 100X150</v>
      </c>
      <c r="O11" s="2" t="s">
        <v>53</v>
      </c>
      <c r="P11" s="2">
        <v>21001406</v>
      </c>
      <c r="Q11" s="61">
        <v>3701448238303</v>
      </c>
      <c r="R11" s="42"/>
      <c r="S11" s="7"/>
      <c r="T11" s="7"/>
      <c r="U11" s="1" t="s">
        <v>15</v>
      </c>
    </row>
    <row r="12" spans="2:21" ht="132" customHeight="1" x14ac:dyDescent="0.2">
      <c r="B12" s="64"/>
      <c r="C12" s="50" t="s">
        <v>23</v>
      </c>
      <c r="D12" s="72" t="s">
        <v>73</v>
      </c>
      <c r="E12" s="51" t="s">
        <v>24</v>
      </c>
      <c r="F12" s="52">
        <v>120</v>
      </c>
      <c r="G12" s="52" t="s">
        <v>22</v>
      </c>
      <c r="H12" s="52">
        <v>170</v>
      </c>
      <c r="I12" s="53"/>
      <c r="J12" s="54"/>
      <c r="K12" s="49">
        <v>1.92</v>
      </c>
      <c r="L12" s="34">
        <f t="shared" si="0"/>
        <v>3.9167999999999998</v>
      </c>
      <c r="M12" s="20">
        <f t="shared" si="1"/>
        <v>3.996734693877551</v>
      </c>
      <c r="N12" s="19" t="str">
        <f t="shared" si="2"/>
        <v>TAPIS VALENCE 7750-1 120X170</v>
      </c>
      <c r="O12" s="2" t="s">
        <v>53</v>
      </c>
      <c r="P12" s="2">
        <v>21001406</v>
      </c>
      <c r="Q12" s="61">
        <v>3701448238310</v>
      </c>
      <c r="R12" s="41"/>
      <c r="S12" s="21"/>
      <c r="T12" s="21"/>
      <c r="U12" s="1" t="s">
        <v>15</v>
      </c>
    </row>
    <row r="13" spans="2:21" ht="132" customHeight="1" x14ac:dyDescent="0.2">
      <c r="B13" s="63"/>
      <c r="C13" s="44" t="s">
        <v>23</v>
      </c>
      <c r="D13" s="72" t="s">
        <v>73</v>
      </c>
      <c r="E13" s="45" t="s">
        <v>25</v>
      </c>
      <c r="F13" s="46">
        <v>60</v>
      </c>
      <c r="G13" s="46" t="s">
        <v>2</v>
      </c>
      <c r="H13" s="46">
        <v>120</v>
      </c>
      <c r="I13" s="47"/>
      <c r="J13" s="48"/>
      <c r="K13" s="49">
        <v>1.92</v>
      </c>
      <c r="L13" s="33">
        <f t="shared" si="0"/>
        <v>1.3824000000000001</v>
      </c>
      <c r="M13" s="18">
        <f t="shared" si="1"/>
        <v>1.4106122448979592</v>
      </c>
      <c r="N13" s="2" t="str">
        <f t="shared" si="2"/>
        <v>TAPIS VALENCE 6700-25 60x120</v>
      </c>
      <c r="O13" s="2" t="s">
        <v>54</v>
      </c>
      <c r="P13" s="2">
        <v>21001406</v>
      </c>
      <c r="Q13" s="61">
        <v>3701448238327</v>
      </c>
      <c r="R13" s="42"/>
      <c r="S13" s="7"/>
      <c r="T13" s="7"/>
      <c r="U13" s="1" t="s">
        <v>15</v>
      </c>
    </row>
    <row r="14" spans="2:21" ht="132" customHeight="1" x14ac:dyDescent="0.2">
      <c r="B14" s="63"/>
      <c r="C14" s="44" t="s">
        <v>23</v>
      </c>
      <c r="D14" s="72" t="s">
        <v>73</v>
      </c>
      <c r="E14" s="45" t="s">
        <v>25</v>
      </c>
      <c r="F14" s="46">
        <v>80</v>
      </c>
      <c r="G14" s="46" t="s">
        <v>22</v>
      </c>
      <c r="H14" s="46">
        <v>150</v>
      </c>
      <c r="I14" s="47"/>
      <c r="J14" s="48"/>
      <c r="K14" s="49">
        <v>1.92</v>
      </c>
      <c r="L14" s="33">
        <f t="shared" si="0"/>
        <v>2.3039999999999998</v>
      </c>
      <c r="M14" s="18">
        <f t="shared" si="1"/>
        <v>2.3510204081632651</v>
      </c>
      <c r="N14" s="2" t="str">
        <f t="shared" si="2"/>
        <v>TAPIS VALENCE 6700-25 80X150</v>
      </c>
      <c r="O14" s="2" t="s">
        <v>54</v>
      </c>
      <c r="P14" s="2">
        <v>21001406</v>
      </c>
      <c r="Q14" s="61">
        <v>3701448238334</v>
      </c>
      <c r="R14" s="42"/>
      <c r="S14" s="7"/>
      <c r="T14" s="7"/>
      <c r="U14" s="1" t="s">
        <v>15</v>
      </c>
    </row>
    <row r="15" spans="2:21" ht="132" customHeight="1" x14ac:dyDescent="0.2">
      <c r="B15" s="63"/>
      <c r="C15" s="44" t="s">
        <v>23</v>
      </c>
      <c r="D15" s="72" t="s">
        <v>73</v>
      </c>
      <c r="E15" s="45" t="s">
        <v>25</v>
      </c>
      <c r="F15" s="46">
        <v>100</v>
      </c>
      <c r="G15" s="46" t="s">
        <v>22</v>
      </c>
      <c r="H15" s="46">
        <v>150</v>
      </c>
      <c r="I15" s="47"/>
      <c r="J15" s="48"/>
      <c r="K15" s="49">
        <v>1.92</v>
      </c>
      <c r="L15" s="33">
        <f t="shared" si="0"/>
        <v>2.88</v>
      </c>
      <c r="M15" s="18">
        <f t="shared" si="1"/>
        <v>2.9387755102040818</v>
      </c>
      <c r="N15" s="2" t="str">
        <f t="shared" si="2"/>
        <v>TAPIS VALENCE 6700-25 100X150</v>
      </c>
      <c r="O15" s="2" t="s">
        <v>54</v>
      </c>
      <c r="P15" s="2">
        <v>21001406</v>
      </c>
      <c r="Q15" s="61">
        <v>3701448238341</v>
      </c>
      <c r="R15" s="42"/>
      <c r="S15" s="7"/>
      <c r="T15" s="7"/>
      <c r="U15" s="1" t="s">
        <v>15</v>
      </c>
    </row>
    <row r="16" spans="2:21" ht="132" customHeight="1" x14ac:dyDescent="0.2">
      <c r="B16" s="63"/>
      <c r="C16" s="44" t="s">
        <v>23</v>
      </c>
      <c r="D16" s="72" t="s">
        <v>73</v>
      </c>
      <c r="E16" s="45" t="s">
        <v>25</v>
      </c>
      <c r="F16" s="46">
        <v>120</v>
      </c>
      <c r="G16" s="46" t="s">
        <v>22</v>
      </c>
      <c r="H16" s="46">
        <v>170</v>
      </c>
      <c r="I16" s="47"/>
      <c r="J16" s="48"/>
      <c r="K16" s="49">
        <v>1.92</v>
      </c>
      <c r="L16" s="33">
        <f t="shared" si="0"/>
        <v>3.9167999999999998</v>
      </c>
      <c r="M16" s="18">
        <f t="shared" si="1"/>
        <v>3.996734693877551</v>
      </c>
      <c r="N16" s="2" t="str">
        <f t="shared" si="2"/>
        <v>TAPIS VALENCE 6700-25 120X170</v>
      </c>
      <c r="O16" s="2" t="s">
        <v>54</v>
      </c>
      <c r="P16" s="2">
        <v>21001406</v>
      </c>
      <c r="Q16" s="61">
        <v>3701448238358</v>
      </c>
      <c r="R16" s="42"/>
      <c r="S16" s="7"/>
      <c r="T16" s="7"/>
      <c r="U16" s="1" t="s">
        <v>15</v>
      </c>
    </row>
    <row r="17" spans="2:21" ht="132" customHeight="1" x14ac:dyDescent="0.2">
      <c r="B17" s="63"/>
      <c r="C17" s="44" t="s">
        <v>23</v>
      </c>
      <c r="D17" s="72" t="s">
        <v>73</v>
      </c>
      <c r="E17" s="45" t="s">
        <v>26</v>
      </c>
      <c r="F17" s="46">
        <v>60</v>
      </c>
      <c r="G17" s="46" t="s">
        <v>2</v>
      </c>
      <c r="H17" s="46">
        <v>120</v>
      </c>
      <c r="I17" s="47"/>
      <c r="J17" s="48"/>
      <c r="K17" s="49">
        <v>1.92</v>
      </c>
      <c r="L17" s="33">
        <f t="shared" si="0"/>
        <v>1.3824000000000001</v>
      </c>
      <c r="M17" s="18">
        <f t="shared" si="1"/>
        <v>1.4106122448979592</v>
      </c>
      <c r="N17" s="2" t="str">
        <f t="shared" si="2"/>
        <v>TAPIS VALENCE 6700-26 60x120</v>
      </c>
      <c r="O17" s="2" t="s">
        <v>55</v>
      </c>
      <c r="P17" s="2">
        <v>21001406</v>
      </c>
      <c r="Q17" s="61">
        <v>3701448238365</v>
      </c>
      <c r="R17" s="42"/>
      <c r="S17" s="7"/>
      <c r="T17" s="7"/>
      <c r="U17" s="1" t="s">
        <v>15</v>
      </c>
    </row>
    <row r="18" spans="2:21" ht="132" customHeight="1" x14ac:dyDescent="0.2">
      <c r="B18" s="63"/>
      <c r="C18" s="44" t="s">
        <v>23</v>
      </c>
      <c r="D18" s="72" t="s">
        <v>73</v>
      </c>
      <c r="E18" s="45" t="s">
        <v>26</v>
      </c>
      <c r="F18" s="46">
        <v>80</v>
      </c>
      <c r="G18" s="46" t="s">
        <v>22</v>
      </c>
      <c r="H18" s="46">
        <v>150</v>
      </c>
      <c r="I18" s="47"/>
      <c r="J18" s="48"/>
      <c r="K18" s="49">
        <v>1.92</v>
      </c>
      <c r="L18" s="33">
        <f t="shared" si="0"/>
        <v>2.3039999999999998</v>
      </c>
      <c r="M18" s="18">
        <f t="shared" si="1"/>
        <v>2.3510204081632651</v>
      </c>
      <c r="N18" s="2" t="str">
        <f t="shared" si="2"/>
        <v>TAPIS VALENCE 6700-26 80X150</v>
      </c>
      <c r="O18" s="2" t="s">
        <v>55</v>
      </c>
      <c r="P18" s="2">
        <v>21001406</v>
      </c>
      <c r="Q18" s="61">
        <v>3701448238372</v>
      </c>
      <c r="R18" s="42"/>
      <c r="S18" s="7"/>
      <c r="T18" s="7"/>
      <c r="U18" s="1" t="s">
        <v>15</v>
      </c>
    </row>
    <row r="19" spans="2:21" ht="132" customHeight="1" x14ac:dyDescent="0.2">
      <c r="B19" s="63"/>
      <c r="C19" s="44" t="s">
        <v>23</v>
      </c>
      <c r="D19" s="72" t="s">
        <v>73</v>
      </c>
      <c r="E19" s="45" t="s">
        <v>26</v>
      </c>
      <c r="F19" s="46">
        <v>100</v>
      </c>
      <c r="G19" s="46" t="s">
        <v>22</v>
      </c>
      <c r="H19" s="46">
        <v>150</v>
      </c>
      <c r="I19" s="47"/>
      <c r="J19" s="48"/>
      <c r="K19" s="49">
        <v>1.92</v>
      </c>
      <c r="L19" s="33">
        <f t="shared" si="0"/>
        <v>2.88</v>
      </c>
      <c r="M19" s="18">
        <f t="shared" si="1"/>
        <v>2.9387755102040818</v>
      </c>
      <c r="N19" s="2" t="str">
        <f t="shared" si="2"/>
        <v>TAPIS VALENCE 6700-26 100X150</v>
      </c>
      <c r="O19" s="2" t="s">
        <v>55</v>
      </c>
      <c r="P19" s="2">
        <v>21001406</v>
      </c>
      <c r="Q19" s="61">
        <v>3701448238389</v>
      </c>
      <c r="R19" s="42"/>
      <c r="S19" s="7"/>
      <c r="T19" s="7"/>
      <c r="U19" s="1" t="s">
        <v>15</v>
      </c>
    </row>
    <row r="20" spans="2:21" ht="132" customHeight="1" x14ac:dyDescent="0.2">
      <c r="B20" s="63"/>
      <c r="C20" s="44" t="s">
        <v>23</v>
      </c>
      <c r="D20" s="72" t="s">
        <v>73</v>
      </c>
      <c r="E20" s="45" t="s">
        <v>26</v>
      </c>
      <c r="F20" s="46">
        <v>120</v>
      </c>
      <c r="G20" s="46" t="s">
        <v>22</v>
      </c>
      <c r="H20" s="46">
        <v>170</v>
      </c>
      <c r="I20" s="47"/>
      <c r="J20" s="48"/>
      <c r="K20" s="49">
        <v>1.92</v>
      </c>
      <c r="L20" s="33">
        <f t="shared" si="0"/>
        <v>3.9167999999999998</v>
      </c>
      <c r="M20" s="18">
        <f t="shared" si="1"/>
        <v>3.996734693877551</v>
      </c>
      <c r="N20" s="2" t="str">
        <f t="shared" si="2"/>
        <v>TAPIS VALENCE 6700-26 120X170</v>
      </c>
      <c r="O20" s="2" t="s">
        <v>55</v>
      </c>
      <c r="P20" s="2">
        <v>21001406</v>
      </c>
      <c r="Q20" s="61">
        <v>3701448238396</v>
      </c>
      <c r="R20" s="42"/>
      <c r="S20" s="7"/>
      <c r="T20" s="7"/>
      <c r="U20" s="1" t="s">
        <v>15</v>
      </c>
    </row>
    <row r="21" spans="2:21" ht="132" customHeight="1" x14ac:dyDescent="0.2">
      <c r="B21" s="63"/>
      <c r="C21" s="44" t="s">
        <v>23</v>
      </c>
      <c r="D21" s="72" t="s">
        <v>73</v>
      </c>
      <c r="E21" s="45" t="s">
        <v>27</v>
      </c>
      <c r="F21" s="46">
        <v>100</v>
      </c>
      <c r="G21" s="46" t="s">
        <v>22</v>
      </c>
      <c r="H21" s="46">
        <v>150</v>
      </c>
      <c r="I21" s="47"/>
      <c r="J21" s="48"/>
      <c r="K21" s="49">
        <v>1.92</v>
      </c>
      <c r="L21" s="33">
        <f t="shared" si="0"/>
        <v>2.88</v>
      </c>
      <c r="M21" s="18">
        <f t="shared" si="1"/>
        <v>2.9387755102040818</v>
      </c>
      <c r="N21" s="2" t="str">
        <f t="shared" si="2"/>
        <v>TAPIS VALENCE 6043-9 100X150</v>
      </c>
      <c r="O21" s="2" t="s">
        <v>53</v>
      </c>
      <c r="P21" s="2">
        <v>21001406</v>
      </c>
      <c r="Q21" s="61">
        <v>3701448238426</v>
      </c>
      <c r="R21" s="42"/>
      <c r="S21" s="7"/>
      <c r="T21" s="7"/>
      <c r="U21" s="1" t="s">
        <v>15</v>
      </c>
    </row>
    <row r="22" spans="2:21" ht="132" customHeight="1" x14ac:dyDescent="0.2">
      <c r="B22" s="63"/>
      <c r="C22" s="44" t="s">
        <v>23</v>
      </c>
      <c r="D22" s="72" t="s">
        <v>73</v>
      </c>
      <c r="E22" s="45" t="s">
        <v>27</v>
      </c>
      <c r="F22" s="46">
        <v>120</v>
      </c>
      <c r="G22" s="46" t="s">
        <v>22</v>
      </c>
      <c r="H22" s="46">
        <v>170</v>
      </c>
      <c r="I22" s="47"/>
      <c r="J22" s="48"/>
      <c r="K22" s="49">
        <v>1.92</v>
      </c>
      <c r="L22" s="33">
        <f t="shared" si="0"/>
        <v>3.9167999999999998</v>
      </c>
      <c r="M22" s="18">
        <f t="shared" si="1"/>
        <v>3.996734693877551</v>
      </c>
      <c r="N22" s="2" t="str">
        <f t="shared" si="2"/>
        <v>TAPIS VALENCE 6043-9 120X170</v>
      </c>
      <c r="O22" s="2" t="s">
        <v>53</v>
      </c>
      <c r="P22" s="2">
        <v>21001406</v>
      </c>
      <c r="Q22" s="61">
        <v>3701448238433</v>
      </c>
      <c r="R22" s="42"/>
      <c r="S22" s="7"/>
      <c r="T22" s="7"/>
      <c r="U22" s="1" t="s">
        <v>15</v>
      </c>
    </row>
    <row r="23" spans="2:21" ht="132" customHeight="1" x14ac:dyDescent="0.2">
      <c r="B23" s="63"/>
      <c r="C23" s="44" t="s">
        <v>23</v>
      </c>
      <c r="D23" s="72" t="s">
        <v>73</v>
      </c>
      <c r="E23" s="45" t="s">
        <v>27</v>
      </c>
      <c r="F23" s="46">
        <v>160</v>
      </c>
      <c r="G23" s="46" t="s">
        <v>22</v>
      </c>
      <c r="H23" s="46">
        <v>230</v>
      </c>
      <c r="I23" s="47"/>
      <c r="J23" s="48"/>
      <c r="K23" s="49">
        <v>1.92</v>
      </c>
      <c r="L23" s="33">
        <f t="shared" si="0"/>
        <v>7.0655999999999999</v>
      </c>
      <c r="M23" s="18">
        <f t="shared" si="1"/>
        <v>7.2097959183673472</v>
      </c>
      <c r="N23" s="2" t="str">
        <f t="shared" si="2"/>
        <v>TAPIS VALENCE 6043-9 160X230</v>
      </c>
      <c r="O23" s="2" t="s">
        <v>53</v>
      </c>
      <c r="P23" s="2">
        <v>21001406</v>
      </c>
      <c r="Q23" s="61">
        <v>3701448238440</v>
      </c>
      <c r="R23" s="42"/>
      <c r="S23" s="7"/>
      <c r="T23" s="7"/>
      <c r="U23" s="1" t="s">
        <v>15</v>
      </c>
    </row>
    <row r="24" spans="2:21" ht="132" customHeight="1" x14ac:dyDescent="0.2">
      <c r="B24" s="63"/>
      <c r="C24" s="44" t="s">
        <v>23</v>
      </c>
      <c r="D24" s="72" t="s">
        <v>73</v>
      </c>
      <c r="E24" s="45" t="s">
        <v>27</v>
      </c>
      <c r="F24" s="46">
        <v>200</v>
      </c>
      <c r="G24" s="46" t="s">
        <v>22</v>
      </c>
      <c r="H24" s="46">
        <v>290</v>
      </c>
      <c r="I24" s="47"/>
      <c r="J24" s="48"/>
      <c r="K24" s="49">
        <v>1.92</v>
      </c>
      <c r="L24" s="33">
        <f t="shared" si="0"/>
        <v>11.135999999999999</v>
      </c>
      <c r="M24" s="18">
        <f t="shared" si="1"/>
        <v>11.363265306122448</v>
      </c>
      <c r="N24" s="2" t="str">
        <f t="shared" si="2"/>
        <v>TAPIS VALENCE 6043-9 200X290</v>
      </c>
      <c r="O24" s="2" t="s">
        <v>53</v>
      </c>
      <c r="P24" s="2">
        <v>21001406</v>
      </c>
      <c r="Q24" s="61">
        <v>3701448238457</v>
      </c>
      <c r="R24" s="42"/>
      <c r="S24" s="7"/>
      <c r="T24" s="7"/>
      <c r="U24" s="1" t="s">
        <v>15</v>
      </c>
    </row>
    <row r="25" spans="2:21" ht="132" customHeight="1" x14ac:dyDescent="0.2">
      <c r="B25" s="63"/>
      <c r="C25" s="44" t="s">
        <v>23</v>
      </c>
      <c r="D25" s="72" t="s">
        <v>73</v>
      </c>
      <c r="E25" s="45" t="s">
        <v>28</v>
      </c>
      <c r="F25" s="46">
        <v>100</v>
      </c>
      <c r="G25" s="46" t="s">
        <v>22</v>
      </c>
      <c r="H25" s="46">
        <v>150</v>
      </c>
      <c r="I25" s="47"/>
      <c r="J25" s="48"/>
      <c r="K25" s="49">
        <v>1.92</v>
      </c>
      <c r="L25" s="33">
        <f t="shared" si="0"/>
        <v>2.88</v>
      </c>
      <c r="M25" s="18">
        <f t="shared" si="1"/>
        <v>2.9387755102040818</v>
      </c>
      <c r="N25" s="2" t="str">
        <f t="shared" si="2"/>
        <v>TAPIS VALENCE 6065-6 100X150</v>
      </c>
      <c r="O25" s="2" t="s">
        <v>56</v>
      </c>
      <c r="P25" s="2">
        <v>21001406</v>
      </c>
      <c r="Q25" s="61">
        <v>3701448238488</v>
      </c>
      <c r="R25" s="42"/>
      <c r="S25" s="7"/>
      <c r="T25" s="7"/>
      <c r="U25" s="1" t="s">
        <v>15</v>
      </c>
    </row>
    <row r="26" spans="2:21" ht="132" customHeight="1" x14ac:dyDescent="0.2">
      <c r="B26" s="63"/>
      <c r="C26" s="44" t="s">
        <v>23</v>
      </c>
      <c r="D26" s="72" t="s">
        <v>73</v>
      </c>
      <c r="E26" s="45" t="s">
        <v>28</v>
      </c>
      <c r="F26" s="46">
        <v>120</v>
      </c>
      <c r="G26" s="46" t="s">
        <v>22</v>
      </c>
      <c r="H26" s="46">
        <v>170</v>
      </c>
      <c r="I26" s="47"/>
      <c r="J26" s="48"/>
      <c r="K26" s="49">
        <v>1.92</v>
      </c>
      <c r="L26" s="33">
        <f t="shared" si="0"/>
        <v>3.9167999999999998</v>
      </c>
      <c r="M26" s="18">
        <f t="shared" si="1"/>
        <v>3.996734693877551</v>
      </c>
      <c r="N26" s="2" t="str">
        <f t="shared" si="2"/>
        <v>TAPIS VALENCE 6065-6 120X170</v>
      </c>
      <c r="O26" s="2" t="s">
        <v>56</v>
      </c>
      <c r="P26" s="2">
        <v>21001406</v>
      </c>
      <c r="Q26" s="61">
        <v>3701448238495</v>
      </c>
      <c r="R26" s="42"/>
      <c r="S26" s="7"/>
      <c r="T26" s="7"/>
      <c r="U26" s="1" t="s">
        <v>15</v>
      </c>
    </row>
    <row r="27" spans="2:21" ht="132" customHeight="1" x14ac:dyDescent="0.2">
      <c r="B27" s="63"/>
      <c r="C27" s="44" t="s">
        <v>23</v>
      </c>
      <c r="D27" s="72" t="s">
        <v>73</v>
      </c>
      <c r="E27" s="45" t="s">
        <v>28</v>
      </c>
      <c r="F27" s="46">
        <v>160</v>
      </c>
      <c r="G27" s="46" t="s">
        <v>22</v>
      </c>
      <c r="H27" s="46">
        <v>230</v>
      </c>
      <c r="I27" s="47"/>
      <c r="J27" s="48"/>
      <c r="K27" s="49">
        <v>1.92</v>
      </c>
      <c r="L27" s="33">
        <f t="shared" si="0"/>
        <v>7.0655999999999999</v>
      </c>
      <c r="M27" s="18">
        <f t="shared" si="1"/>
        <v>7.2097959183673472</v>
      </c>
      <c r="N27" s="2" t="str">
        <f t="shared" si="2"/>
        <v>TAPIS VALENCE 6065-6 160X230</v>
      </c>
      <c r="O27" s="2" t="s">
        <v>56</v>
      </c>
      <c r="P27" s="2">
        <v>21001406</v>
      </c>
      <c r="Q27" s="61">
        <v>3701448238501</v>
      </c>
      <c r="R27" s="42"/>
      <c r="S27" s="7"/>
      <c r="T27" s="7"/>
      <c r="U27" s="1" t="s">
        <v>15</v>
      </c>
    </row>
    <row r="28" spans="2:21" ht="132" customHeight="1" x14ac:dyDescent="0.2">
      <c r="B28" s="63"/>
      <c r="C28" s="44" t="s">
        <v>23</v>
      </c>
      <c r="D28" s="72" t="s">
        <v>73</v>
      </c>
      <c r="E28" s="45" t="s">
        <v>28</v>
      </c>
      <c r="F28" s="46">
        <v>200</v>
      </c>
      <c r="G28" s="46" t="s">
        <v>22</v>
      </c>
      <c r="H28" s="46">
        <v>290</v>
      </c>
      <c r="I28" s="47"/>
      <c r="J28" s="48"/>
      <c r="K28" s="49">
        <v>1.92</v>
      </c>
      <c r="L28" s="33">
        <f t="shared" si="0"/>
        <v>11.135999999999999</v>
      </c>
      <c r="M28" s="18">
        <f t="shared" si="1"/>
        <v>11.363265306122448</v>
      </c>
      <c r="N28" s="2" t="str">
        <f t="shared" si="2"/>
        <v>TAPIS VALENCE 6065-6 200X290</v>
      </c>
      <c r="O28" s="2" t="s">
        <v>56</v>
      </c>
      <c r="P28" s="2">
        <v>21001406</v>
      </c>
      <c r="Q28" s="61">
        <v>3701448238518</v>
      </c>
      <c r="R28" s="42"/>
      <c r="S28" s="7"/>
      <c r="T28" s="7"/>
      <c r="U28" s="1" t="s">
        <v>15</v>
      </c>
    </row>
    <row r="29" spans="2:21" ht="132" customHeight="1" x14ac:dyDescent="0.2">
      <c r="B29" s="63"/>
      <c r="C29" s="44" t="s">
        <v>23</v>
      </c>
      <c r="D29" s="72" t="s">
        <v>73</v>
      </c>
      <c r="E29" s="45" t="s">
        <v>29</v>
      </c>
      <c r="F29" s="46">
        <v>60</v>
      </c>
      <c r="G29" s="46" t="s">
        <v>2</v>
      </c>
      <c r="H29" s="46">
        <v>120</v>
      </c>
      <c r="I29" s="47"/>
      <c r="J29" s="48"/>
      <c r="K29" s="49">
        <v>1.92</v>
      </c>
      <c r="L29" s="33">
        <f t="shared" si="0"/>
        <v>1.3824000000000001</v>
      </c>
      <c r="M29" s="18">
        <f t="shared" si="1"/>
        <v>1.4106122448979592</v>
      </c>
      <c r="N29" s="2" t="str">
        <f t="shared" si="2"/>
        <v>TAPIS VALENCE 2918-5 60x120</v>
      </c>
      <c r="O29" s="2" t="s">
        <v>57</v>
      </c>
      <c r="P29" s="2">
        <v>21001406</v>
      </c>
      <c r="Q29" s="61">
        <v>3701448238525</v>
      </c>
      <c r="R29" s="42"/>
      <c r="S29" s="7"/>
      <c r="T29" s="7"/>
      <c r="U29" s="1" t="s">
        <v>15</v>
      </c>
    </row>
    <row r="30" spans="2:21" ht="132" customHeight="1" x14ac:dyDescent="0.2">
      <c r="B30" s="63"/>
      <c r="C30" s="44" t="s">
        <v>23</v>
      </c>
      <c r="D30" s="72" t="s">
        <v>73</v>
      </c>
      <c r="E30" s="45" t="s">
        <v>29</v>
      </c>
      <c r="F30" s="46">
        <v>80</v>
      </c>
      <c r="G30" s="46" t="s">
        <v>22</v>
      </c>
      <c r="H30" s="46">
        <v>150</v>
      </c>
      <c r="I30" s="47"/>
      <c r="J30" s="48"/>
      <c r="K30" s="49">
        <v>1.92</v>
      </c>
      <c r="L30" s="33">
        <f t="shared" si="0"/>
        <v>2.3039999999999998</v>
      </c>
      <c r="M30" s="18">
        <f t="shared" si="1"/>
        <v>2.3510204081632651</v>
      </c>
      <c r="N30" s="2" t="str">
        <f t="shared" si="2"/>
        <v>TAPIS VALENCE 2918-5 80X150</v>
      </c>
      <c r="O30" s="2" t="s">
        <v>57</v>
      </c>
      <c r="P30" s="2">
        <v>21001406</v>
      </c>
      <c r="Q30" s="61">
        <v>3701448238532</v>
      </c>
      <c r="R30" s="42"/>
      <c r="S30" s="7"/>
      <c r="T30" s="7"/>
      <c r="U30" s="1" t="s">
        <v>15</v>
      </c>
    </row>
    <row r="31" spans="2:21" ht="132" customHeight="1" x14ac:dyDescent="0.2">
      <c r="B31" s="63"/>
      <c r="C31" s="44" t="s">
        <v>23</v>
      </c>
      <c r="D31" s="72" t="s">
        <v>73</v>
      </c>
      <c r="E31" s="45" t="s">
        <v>29</v>
      </c>
      <c r="F31" s="46">
        <v>100</v>
      </c>
      <c r="G31" s="46" t="s">
        <v>22</v>
      </c>
      <c r="H31" s="46">
        <v>150</v>
      </c>
      <c r="I31" s="47"/>
      <c r="J31" s="48"/>
      <c r="K31" s="49">
        <v>1.92</v>
      </c>
      <c r="L31" s="33">
        <f t="shared" si="0"/>
        <v>2.88</v>
      </c>
      <c r="M31" s="18">
        <f t="shared" si="1"/>
        <v>2.9387755102040818</v>
      </c>
      <c r="N31" s="2" t="str">
        <f t="shared" si="2"/>
        <v>TAPIS VALENCE 2918-5 100X150</v>
      </c>
      <c r="O31" s="2" t="s">
        <v>57</v>
      </c>
      <c r="P31" s="2">
        <v>21001406</v>
      </c>
      <c r="Q31" s="61">
        <v>3701448238549</v>
      </c>
      <c r="R31" s="42"/>
      <c r="S31" s="7"/>
      <c r="T31" s="7"/>
      <c r="U31" s="1" t="s">
        <v>15</v>
      </c>
    </row>
    <row r="32" spans="2:21" ht="132" customHeight="1" x14ac:dyDescent="0.2">
      <c r="B32" s="63"/>
      <c r="C32" s="44" t="s">
        <v>23</v>
      </c>
      <c r="D32" s="72" t="s">
        <v>73</v>
      </c>
      <c r="E32" s="45" t="s">
        <v>29</v>
      </c>
      <c r="F32" s="46">
        <v>120</v>
      </c>
      <c r="G32" s="46" t="s">
        <v>22</v>
      </c>
      <c r="H32" s="46">
        <v>170</v>
      </c>
      <c r="I32" s="47"/>
      <c r="J32" s="48"/>
      <c r="K32" s="49">
        <v>1.92</v>
      </c>
      <c r="L32" s="33">
        <f t="shared" si="0"/>
        <v>3.9167999999999998</v>
      </c>
      <c r="M32" s="18">
        <f t="shared" si="1"/>
        <v>3.996734693877551</v>
      </c>
      <c r="N32" s="2" t="str">
        <f t="shared" si="2"/>
        <v>TAPIS VALENCE 2918-5 120X170</v>
      </c>
      <c r="O32" s="2" t="s">
        <v>57</v>
      </c>
      <c r="P32" s="2">
        <v>21001406</v>
      </c>
      <c r="Q32" s="61">
        <v>3701448238556</v>
      </c>
      <c r="R32" s="42"/>
      <c r="S32" s="7"/>
      <c r="T32" s="7"/>
      <c r="U32" s="1" t="s">
        <v>15</v>
      </c>
    </row>
    <row r="33" spans="2:21" ht="132" customHeight="1" x14ac:dyDescent="0.2">
      <c r="B33" s="63"/>
      <c r="C33" s="44" t="s">
        <v>23</v>
      </c>
      <c r="D33" s="72" t="s">
        <v>73</v>
      </c>
      <c r="E33" s="45" t="s">
        <v>29</v>
      </c>
      <c r="F33" s="46">
        <v>160</v>
      </c>
      <c r="G33" s="46" t="s">
        <v>22</v>
      </c>
      <c r="H33" s="46">
        <v>230</v>
      </c>
      <c r="I33" s="47"/>
      <c r="J33" s="48"/>
      <c r="K33" s="49">
        <v>1.92</v>
      </c>
      <c r="L33" s="33">
        <f t="shared" si="0"/>
        <v>7.0655999999999999</v>
      </c>
      <c r="M33" s="18">
        <f t="shared" si="1"/>
        <v>7.2097959183673472</v>
      </c>
      <c r="N33" s="2" t="str">
        <f t="shared" si="2"/>
        <v>TAPIS VALENCE 2918-5 160X230</v>
      </c>
      <c r="O33" s="2" t="s">
        <v>57</v>
      </c>
      <c r="P33" s="2">
        <v>21001406</v>
      </c>
      <c r="Q33" s="61">
        <v>3701448238563</v>
      </c>
      <c r="R33" s="42"/>
      <c r="S33" s="7"/>
      <c r="T33" s="7"/>
      <c r="U33" s="1" t="s">
        <v>15</v>
      </c>
    </row>
    <row r="34" spans="2:21" ht="132" customHeight="1" x14ac:dyDescent="0.2">
      <c r="B34" s="63"/>
      <c r="C34" s="44" t="s">
        <v>23</v>
      </c>
      <c r="D34" s="72" t="s">
        <v>73</v>
      </c>
      <c r="E34" s="45" t="s">
        <v>30</v>
      </c>
      <c r="F34" s="46">
        <v>60</v>
      </c>
      <c r="G34" s="46" t="s">
        <v>2</v>
      </c>
      <c r="H34" s="46">
        <v>120</v>
      </c>
      <c r="I34" s="47"/>
      <c r="J34" s="48"/>
      <c r="K34" s="49">
        <v>1.92</v>
      </c>
      <c r="L34" s="33">
        <f t="shared" si="0"/>
        <v>1.3824000000000001</v>
      </c>
      <c r="M34" s="18">
        <f t="shared" si="1"/>
        <v>1.4106122448979592</v>
      </c>
      <c r="N34" s="2" t="str">
        <f t="shared" si="2"/>
        <v>TAPIS VALENCE 5126-22 60x120</v>
      </c>
      <c r="O34" s="2" t="s">
        <v>58</v>
      </c>
      <c r="P34" s="2">
        <v>21001406</v>
      </c>
      <c r="Q34" s="61">
        <v>3701448238570</v>
      </c>
      <c r="R34" s="42"/>
      <c r="S34" s="7"/>
      <c r="T34" s="7"/>
      <c r="U34" s="1" t="s">
        <v>15</v>
      </c>
    </row>
    <row r="35" spans="2:21" ht="132" customHeight="1" x14ac:dyDescent="0.2">
      <c r="B35" s="63"/>
      <c r="C35" s="44" t="s">
        <v>23</v>
      </c>
      <c r="D35" s="72" t="s">
        <v>73</v>
      </c>
      <c r="E35" s="45" t="s">
        <v>30</v>
      </c>
      <c r="F35" s="46">
        <v>80</v>
      </c>
      <c r="G35" s="46" t="s">
        <v>22</v>
      </c>
      <c r="H35" s="46">
        <v>150</v>
      </c>
      <c r="I35" s="47"/>
      <c r="J35" s="48"/>
      <c r="K35" s="49">
        <v>1.92</v>
      </c>
      <c r="L35" s="33">
        <f t="shared" si="0"/>
        <v>2.3039999999999998</v>
      </c>
      <c r="M35" s="18">
        <f t="shared" si="1"/>
        <v>2.3510204081632651</v>
      </c>
      <c r="N35" s="2" t="str">
        <f t="shared" si="2"/>
        <v>TAPIS VALENCE 5126-22 80X150</v>
      </c>
      <c r="O35" s="2" t="s">
        <v>58</v>
      </c>
      <c r="P35" s="2">
        <v>21001406</v>
      </c>
      <c r="Q35" s="61">
        <v>3701448238587</v>
      </c>
      <c r="R35" s="42"/>
      <c r="S35" s="7"/>
      <c r="T35" s="7"/>
      <c r="U35" s="1" t="s">
        <v>15</v>
      </c>
    </row>
    <row r="36" spans="2:21" ht="132" customHeight="1" x14ac:dyDescent="0.2">
      <c r="B36" s="63"/>
      <c r="C36" s="44" t="s">
        <v>23</v>
      </c>
      <c r="D36" s="72" t="s">
        <v>73</v>
      </c>
      <c r="E36" s="45" t="s">
        <v>30</v>
      </c>
      <c r="F36" s="46">
        <v>100</v>
      </c>
      <c r="G36" s="46" t="s">
        <v>22</v>
      </c>
      <c r="H36" s="46">
        <v>150</v>
      </c>
      <c r="I36" s="47"/>
      <c r="J36" s="48"/>
      <c r="K36" s="49">
        <v>1.92</v>
      </c>
      <c r="L36" s="33">
        <f t="shared" si="0"/>
        <v>2.88</v>
      </c>
      <c r="M36" s="18">
        <f t="shared" si="1"/>
        <v>2.9387755102040818</v>
      </c>
      <c r="N36" s="2" t="str">
        <f t="shared" si="2"/>
        <v>TAPIS VALENCE 5126-22 100X150</v>
      </c>
      <c r="O36" s="2" t="s">
        <v>58</v>
      </c>
      <c r="P36" s="2">
        <v>21001406</v>
      </c>
      <c r="Q36" s="61">
        <v>3701448238594</v>
      </c>
      <c r="R36" s="42"/>
      <c r="S36" s="7"/>
      <c r="T36" s="7"/>
      <c r="U36" s="1" t="s">
        <v>15</v>
      </c>
    </row>
    <row r="37" spans="2:21" ht="132" customHeight="1" x14ac:dyDescent="0.2">
      <c r="B37" s="63"/>
      <c r="C37" s="44" t="s">
        <v>23</v>
      </c>
      <c r="D37" s="72" t="s">
        <v>73</v>
      </c>
      <c r="E37" s="45" t="s">
        <v>30</v>
      </c>
      <c r="F37" s="46">
        <v>120</v>
      </c>
      <c r="G37" s="46" t="s">
        <v>22</v>
      </c>
      <c r="H37" s="46">
        <v>170</v>
      </c>
      <c r="I37" s="47"/>
      <c r="J37" s="48"/>
      <c r="K37" s="49">
        <v>1.92</v>
      </c>
      <c r="L37" s="33">
        <f t="shared" si="0"/>
        <v>3.9167999999999998</v>
      </c>
      <c r="M37" s="18">
        <f t="shared" si="1"/>
        <v>3.996734693877551</v>
      </c>
      <c r="N37" s="2" t="str">
        <f t="shared" si="2"/>
        <v>TAPIS VALENCE 5126-22 120X170</v>
      </c>
      <c r="O37" s="2" t="s">
        <v>58</v>
      </c>
      <c r="P37" s="2">
        <v>21001406</v>
      </c>
      <c r="Q37" s="61">
        <v>3701448238600</v>
      </c>
      <c r="R37" s="42"/>
      <c r="S37" s="7"/>
      <c r="T37" s="7"/>
      <c r="U37" s="1" t="s">
        <v>15</v>
      </c>
    </row>
    <row r="38" spans="2:21" ht="132" customHeight="1" x14ac:dyDescent="0.2">
      <c r="B38" s="63"/>
      <c r="C38" s="44" t="s">
        <v>23</v>
      </c>
      <c r="D38" s="72" t="s">
        <v>73</v>
      </c>
      <c r="E38" s="45" t="s">
        <v>30</v>
      </c>
      <c r="F38" s="46">
        <v>160</v>
      </c>
      <c r="G38" s="46" t="s">
        <v>22</v>
      </c>
      <c r="H38" s="46">
        <v>230</v>
      </c>
      <c r="I38" s="47"/>
      <c r="J38" s="48"/>
      <c r="K38" s="49">
        <v>1.92</v>
      </c>
      <c r="L38" s="33">
        <f t="shared" si="0"/>
        <v>7.0655999999999999</v>
      </c>
      <c r="M38" s="18">
        <f t="shared" si="1"/>
        <v>7.2097959183673472</v>
      </c>
      <c r="N38" s="2" t="str">
        <f t="shared" si="2"/>
        <v>TAPIS VALENCE 5126-22 160X230</v>
      </c>
      <c r="O38" s="2" t="s">
        <v>58</v>
      </c>
      <c r="P38" s="2">
        <v>21001406</v>
      </c>
      <c r="Q38" s="61">
        <v>3701448238617</v>
      </c>
      <c r="R38" s="42"/>
      <c r="S38" s="7"/>
      <c r="T38" s="7"/>
      <c r="U38" s="1" t="s">
        <v>15</v>
      </c>
    </row>
    <row r="39" spans="2:21" ht="132" customHeight="1" x14ac:dyDescent="0.2">
      <c r="B39" s="63"/>
      <c r="C39" s="44" t="s">
        <v>23</v>
      </c>
      <c r="D39" s="72" t="s">
        <v>73</v>
      </c>
      <c r="E39" s="45" t="s">
        <v>31</v>
      </c>
      <c r="F39" s="46">
        <v>60</v>
      </c>
      <c r="G39" s="46" t="s">
        <v>2</v>
      </c>
      <c r="H39" s="46">
        <v>120</v>
      </c>
      <c r="I39" s="47"/>
      <c r="J39" s="48"/>
      <c r="K39" s="49">
        <v>1.92</v>
      </c>
      <c r="L39" s="33">
        <f t="shared" si="0"/>
        <v>1.3824000000000001</v>
      </c>
      <c r="M39" s="18">
        <f t="shared" si="1"/>
        <v>1.4106122448979592</v>
      </c>
      <c r="N39" s="2" t="str">
        <f t="shared" si="2"/>
        <v>TAPIS VALENCE 8169-6 60x120</v>
      </c>
      <c r="O39" s="2" t="s">
        <v>59</v>
      </c>
      <c r="P39" s="2">
        <v>21001406</v>
      </c>
      <c r="Q39" s="61">
        <v>3701448238624</v>
      </c>
      <c r="R39" s="42"/>
      <c r="S39" s="7"/>
      <c r="T39" s="7"/>
      <c r="U39" s="1" t="s">
        <v>15</v>
      </c>
    </row>
    <row r="40" spans="2:21" ht="132" customHeight="1" x14ac:dyDescent="0.2">
      <c r="B40" s="63"/>
      <c r="C40" s="44" t="s">
        <v>23</v>
      </c>
      <c r="D40" s="72" t="s">
        <v>73</v>
      </c>
      <c r="E40" s="45" t="s">
        <v>31</v>
      </c>
      <c r="F40" s="46">
        <v>80</v>
      </c>
      <c r="G40" s="46" t="s">
        <v>22</v>
      </c>
      <c r="H40" s="46">
        <v>150</v>
      </c>
      <c r="I40" s="47"/>
      <c r="J40" s="48"/>
      <c r="K40" s="49">
        <v>1.92</v>
      </c>
      <c r="L40" s="33">
        <f t="shared" si="0"/>
        <v>2.3039999999999998</v>
      </c>
      <c r="M40" s="18">
        <f t="shared" si="1"/>
        <v>2.3510204081632651</v>
      </c>
      <c r="N40" s="2" t="str">
        <f t="shared" si="2"/>
        <v>TAPIS VALENCE 8169-6 80X150</v>
      </c>
      <c r="O40" s="2" t="s">
        <v>59</v>
      </c>
      <c r="P40" s="2">
        <v>21001406</v>
      </c>
      <c r="Q40" s="61">
        <v>3701448238631</v>
      </c>
      <c r="R40" s="42"/>
      <c r="S40" s="7"/>
      <c r="T40" s="7"/>
      <c r="U40" s="1" t="s">
        <v>15</v>
      </c>
    </row>
    <row r="41" spans="2:21" ht="132" customHeight="1" x14ac:dyDescent="0.2">
      <c r="B41" s="63"/>
      <c r="C41" s="44" t="s">
        <v>23</v>
      </c>
      <c r="D41" s="72" t="s">
        <v>73</v>
      </c>
      <c r="E41" s="45" t="s">
        <v>31</v>
      </c>
      <c r="F41" s="46">
        <v>100</v>
      </c>
      <c r="G41" s="46" t="s">
        <v>22</v>
      </c>
      <c r="H41" s="46">
        <v>150</v>
      </c>
      <c r="I41" s="47"/>
      <c r="J41" s="48"/>
      <c r="K41" s="49">
        <v>1.92</v>
      </c>
      <c r="L41" s="33">
        <f t="shared" si="0"/>
        <v>2.88</v>
      </c>
      <c r="M41" s="18">
        <f t="shared" si="1"/>
        <v>2.9387755102040818</v>
      </c>
      <c r="N41" s="2" t="str">
        <f t="shared" ref="N41:N72" si="3">C41&amp;U41&amp;E41&amp;U41&amp;F41&amp;G41&amp;H41</f>
        <v>TAPIS VALENCE 8169-6 100X150</v>
      </c>
      <c r="O41" s="2" t="s">
        <v>59</v>
      </c>
      <c r="P41" s="2">
        <v>21001406</v>
      </c>
      <c r="Q41" s="61">
        <v>3701448238648</v>
      </c>
      <c r="R41" s="42"/>
      <c r="S41" s="7"/>
      <c r="T41" s="7"/>
      <c r="U41" s="1" t="s">
        <v>15</v>
      </c>
    </row>
    <row r="42" spans="2:21" ht="132" customHeight="1" x14ac:dyDescent="0.2">
      <c r="B42" s="63"/>
      <c r="C42" s="44" t="s">
        <v>23</v>
      </c>
      <c r="D42" s="72" t="s">
        <v>73</v>
      </c>
      <c r="E42" s="45" t="s">
        <v>31</v>
      </c>
      <c r="F42" s="46">
        <v>120</v>
      </c>
      <c r="G42" s="46" t="s">
        <v>22</v>
      </c>
      <c r="H42" s="46">
        <v>170</v>
      </c>
      <c r="I42" s="47"/>
      <c r="J42" s="48"/>
      <c r="K42" s="49">
        <v>1.92</v>
      </c>
      <c r="L42" s="33">
        <f t="shared" si="0"/>
        <v>3.9167999999999998</v>
      </c>
      <c r="M42" s="18">
        <f t="shared" si="1"/>
        <v>3.996734693877551</v>
      </c>
      <c r="N42" s="2" t="str">
        <f t="shared" si="3"/>
        <v>TAPIS VALENCE 8169-6 120X170</v>
      </c>
      <c r="O42" s="2" t="s">
        <v>59</v>
      </c>
      <c r="P42" s="2">
        <v>21001406</v>
      </c>
      <c r="Q42" s="61">
        <v>3701448238655</v>
      </c>
      <c r="R42" s="42"/>
      <c r="S42" s="7"/>
      <c r="T42" s="7"/>
      <c r="U42" s="1" t="s">
        <v>15</v>
      </c>
    </row>
    <row r="43" spans="2:21" ht="132" customHeight="1" x14ac:dyDescent="0.2">
      <c r="B43" s="63"/>
      <c r="C43" s="44" t="s">
        <v>23</v>
      </c>
      <c r="D43" s="72" t="s">
        <v>73</v>
      </c>
      <c r="E43" s="45" t="s">
        <v>31</v>
      </c>
      <c r="F43" s="46">
        <v>160</v>
      </c>
      <c r="G43" s="46" t="s">
        <v>22</v>
      </c>
      <c r="H43" s="46">
        <v>230</v>
      </c>
      <c r="I43" s="47"/>
      <c r="J43" s="48"/>
      <c r="K43" s="49">
        <v>1.92</v>
      </c>
      <c r="L43" s="33">
        <f t="shared" si="0"/>
        <v>7.0655999999999999</v>
      </c>
      <c r="M43" s="18">
        <f t="shared" si="1"/>
        <v>7.2097959183673472</v>
      </c>
      <c r="N43" s="2" t="str">
        <f t="shared" si="3"/>
        <v>TAPIS VALENCE 8169-6 160X230</v>
      </c>
      <c r="O43" s="2" t="s">
        <v>59</v>
      </c>
      <c r="P43" s="2">
        <v>21001406</v>
      </c>
      <c r="Q43" s="61">
        <v>3701448238662</v>
      </c>
      <c r="R43" s="42"/>
      <c r="S43" s="7"/>
      <c r="T43" s="7"/>
      <c r="U43" s="1" t="s">
        <v>15</v>
      </c>
    </row>
    <row r="44" spans="2:21" ht="132" customHeight="1" x14ac:dyDescent="0.2">
      <c r="B44" s="63"/>
      <c r="C44" s="44" t="s">
        <v>32</v>
      </c>
      <c r="D44" s="72" t="s">
        <v>74</v>
      </c>
      <c r="E44" s="45" t="s">
        <v>34</v>
      </c>
      <c r="F44" s="46">
        <v>60</v>
      </c>
      <c r="G44" s="46" t="s">
        <v>2</v>
      </c>
      <c r="H44" s="46">
        <v>120</v>
      </c>
      <c r="I44" s="47"/>
      <c r="J44" s="48"/>
      <c r="K44" s="49">
        <v>1.9</v>
      </c>
      <c r="L44" s="33">
        <f t="shared" si="0"/>
        <v>1.3680000000000001</v>
      </c>
      <c r="M44" s="18">
        <f t="shared" si="1"/>
        <v>1.3959183673469389</v>
      </c>
      <c r="N44" s="2" t="str">
        <f t="shared" si="3"/>
        <v>TAPIS SHAGRO UNI-TAUPE 60x120</v>
      </c>
      <c r="O44" s="2" t="s">
        <v>60</v>
      </c>
      <c r="P44" s="2">
        <v>21001346</v>
      </c>
      <c r="Q44" s="61">
        <v>3701448238679</v>
      </c>
      <c r="R44" s="42"/>
      <c r="S44" s="7"/>
      <c r="T44" s="7"/>
      <c r="U44" s="1" t="s">
        <v>15</v>
      </c>
    </row>
    <row r="45" spans="2:21" ht="133" customHeight="1" thickBot="1" x14ac:dyDescent="0.25">
      <c r="B45" s="63"/>
      <c r="C45" s="44" t="s">
        <v>32</v>
      </c>
      <c r="D45" s="72" t="s">
        <v>74</v>
      </c>
      <c r="E45" s="45" t="s">
        <v>34</v>
      </c>
      <c r="F45" s="46">
        <v>80</v>
      </c>
      <c r="G45" s="46" t="s">
        <v>2</v>
      </c>
      <c r="H45" s="46">
        <v>150</v>
      </c>
      <c r="I45" s="47"/>
      <c r="J45" s="48"/>
      <c r="K45" s="49">
        <v>1.9</v>
      </c>
      <c r="L45" s="33">
        <f t="shared" ref="L45:L108" si="4">F45*H45*K45/10000</f>
        <v>2.2799999999999998</v>
      </c>
      <c r="M45" s="18">
        <f t="shared" ref="M45:M108" si="5">L45/0.98</f>
        <v>2.3265306122448979</v>
      </c>
      <c r="N45" s="2" t="str">
        <f t="shared" si="3"/>
        <v>TAPIS SHAGRO UNI-TAUPE 80x150</v>
      </c>
      <c r="O45" s="2" t="s">
        <v>60</v>
      </c>
      <c r="P45" s="2">
        <v>21001346</v>
      </c>
      <c r="Q45" s="61">
        <v>3701448238686</v>
      </c>
      <c r="R45" s="43"/>
      <c r="S45" s="8"/>
      <c r="T45" s="8"/>
      <c r="U45" s="1" t="s">
        <v>15</v>
      </c>
    </row>
    <row r="46" spans="2:21" ht="133" customHeight="1" x14ac:dyDescent="0.2">
      <c r="B46" s="63"/>
      <c r="C46" s="44" t="s">
        <v>32</v>
      </c>
      <c r="D46" s="72" t="s">
        <v>74</v>
      </c>
      <c r="E46" s="45" t="s">
        <v>34</v>
      </c>
      <c r="F46" s="46">
        <v>100</v>
      </c>
      <c r="G46" s="46" t="s">
        <v>2</v>
      </c>
      <c r="H46" s="46">
        <v>150</v>
      </c>
      <c r="I46" s="47"/>
      <c r="J46" s="48"/>
      <c r="K46" s="49">
        <v>1.9</v>
      </c>
      <c r="L46" s="33">
        <f t="shared" si="4"/>
        <v>2.85</v>
      </c>
      <c r="M46" s="18">
        <f t="shared" si="5"/>
        <v>2.9081632653061225</v>
      </c>
      <c r="N46" s="2" t="str">
        <f t="shared" si="3"/>
        <v>TAPIS SHAGRO UNI-TAUPE 100x150</v>
      </c>
      <c r="O46" s="2" t="s">
        <v>60</v>
      </c>
      <c r="P46" s="2">
        <v>21001346</v>
      </c>
      <c r="Q46" s="61">
        <v>3701448238693</v>
      </c>
      <c r="U46" s="1" t="s">
        <v>15</v>
      </c>
    </row>
    <row r="47" spans="2:21" ht="133" customHeight="1" x14ac:dyDescent="0.2">
      <c r="B47" s="63"/>
      <c r="C47" s="44" t="s">
        <v>32</v>
      </c>
      <c r="D47" s="72" t="s">
        <v>74</v>
      </c>
      <c r="E47" s="45" t="s">
        <v>34</v>
      </c>
      <c r="F47" s="46">
        <v>120</v>
      </c>
      <c r="G47" s="46" t="s">
        <v>2</v>
      </c>
      <c r="H47" s="46">
        <v>170</v>
      </c>
      <c r="I47" s="47"/>
      <c r="J47" s="48"/>
      <c r="K47" s="49">
        <v>1.9</v>
      </c>
      <c r="L47" s="33">
        <f t="shared" si="4"/>
        <v>3.8759999999999999</v>
      </c>
      <c r="M47" s="18">
        <f t="shared" si="5"/>
        <v>3.9551020408163264</v>
      </c>
      <c r="N47" s="2" t="str">
        <f t="shared" si="3"/>
        <v>TAPIS SHAGRO UNI-TAUPE 120x170</v>
      </c>
      <c r="O47" s="2" t="s">
        <v>60</v>
      </c>
      <c r="P47" s="2">
        <v>21001346</v>
      </c>
      <c r="Q47" s="61">
        <v>3701448238709</v>
      </c>
      <c r="U47" s="1" t="s">
        <v>15</v>
      </c>
    </row>
    <row r="48" spans="2:21" ht="133" customHeight="1" x14ac:dyDescent="0.2">
      <c r="B48" s="63"/>
      <c r="C48" s="44" t="s">
        <v>32</v>
      </c>
      <c r="D48" s="72" t="s">
        <v>74</v>
      </c>
      <c r="E48" s="45" t="s">
        <v>34</v>
      </c>
      <c r="F48" s="46">
        <v>160</v>
      </c>
      <c r="G48" s="46" t="s">
        <v>2</v>
      </c>
      <c r="H48" s="46">
        <v>230</v>
      </c>
      <c r="I48" s="47"/>
      <c r="J48" s="48"/>
      <c r="K48" s="49">
        <v>1.9</v>
      </c>
      <c r="L48" s="33">
        <f t="shared" si="4"/>
        <v>6.992</v>
      </c>
      <c r="M48" s="18">
        <f t="shared" si="5"/>
        <v>7.1346938775510207</v>
      </c>
      <c r="N48" s="2" t="str">
        <f t="shared" si="3"/>
        <v>TAPIS SHAGRO UNI-TAUPE 160x230</v>
      </c>
      <c r="O48" s="2" t="s">
        <v>60</v>
      </c>
      <c r="P48" s="2">
        <v>21001346</v>
      </c>
      <c r="Q48" s="61">
        <v>3701448238716</v>
      </c>
      <c r="U48" s="1" t="s">
        <v>15</v>
      </c>
    </row>
    <row r="49" spans="2:21" ht="133" customHeight="1" x14ac:dyDescent="0.2">
      <c r="B49" s="63"/>
      <c r="C49" s="44" t="s">
        <v>32</v>
      </c>
      <c r="D49" s="72" t="s">
        <v>74</v>
      </c>
      <c r="E49" s="45" t="s">
        <v>34</v>
      </c>
      <c r="F49" s="46">
        <v>200</v>
      </c>
      <c r="G49" s="46" t="s">
        <v>2</v>
      </c>
      <c r="H49" s="46">
        <v>290</v>
      </c>
      <c r="I49" s="47"/>
      <c r="J49" s="48"/>
      <c r="K49" s="49">
        <v>1.9</v>
      </c>
      <c r="L49" s="33">
        <f t="shared" si="4"/>
        <v>11.02</v>
      </c>
      <c r="M49" s="18">
        <f t="shared" si="5"/>
        <v>11.244897959183673</v>
      </c>
      <c r="N49" s="2" t="str">
        <f t="shared" si="3"/>
        <v>TAPIS SHAGRO UNI-TAUPE 200x290</v>
      </c>
      <c r="O49" s="2" t="s">
        <v>60</v>
      </c>
      <c r="P49" s="2">
        <v>21001346</v>
      </c>
      <c r="Q49" s="61">
        <v>3701448238723</v>
      </c>
      <c r="U49" s="1" t="s">
        <v>15</v>
      </c>
    </row>
    <row r="50" spans="2:21" ht="133" customHeight="1" x14ac:dyDescent="0.2">
      <c r="B50" s="63"/>
      <c r="C50" s="44" t="s">
        <v>32</v>
      </c>
      <c r="D50" s="72" t="s">
        <v>74</v>
      </c>
      <c r="E50" s="45" t="s">
        <v>35</v>
      </c>
      <c r="F50" s="46">
        <v>60</v>
      </c>
      <c r="G50" s="46" t="s">
        <v>2</v>
      </c>
      <c r="H50" s="46">
        <v>120</v>
      </c>
      <c r="I50" s="47"/>
      <c r="J50" s="48"/>
      <c r="K50" s="49">
        <v>1.9</v>
      </c>
      <c r="L50" s="33">
        <f t="shared" si="4"/>
        <v>1.3680000000000001</v>
      </c>
      <c r="M50" s="18">
        <f t="shared" si="5"/>
        <v>1.3959183673469389</v>
      </c>
      <c r="N50" s="2" t="str">
        <f t="shared" si="3"/>
        <v>TAPIS SHAGRO UNI-BEIGE 60x120</v>
      </c>
      <c r="O50" s="2" t="s">
        <v>61</v>
      </c>
      <c r="P50" s="2">
        <v>21001346</v>
      </c>
      <c r="Q50" s="61">
        <v>3701448238730</v>
      </c>
      <c r="U50" s="1" t="s">
        <v>15</v>
      </c>
    </row>
    <row r="51" spans="2:21" ht="133" customHeight="1" x14ac:dyDescent="0.2">
      <c r="B51" s="63"/>
      <c r="C51" s="44" t="s">
        <v>32</v>
      </c>
      <c r="D51" s="72" t="s">
        <v>74</v>
      </c>
      <c r="E51" s="45" t="s">
        <v>35</v>
      </c>
      <c r="F51" s="46">
        <v>80</v>
      </c>
      <c r="G51" s="46" t="s">
        <v>2</v>
      </c>
      <c r="H51" s="46">
        <v>150</v>
      </c>
      <c r="I51" s="47"/>
      <c r="J51" s="48"/>
      <c r="K51" s="49">
        <v>1.9</v>
      </c>
      <c r="L51" s="33">
        <f t="shared" si="4"/>
        <v>2.2799999999999998</v>
      </c>
      <c r="M51" s="18">
        <f t="shared" si="5"/>
        <v>2.3265306122448979</v>
      </c>
      <c r="N51" s="2" t="str">
        <f t="shared" si="3"/>
        <v>TAPIS SHAGRO UNI-BEIGE 80x150</v>
      </c>
      <c r="O51" s="2" t="s">
        <v>61</v>
      </c>
      <c r="P51" s="2">
        <v>21001346</v>
      </c>
      <c r="Q51" s="61">
        <v>3701448238747</v>
      </c>
      <c r="U51" s="1" t="s">
        <v>15</v>
      </c>
    </row>
    <row r="52" spans="2:21" ht="133" customHeight="1" x14ac:dyDescent="0.2">
      <c r="B52" s="63"/>
      <c r="C52" s="44" t="s">
        <v>32</v>
      </c>
      <c r="D52" s="72" t="s">
        <v>74</v>
      </c>
      <c r="E52" s="45" t="s">
        <v>35</v>
      </c>
      <c r="F52" s="46">
        <v>100</v>
      </c>
      <c r="G52" s="46" t="s">
        <v>2</v>
      </c>
      <c r="H52" s="46">
        <v>150</v>
      </c>
      <c r="I52" s="47"/>
      <c r="J52" s="48"/>
      <c r="K52" s="49">
        <v>1.9</v>
      </c>
      <c r="L52" s="33">
        <f t="shared" si="4"/>
        <v>2.85</v>
      </c>
      <c r="M52" s="18">
        <f t="shared" si="5"/>
        <v>2.9081632653061225</v>
      </c>
      <c r="N52" s="2" t="str">
        <f t="shared" si="3"/>
        <v>TAPIS SHAGRO UNI-BEIGE 100x150</v>
      </c>
      <c r="O52" s="2" t="s">
        <v>61</v>
      </c>
      <c r="P52" s="2">
        <v>21001346</v>
      </c>
      <c r="Q52" s="61">
        <v>3701448238754</v>
      </c>
      <c r="U52" s="1" t="s">
        <v>15</v>
      </c>
    </row>
    <row r="53" spans="2:21" ht="133" customHeight="1" x14ac:dyDescent="0.2">
      <c r="B53" s="63"/>
      <c r="C53" s="44" t="s">
        <v>32</v>
      </c>
      <c r="D53" s="72" t="s">
        <v>74</v>
      </c>
      <c r="E53" s="45" t="s">
        <v>35</v>
      </c>
      <c r="F53" s="46">
        <v>120</v>
      </c>
      <c r="G53" s="46" t="s">
        <v>2</v>
      </c>
      <c r="H53" s="46">
        <v>170</v>
      </c>
      <c r="I53" s="47"/>
      <c r="J53" s="48"/>
      <c r="K53" s="49">
        <v>1.9</v>
      </c>
      <c r="L53" s="33">
        <f t="shared" si="4"/>
        <v>3.8759999999999999</v>
      </c>
      <c r="M53" s="18">
        <f t="shared" si="5"/>
        <v>3.9551020408163264</v>
      </c>
      <c r="N53" s="2" t="str">
        <f t="shared" si="3"/>
        <v>TAPIS SHAGRO UNI-BEIGE 120x170</v>
      </c>
      <c r="O53" s="2" t="s">
        <v>61</v>
      </c>
      <c r="P53" s="2">
        <v>21001346</v>
      </c>
      <c r="Q53" s="61">
        <v>3701448238761</v>
      </c>
      <c r="U53" s="1" t="s">
        <v>15</v>
      </c>
    </row>
    <row r="54" spans="2:21" ht="133" customHeight="1" x14ac:dyDescent="0.2">
      <c r="B54" s="63"/>
      <c r="C54" s="44" t="s">
        <v>32</v>
      </c>
      <c r="D54" s="72" t="s">
        <v>74</v>
      </c>
      <c r="E54" s="45" t="s">
        <v>35</v>
      </c>
      <c r="F54" s="46">
        <v>160</v>
      </c>
      <c r="G54" s="46" t="s">
        <v>2</v>
      </c>
      <c r="H54" s="46">
        <v>230</v>
      </c>
      <c r="I54" s="47"/>
      <c r="J54" s="48"/>
      <c r="K54" s="49">
        <v>1.9</v>
      </c>
      <c r="L54" s="33">
        <f t="shared" si="4"/>
        <v>6.992</v>
      </c>
      <c r="M54" s="18">
        <f t="shared" si="5"/>
        <v>7.1346938775510207</v>
      </c>
      <c r="N54" s="2" t="str">
        <f t="shared" si="3"/>
        <v>TAPIS SHAGRO UNI-BEIGE 160x230</v>
      </c>
      <c r="O54" s="2" t="s">
        <v>61</v>
      </c>
      <c r="P54" s="2">
        <v>21001346</v>
      </c>
      <c r="Q54" s="61">
        <v>3701448238778</v>
      </c>
      <c r="U54" s="1" t="s">
        <v>15</v>
      </c>
    </row>
    <row r="55" spans="2:21" ht="133" customHeight="1" x14ac:dyDescent="0.2">
      <c r="B55" s="63"/>
      <c r="C55" s="44" t="s">
        <v>32</v>
      </c>
      <c r="D55" s="72" t="s">
        <v>74</v>
      </c>
      <c r="E55" s="45" t="s">
        <v>35</v>
      </c>
      <c r="F55" s="46">
        <v>200</v>
      </c>
      <c r="G55" s="46" t="s">
        <v>2</v>
      </c>
      <c r="H55" s="46">
        <v>290</v>
      </c>
      <c r="I55" s="47"/>
      <c r="J55" s="48"/>
      <c r="K55" s="49">
        <v>1.9</v>
      </c>
      <c r="L55" s="33">
        <f t="shared" si="4"/>
        <v>11.02</v>
      </c>
      <c r="M55" s="18">
        <f t="shared" si="5"/>
        <v>11.244897959183673</v>
      </c>
      <c r="N55" s="2" t="str">
        <f t="shared" si="3"/>
        <v>TAPIS SHAGRO UNI-BEIGE 200x290</v>
      </c>
      <c r="O55" s="2" t="s">
        <v>62</v>
      </c>
      <c r="P55" s="2">
        <v>21001346</v>
      </c>
      <c r="Q55" s="61">
        <v>3701448238785</v>
      </c>
      <c r="U55" s="1" t="s">
        <v>15</v>
      </c>
    </row>
    <row r="56" spans="2:21" ht="133" customHeight="1" x14ac:dyDescent="0.2">
      <c r="B56" s="63"/>
      <c r="C56" s="44" t="s">
        <v>32</v>
      </c>
      <c r="D56" s="72" t="s">
        <v>74</v>
      </c>
      <c r="E56" s="45" t="s">
        <v>36</v>
      </c>
      <c r="F56" s="46">
        <v>60</v>
      </c>
      <c r="G56" s="46" t="s">
        <v>2</v>
      </c>
      <c r="H56" s="46">
        <v>120</v>
      </c>
      <c r="I56" s="47"/>
      <c r="J56" s="48"/>
      <c r="K56" s="49">
        <v>1.9</v>
      </c>
      <c r="L56" s="33">
        <f t="shared" si="4"/>
        <v>1.3680000000000001</v>
      </c>
      <c r="M56" s="18">
        <f t="shared" si="5"/>
        <v>1.3959183673469389</v>
      </c>
      <c r="N56" s="2" t="str">
        <f t="shared" si="3"/>
        <v>TAPIS SHAGROUNI-LIGHT GREY60x120</v>
      </c>
      <c r="O56" s="2" t="s">
        <v>62</v>
      </c>
      <c r="P56" s="2">
        <v>21001346</v>
      </c>
      <c r="Q56" s="61">
        <v>3701448238792</v>
      </c>
    </row>
    <row r="57" spans="2:21" ht="133" customHeight="1" x14ac:dyDescent="0.2">
      <c r="B57" s="63"/>
      <c r="C57" s="44" t="s">
        <v>32</v>
      </c>
      <c r="D57" s="72" t="s">
        <v>74</v>
      </c>
      <c r="E57" s="45" t="s">
        <v>36</v>
      </c>
      <c r="F57" s="46">
        <v>80</v>
      </c>
      <c r="G57" s="46" t="s">
        <v>2</v>
      </c>
      <c r="H57" s="46">
        <v>150</v>
      </c>
      <c r="I57" s="47"/>
      <c r="J57" s="48"/>
      <c r="K57" s="49">
        <v>1.9</v>
      </c>
      <c r="L57" s="33">
        <f t="shared" si="4"/>
        <v>2.2799999999999998</v>
      </c>
      <c r="M57" s="18">
        <f t="shared" si="5"/>
        <v>2.3265306122448979</v>
      </c>
      <c r="N57" s="2" t="str">
        <f t="shared" si="3"/>
        <v>TAPIS SHAGROUNI-LIGHT GREY80x150</v>
      </c>
      <c r="O57" s="2" t="s">
        <v>62</v>
      </c>
      <c r="P57" s="2">
        <v>21001346</v>
      </c>
      <c r="Q57" s="61">
        <v>3701448238808</v>
      </c>
    </row>
    <row r="58" spans="2:21" ht="133" customHeight="1" x14ac:dyDescent="0.2">
      <c r="B58" s="63"/>
      <c r="C58" s="44" t="s">
        <v>32</v>
      </c>
      <c r="D58" s="72" t="s">
        <v>74</v>
      </c>
      <c r="E58" s="45" t="s">
        <v>36</v>
      </c>
      <c r="F58" s="46">
        <v>100</v>
      </c>
      <c r="G58" s="46" t="s">
        <v>2</v>
      </c>
      <c r="H58" s="46">
        <v>150</v>
      </c>
      <c r="I58" s="47"/>
      <c r="J58" s="48"/>
      <c r="K58" s="49">
        <v>1.9</v>
      </c>
      <c r="L58" s="33">
        <f t="shared" si="4"/>
        <v>2.85</v>
      </c>
      <c r="M58" s="18">
        <f t="shared" si="5"/>
        <v>2.9081632653061225</v>
      </c>
      <c r="N58" s="2" t="str">
        <f t="shared" si="3"/>
        <v>TAPIS SHAGROUNI-LIGHT GREY100x150</v>
      </c>
      <c r="O58" s="2" t="s">
        <v>62</v>
      </c>
      <c r="P58" s="2">
        <v>21001346</v>
      </c>
      <c r="Q58" s="61">
        <v>3701448238815</v>
      </c>
    </row>
    <row r="59" spans="2:21" ht="133" customHeight="1" x14ac:dyDescent="0.2">
      <c r="B59" s="63"/>
      <c r="C59" s="44" t="s">
        <v>32</v>
      </c>
      <c r="D59" s="72" t="s">
        <v>74</v>
      </c>
      <c r="E59" s="45" t="s">
        <v>36</v>
      </c>
      <c r="F59" s="46">
        <v>120</v>
      </c>
      <c r="G59" s="46" t="s">
        <v>2</v>
      </c>
      <c r="H59" s="46">
        <v>170</v>
      </c>
      <c r="I59" s="47"/>
      <c r="J59" s="48"/>
      <c r="K59" s="49">
        <v>1.9</v>
      </c>
      <c r="L59" s="33">
        <f t="shared" si="4"/>
        <v>3.8759999999999999</v>
      </c>
      <c r="M59" s="18">
        <f t="shared" si="5"/>
        <v>3.9551020408163264</v>
      </c>
      <c r="N59" s="2" t="str">
        <f t="shared" si="3"/>
        <v>TAPIS SHAGROUNI-LIGHT GREY120x170</v>
      </c>
      <c r="O59" s="2" t="s">
        <v>62</v>
      </c>
      <c r="P59" s="2">
        <v>21001346</v>
      </c>
      <c r="Q59" s="61">
        <v>3701448238822</v>
      </c>
    </row>
    <row r="60" spans="2:21" ht="133" customHeight="1" x14ac:dyDescent="0.2">
      <c r="B60" s="63"/>
      <c r="C60" s="44" t="s">
        <v>32</v>
      </c>
      <c r="D60" s="72" t="s">
        <v>74</v>
      </c>
      <c r="E60" s="45" t="s">
        <v>36</v>
      </c>
      <c r="F60" s="46">
        <v>160</v>
      </c>
      <c r="G60" s="46" t="s">
        <v>2</v>
      </c>
      <c r="H60" s="46">
        <v>230</v>
      </c>
      <c r="I60" s="47"/>
      <c r="J60" s="48"/>
      <c r="K60" s="49">
        <v>1.9</v>
      </c>
      <c r="L60" s="33">
        <f t="shared" si="4"/>
        <v>6.992</v>
      </c>
      <c r="M60" s="18">
        <f t="shared" si="5"/>
        <v>7.1346938775510207</v>
      </c>
      <c r="N60" s="2" t="str">
        <f t="shared" si="3"/>
        <v>TAPIS SHAGROUNI-LIGHT GREY160x230</v>
      </c>
      <c r="O60" s="2" t="s">
        <v>62</v>
      </c>
      <c r="P60" s="2">
        <v>21001346</v>
      </c>
      <c r="Q60" s="61">
        <v>3701448238839</v>
      </c>
    </row>
    <row r="61" spans="2:21" ht="133" customHeight="1" x14ac:dyDescent="0.2">
      <c r="B61" s="63"/>
      <c r="C61" s="44" t="s">
        <v>32</v>
      </c>
      <c r="D61" s="72" t="s">
        <v>74</v>
      </c>
      <c r="E61" s="45" t="s">
        <v>36</v>
      </c>
      <c r="F61" s="46">
        <v>200</v>
      </c>
      <c r="G61" s="46" t="s">
        <v>2</v>
      </c>
      <c r="H61" s="46">
        <v>290</v>
      </c>
      <c r="I61" s="47"/>
      <c r="J61" s="48"/>
      <c r="K61" s="49">
        <v>1.9</v>
      </c>
      <c r="L61" s="33">
        <f t="shared" si="4"/>
        <v>11.02</v>
      </c>
      <c r="M61" s="18">
        <f t="shared" si="5"/>
        <v>11.244897959183673</v>
      </c>
      <c r="N61" s="2" t="str">
        <f t="shared" si="3"/>
        <v>TAPIS SHAGROUNI-LIGHT GREY200x290</v>
      </c>
      <c r="O61" s="2" t="s">
        <v>62</v>
      </c>
      <c r="P61" s="2">
        <v>21001346</v>
      </c>
      <c r="Q61" s="61">
        <v>3701448238846</v>
      </c>
    </row>
    <row r="62" spans="2:21" ht="133" customHeight="1" x14ac:dyDescent="0.2">
      <c r="B62" s="63"/>
      <c r="C62" s="44" t="s">
        <v>32</v>
      </c>
      <c r="D62" s="72" t="s">
        <v>74</v>
      </c>
      <c r="E62" s="45" t="s">
        <v>37</v>
      </c>
      <c r="F62" s="46">
        <v>60</v>
      </c>
      <c r="G62" s="46" t="s">
        <v>2</v>
      </c>
      <c r="H62" s="46">
        <v>120</v>
      </c>
      <c r="I62" s="47"/>
      <c r="J62" s="48"/>
      <c r="K62" s="49">
        <v>1.9</v>
      </c>
      <c r="L62" s="33">
        <f t="shared" si="4"/>
        <v>1.3680000000000001</v>
      </c>
      <c r="M62" s="18">
        <f t="shared" si="5"/>
        <v>1.3959183673469389</v>
      </c>
      <c r="N62" s="2" t="str">
        <f t="shared" si="3"/>
        <v>TAPIS SHAGROUNI-IVORY60x120</v>
      </c>
      <c r="O62" s="2" t="s">
        <v>63</v>
      </c>
      <c r="P62" s="2">
        <v>21001346</v>
      </c>
      <c r="Q62" s="61">
        <v>3701448238853</v>
      </c>
    </row>
    <row r="63" spans="2:21" ht="133" customHeight="1" x14ac:dyDescent="0.2">
      <c r="B63" s="63"/>
      <c r="C63" s="44" t="s">
        <v>32</v>
      </c>
      <c r="D63" s="72" t="s">
        <v>74</v>
      </c>
      <c r="E63" s="45" t="s">
        <v>37</v>
      </c>
      <c r="F63" s="46">
        <v>80</v>
      </c>
      <c r="G63" s="46" t="s">
        <v>2</v>
      </c>
      <c r="H63" s="46">
        <v>150</v>
      </c>
      <c r="I63" s="47"/>
      <c r="J63" s="48"/>
      <c r="K63" s="49">
        <v>1.9</v>
      </c>
      <c r="L63" s="33">
        <f t="shared" si="4"/>
        <v>2.2799999999999998</v>
      </c>
      <c r="M63" s="18">
        <f t="shared" si="5"/>
        <v>2.3265306122448979</v>
      </c>
      <c r="N63" s="2" t="str">
        <f t="shared" si="3"/>
        <v>TAPIS SHAGROUNI-IVORY80x150</v>
      </c>
      <c r="O63" s="2" t="s">
        <v>63</v>
      </c>
      <c r="P63" s="2">
        <v>21001346</v>
      </c>
      <c r="Q63" s="61">
        <v>3701448238860</v>
      </c>
    </row>
    <row r="64" spans="2:21" ht="133" customHeight="1" x14ac:dyDescent="0.2">
      <c r="B64" s="63"/>
      <c r="C64" s="44" t="s">
        <v>32</v>
      </c>
      <c r="D64" s="72" t="s">
        <v>74</v>
      </c>
      <c r="E64" s="45" t="s">
        <v>37</v>
      </c>
      <c r="F64" s="46">
        <v>100</v>
      </c>
      <c r="G64" s="46" t="s">
        <v>2</v>
      </c>
      <c r="H64" s="46">
        <v>150</v>
      </c>
      <c r="I64" s="47"/>
      <c r="J64" s="48"/>
      <c r="K64" s="49">
        <v>1.9</v>
      </c>
      <c r="L64" s="33">
        <f t="shared" si="4"/>
        <v>2.85</v>
      </c>
      <c r="M64" s="18">
        <f t="shared" si="5"/>
        <v>2.9081632653061225</v>
      </c>
      <c r="N64" s="2" t="str">
        <f t="shared" si="3"/>
        <v>TAPIS SHAGROUNI-IVORY100x150</v>
      </c>
      <c r="O64" s="2" t="s">
        <v>63</v>
      </c>
      <c r="P64" s="2">
        <v>21001346</v>
      </c>
      <c r="Q64" s="61">
        <v>3701448238877</v>
      </c>
    </row>
    <row r="65" spans="2:17" ht="133" customHeight="1" x14ac:dyDescent="0.2">
      <c r="B65" s="63"/>
      <c r="C65" s="44" t="s">
        <v>32</v>
      </c>
      <c r="D65" s="72" t="s">
        <v>74</v>
      </c>
      <c r="E65" s="45" t="s">
        <v>37</v>
      </c>
      <c r="F65" s="46">
        <v>120</v>
      </c>
      <c r="G65" s="46" t="s">
        <v>2</v>
      </c>
      <c r="H65" s="46">
        <v>170</v>
      </c>
      <c r="I65" s="47"/>
      <c r="J65" s="48"/>
      <c r="K65" s="49">
        <v>1.9</v>
      </c>
      <c r="L65" s="33">
        <f t="shared" si="4"/>
        <v>3.8759999999999999</v>
      </c>
      <c r="M65" s="18">
        <f t="shared" si="5"/>
        <v>3.9551020408163264</v>
      </c>
      <c r="N65" s="2" t="str">
        <f t="shared" si="3"/>
        <v>TAPIS SHAGROUNI-IVORY120x170</v>
      </c>
      <c r="O65" s="2" t="s">
        <v>63</v>
      </c>
      <c r="P65" s="2">
        <v>21001346</v>
      </c>
      <c r="Q65" s="61">
        <v>3701448238884</v>
      </c>
    </row>
    <row r="66" spans="2:17" ht="133" customHeight="1" x14ac:dyDescent="0.2">
      <c r="B66" s="63"/>
      <c r="C66" s="44" t="s">
        <v>32</v>
      </c>
      <c r="D66" s="72" t="s">
        <v>74</v>
      </c>
      <c r="E66" s="45" t="s">
        <v>37</v>
      </c>
      <c r="F66" s="46">
        <v>160</v>
      </c>
      <c r="G66" s="46" t="s">
        <v>2</v>
      </c>
      <c r="H66" s="46">
        <v>230</v>
      </c>
      <c r="I66" s="47"/>
      <c r="J66" s="48"/>
      <c r="K66" s="49">
        <v>1.9</v>
      </c>
      <c r="L66" s="33">
        <f t="shared" si="4"/>
        <v>6.992</v>
      </c>
      <c r="M66" s="18">
        <f t="shared" si="5"/>
        <v>7.1346938775510207</v>
      </c>
      <c r="N66" s="2" t="str">
        <f t="shared" si="3"/>
        <v>TAPIS SHAGROUNI-IVORY160x230</v>
      </c>
      <c r="O66" s="2" t="s">
        <v>63</v>
      </c>
      <c r="P66" s="2">
        <v>21001346</v>
      </c>
      <c r="Q66" s="61">
        <v>3701448238891</v>
      </c>
    </row>
    <row r="67" spans="2:17" ht="133" customHeight="1" x14ac:dyDescent="0.2">
      <c r="B67" s="63"/>
      <c r="C67" s="44" t="s">
        <v>32</v>
      </c>
      <c r="D67" s="72" t="s">
        <v>74</v>
      </c>
      <c r="E67" s="45" t="s">
        <v>37</v>
      </c>
      <c r="F67" s="46">
        <v>200</v>
      </c>
      <c r="G67" s="46" t="s">
        <v>2</v>
      </c>
      <c r="H67" s="46">
        <v>290</v>
      </c>
      <c r="I67" s="47"/>
      <c r="J67" s="48"/>
      <c r="K67" s="49">
        <v>1.9</v>
      </c>
      <c r="L67" s="33">
        <f t="shared" si="4"/>
        <v>11.02</v>
      </c>
      <c r="M67" s="18">
        <f t="shared" si="5"/>
        <v>11.244897959183673</v>
      </c>
      <c r="N67" s="2" t="str">
        <f t="shared" si="3"/>
        <v>TAPIS SHAGROUNI-IVORY200x290</v>
      </c>
      <c r="O67" s="2" t="s">
        <v>63</v>
      </c>
      <c r="P67" s="2">
        <v>21001346</v>
      </c>
      <c r="Q67" s="61">
        <v>3701448238907</v>
      </c>
    </row>
    <row r="68" spans="2:17" ht="133" customHeight="1" x14ac:dyDescent="0.2">
      <c r="B68" s="63"/>
      <c r="C68" s="44" t="s">
        <v>32</v>
      </c>
      <c r="D68" s="72" t="s">
        <v>74</v>
      </c>
      <c r="E68" s="45" t="s">
        <v>38</v>
      </c>
      <c r="F68" s="46">
        <v>60</v>
      </c>
      <c r="G68" s="46" t="s">
        <v>2</v>
      </c>
      <c r="H68" s="46">
        <v>120</v>
      </c>
      <c r="I68" s="47"/>
      <c r="J68" s="48"/>
      <c r="K68" s="49">
        <v>1.9</v>
      </c>
      <c r="L68" s="33">
        <f t="shared" si="4"/>
        <v>1.3680000000000001</v>
      </c>
      <c r="M68" s="18">
        <f t="shared" si="5"/>
        <v>1.3959183673469389</v>
      </c>
      <c r="N68" s="2" t="str">
        <f t="shared" si="3"/>
        <v>TAPIS SHAGROUNI-RED60x120</v>
      </c>
      <c r="O68" s="2" t="s">
        <v>64</v>
      </c>
      <c r="P68" s="2">
        <v>21001346</v>
      </c>
      <c r="Q68" s="61">
        <v>3701448238914</v>
      </c>
    </row>
    <row r="69" spans="2:17" ht="133" customHeight="1" x14ac:dyDescent="0.2">
      <c r="B69" s="63"/>
      <c r="C69" s="44" t="s">
        <v>32</v>
      </c>
      <c r="D69" s="72" t="s">
        <v>74</v>
      </c>
      <c r="E69" s="45" t="s">
        <v>38</v>
      </c>
      <c r="F69" s="46">
        <v>80</v>
      </c>
      <c r="G69" s="46" t="s">
        <v>2</v>
      </c>
      <c r="H69" s="46">
        <v>150</v>
      </c>
      <c r="I69" s="47"/>
      <c r="J69" s="48"/>
      <c r="K69" s="49">
        <v>1.9</v>
      </c>
      <c r="L69" s="33">
        <f t="shared" si="4"/>
        <v>2.2799999999999998</v>
      </c>
      <c r="M69" s="18">
        <f t="shared" si="5"/>
        <v>2.3265306122448979</v>
      </c>
      <c r="N69" s="2" t="str">
        <f t="shared" si="3"/>
        <v>TAPIS SHAGROUNI-RED80x150</v>
      </c>
      <c r="O69" s="2" t="s">
        <v>64</v>
      </c>
      <c r="P69" s="2">
        <v>21001346</v>
      </c>
      <c r="Q69" s="61">
        <v>3701448238921</v>
      </c>
    </row>
    <row r="70" spans="2:17" ht="133" customHeight="1" x14ac:dyDescent="0.2">
      <c r="B70" s="63"/>
      <c r="C70" s="44" t="s">
        <v>32</v>
      </c>
      <c r="D70" s="72" t="s">
        <v>74</v>
      </c>
      <c r="E70" s="45" t="s">
        <v>38</v>
      </c>
      <c r="F70" s="46">
        <v>100</v>
      </c>
      <c r="G70" s="46" t="s">
        <v>2</v>
      </c>
      <c r="H70" s="46">
        <v>150</v>
      </c>
      <c r="I70" s="47"/>
      <c r="J70" s="48"/>
      <c r="K70" s="49">
        <v>1.9</v>
      </c>
      <c r="L70" s="33">
        <f t="shared" si="4"/>
        <v>2.85</v>
      </c>
      <c r="M70" s="18">
        <f t="shared" si="5"/>
        <v>2.9081632653061225</v>
      </c>
      <c r="N70" s="2" t="str">
        <f t="shared" si="3"/>
        <v>TAPIS SHAGROUNI-RED100x150</v>
      </c>
      <c r="O70" s="2" t="s">
        <v>64</v>
      </c>
      <c r="P70" s="2">
        <v>21001346</v>
      </c>
      <c r="Q70" s="62">
        <v>3701448238938</v>
      </c>
    </row>
    <row r="71" spans="2:17" ht="133" customHeight="1" x14ac:dyDescent="0.2">
      <c r="B71" s="63"/>
      <c r="C71" s="44" t="s">
        <v>32</v>
      </c>
      <c r="D71" s="72" t="s">
        <v>74</v>
      </c>
      <c r="E71" s="45" t="s">
        <v>38</v>
      </c>
      <c r="F71" s="46">
        <v>120</v>
      </c>
      <c r="G71" s="46" t="s">
        <v>2</v>
      </c>
      <c r="H71" s="46">
        <v>170</v>
      </c>
      <c r="I71" s="47"/>
      <c r="J71" s="48"/>
      <c r="K71" s="49">
        <v>1.9</v>
      </c>
      <c r="L71" s="33">
        <f t="shared" si="4"/>
        <v>3.8759999999999999</v>
      </c>
      <c r="M71" s="18">
        <f t="shared" si="5"/>
        <v>3.9551020408163264</v>
      </c>
      <c r="N71" s="2" t="str">
        <f t="shared" si="3"/>
        <v>TAPIS SHAGROUNI-RED120x170</v>
      </c>
      <c r="O71" s="2" t="s">
        <v>64</v>
      </c>
      <c r="P71" s="2">
        <v>21001346</v>
      </c>
      <c r="Q71" s="62">
        <v>3701448238945</v>
      </c>
    </row>
    <row r="72" spans="2:17" ht="133" customHeight="1" x14ac:dyDescent="0.2">
      <c r="B72" s="63"/>
      <c r="C72" s="44" t="s">
        <v>32</v>
      </c>
      <c r="D72" s="72" t="s">
        <v>74</v>
      </c>
      <c r="E72" s="45" t="s">
        <v>38</v>
      </c>
      <c r="F72" s="46">
        <v>160</v>
      </c>
      <c r="G72" s="46" t="s">
        <v>2</v>
      </c>
      <c r="H72" s="46">
        <v>230</v>
      </c>
      <c r="I72" s="47"/>
      <c r="J72" s="48"/>
      <c r="K72" s="49">
        <v>1.9</v>
      </c>
      <c r="L72" s="33">
        <f t="shared" si="4"/>
        <v>6.992</v>
      </c>
      <c r="M72" s="18">
        <f t="shared" si="5"/>
        <v>7.1346938775510207</v>
      </c>
      <c r="N72" s="2" t="str">
        <f t="shared" si="3"/>
        <v>TAPIS SHAGROUNI-RED160x230</v>
      </c>
      <c r="O72" s="2" t="s">
        <v>64</v>
      </c>
      <c r="P72" s="2">
        <v>21001346</v>
      </c>
      <c r="Q72" s="62">
        <v>3701448238952</v>
      </c>
    </row>
    <row r="73" spans="2:17" ht="133" customHeight="1" x14ac:dyDescent="0.2">
      <c r="B73" s="63"/>
      <c r="C73" s="44" t="s">
        <v>32</v>
      </c>
      <c r="D73" s="72" t="s">
        <v>74</v>
      </c>
      <c r="E73" s="45" t="s">
        <v>38</v>
      </c>
      <c r="F73" s="46">
        <v>200</v>
      </c>
      <c r="G73" s="46" t="s">
        <v>2</v>
      </c>
      <c r="H73" s="46">
        <v>290</v>
      </c>
      <c r="I73" s="47"/>
      <c r="J73" s="48"/>
      <c r="K73" s="49">
        <v>1.9</v>
      </c>
      <c r="L73" s="33">
        <f t="shared" si="4"/>
        <v>11.02</v>
      </c>
      <c r="M73" s="18">
        <f t="shared" si="5"/>
        <v>11.244897959183673</v>
      </c>
      <c r="N73" s="2" t="str">
        <f t="shared" ref="N73:N104" si="6">C73&amp;U73&amp;E73&amp;U73&amp;F73&amp;G73&amp;H73</f>
        <v>TAPIS SHAGROUNI-RED200x290</v>
      </c>
      <c r="O73" s="2" t="s">
        <v>64</v>
      </c>
      <c r="P73" s="2">
        <v>21001346</v>
      </c>
      <c r="Q73" s="62">
        <v>3701448238969</v>
      </c>
    </row>
    <row r="74" spans="2:17" ht="133" customHeight="1" x14ac:dyDescent="0.2">
      <c r="B74" s="63"/>
      <c r="C74" s="44" t="s">
        <v>33</v>
      </c>
      <c r="D74" s="72" t="s">
        <v>75</v>
      </c>
      <c r="E74" s="45" t="s">
        <v>39</v>
      </c>
      <c r="F74" s="46">
        <v>60</v>
      </c>
      <c r="G74" s="46" t="s">
        <v>22</v>
      </c>
      <c r="H74" s="46">
        <v>120</v>
      </c>
      <c r="I74" s="47"/>
      <c r="J74" s="48"/>
      <c r="K74" s="49">
        <v>2.2000000000000002</v>
      </c>
      <c r="L74" s="33">
        <f t="shared" si="4"/>
        <v>1.5840000000000001</v>
      </c>
      <c r="M74" s="18">
        <f t="shared" si="5"/>
        <v>1.616326530612245</v>
      </c>
      <c r="N74" s="2" t="str">
        <f t="shared" si="6"/>
        <v>TAPIS SCANDIUNI-PINK60X120</v>
      </c>
      <c r="O74" s="2" t="s">
        <v>65</v>
      </c>
      <c r="P74" s="2">
        <v>21001408</v>
      </c>
      <c r="Q74" s="62">
        <v>3701448238976</v>
      </c>
    </row>
    <row r="75" spans="2:17" ht="133" customHeight="1" x14ac:dyDescent="0.2">
      <c r="B75" s="63"/>
      <c r="C75" s="44" t="s">
        <v>33</v>
      </c>
      <c r="D75" s="72" t="s">
        <v>75</v>
      </c>
      <c r="E75" s="45" t="s">
        <v>39</v>
      </c>
      <c r="F75" s="46">
        <v>80</v>
      </c>
      <c r="G75" s="46" t="s">
        <v>22</v>
      </c>
      <c r="H75" s="46">
        <v>150</v>
      </c>
      <c r="I75" s="47"/>
      <c r="J75" s="48"/>
      <c r="K75" s="49">
        <v>2.2000000000000002</v>
      </c>
      <c r="L75" s="33">
        <f t="shared" si="4"/>
        <v>2.6400000000000006</v>
      </c>
      <c r="M75" s="18">
        <f t="shared" si="5"/>
        <v>2.6938775510204089</v>
      </c>
      <c r="N75" s="2" t="str">
        <f t="shared" si="6"/>
        <v>TAPIS SCANDIUNI-PINK80X150</v>
      </c>
      <c r="O75" s="2" t="s">
        <v>65</v>
      </c>
      <c r="P75" s="2">
        <v>21001408</v>
      </c>
      <c r="Q75" s="62">
        <v>3701448238983</v>
      </c>
    </row>
    <row r="76" spans="2:17" ht="133" customHeight="1" x14ac:dyDescent="0.2">
      <c r="B76" s="63"/>
      <c r="C76" s="44" t="s">
        <v>33</v>
      </c>
      <c r="D76" s="72" t="s">
        <v>75</v>
      </c>
      <c r="E76" s="45" t="s">
        <v>39</v>
      </c>
      <c r="F76" s="46">
        <v>100</v>
      </c>
      <c r="G76" s="46" t="s">
        <v>22</v>
      </c>
      <c r="H76" s="46">
        <v>150</v>
      </c>
      <c r="I76" s="47"/>
      <c r="J76" s="48"/>
      <c r="K76" s="49">
        <v>2.2000000000000002</v>
      </c>
      <c r="L76" s="33">
        <f t="shared" si="4"/>
        <v>3.3</v>
      </c>
      <c r="M76" s="18">
        <f t="shared" si="5"/>
        <v>3.3673469387755102</v>
      </c>
      <c r="N76" s="2" t="str">
        <f t="shared" si="6"/>
        <v>TAPIS SCANDIUNI-PINK100X150</v>
      </c>
      <c r="O76" s="2" t="s">
        <v>65</v>
      </c>
      <c r="P76" s="2">
        <v>21001408</v>
      </c>
      <c r="Q76" s="62">
        <v>3701448238990</v>
      </c>
    </row>
    <row r="77" spans="2:17" ht="133" customHeight="1" x14ac:dyDescent="0.2">
      <c r="B77" s="63"/>
      <c r="C77" s="44" t="s">
        <v>33</v>
      </c>
      <c r="D77" s="72" t="s">
        <v>75</v>
      </c>
      <c r="E77" s="45" t="s">
        <v>39</v>
      </c>
      <c r="F77" s="46">
        <v>120</v>
      </c>
      <c r="G77" s="46" t="s">
        <v>22</v>
      </c>
      <c r="H77" s="46">
        <v>170</v>
      </c>
      <c r="I77" s="47"/>
      <c r="J77" s="48"/>
      <c r="K77" s="49">
        <v>2.2000000000000002</v>
      </c>
      <c r="L77" s="33">
        <f t="shared" si="4"/>
        <v>4.4880000000000004</v>
      </c>
      <c r="M77" s="18">
        <f t="shared" si="5"/>
        <v>4.5795918367346946</v>
      </c>
      <c r="N77" s="2" t="str">
        <f t="shared" si="6"/>
        <v>TAPIS SCANDIUNI-PINK120X170</v>
      </c>
      <c r="O77" s="2" t="s">
        <v>65</v>
      </c>
      <c r="P77" s="2">
        <v>21001408</v>
      </c>
      <c r="Q77" s="62">
        <v>3701448239003</v>
      </c>
    </row>
    <row r="78" spans="2:17" ht="133" customHeight="1" x14ac:dyDescent="0.2">
      <c r="B78" s="63"/>
      <c r="C78" s="44" t="s">
        <v>33</v>
      </c>
      <c r="D78" s="72" t="s">
        <v>75</v>
      </c>
      <c r="E78" s="45" t="s">
        <v>39</v>
      </c>
      <c r="F78" s="46">
        <v>160</v>
      </c>
      <c r="G78" s="46" t="s">
        <v>22</v>
      </c>
      <c r="H78" s="46">
        <v>230</v>
      </c>
      <c r="I78" s="47"/>
      <c r="J78" s="48"/>
      <c r="K78" s="49">
        <v>2.2000000000000002</v>
      </c>
      <c r="L78" s="33">
        <f t="shared" si="4"/>
        <v>8.0960000000000001</v>
      </c>
      <c r="M78" s="18">
        <f t="shared" si="5"/>
        <v>8.2612244897959179</v>
      </c>
      <c r="N78" s="2" t="str">
        <f t="shared" si="6"/>
        <v>TAPIS SCANDIUNI-PINK160X230</v>
      </c>
      <c r="O78" s="2" t="s">
        <v>65</v>
      </c>
      <c r="P78" s="2">
        <v>21001408</v>
      </c>
      <c r="Q78" s="62">
        <v>3701448239010</v>
      </c>
    </row>
    <row r="79" spans="2:17" ht="133" customHeight="1" x14ac:dyDescent="0.2">
      <c r="B79" s="63"/>
      <c r="C79" s="44" t="s">
        <v>33</v>
      </c>
      <c r="D79" s="72" t="s">
        <v>75</v>
      </c>
      <c r="E79" s="45" t="s">
        <v>35</v>
      </c>
      <c r="F79" s="46">
        <v>60</v>
      </c>
      <c r="G79" s="46" t="s">
        <v>22</v>
      </c>
      <c r="H79" s="46">
        <v>120</v>
      </c>
      <c r="I79" s="47"/>
      <c r="J79" s="48"/>
      <c r="K79" s="49">
        <v>2.2000000000000002</v>
      </c>
      <c r="L79" s="33">
        <f t="shared" si="4"/>
        <v>1.5840000000000001</v>
      </c>
      <c r="M79" s="18">
        <f t="shared" si="5"/>
        <v>1.616326530612245</v>
      </c>
      <c r="N79" s="2" t="str">
        <f t="shared" si="6"/>
        <v>TAPIS SCANDIUNI-BEIGE60X120</v>
      </c>
      <c r="O79" s="2" t="s">
        <v>61</v>
      </c>
      <c r="P79" s="2">
        <v>21001408</v>
      </c>
      <c r="Q79" s="62">
        <v>3701448239027</v>
      </c>
    </row>
    <row r="80" spans="2:17" ht="133" customHeight="1" x14ac:dyDescent="0.2">
      <c r="B80" s="63"/>
      <c r="C80" s="44" t="s">
        <v>33</v>
      </c>
      <c r="D80" s="72" t="s">
        <v>75</v>
      </c>
      <c r="E80" s="45" t="s">
        <v>35</v>
      </c>
      <c r="F80" s="46">
        <v>80</v>
      </c>
      <c r="G80" s="46" t="s">
        <v>22</v>
      </c>
      <c r="H80" s="46">
        <v>150</v>
      </c>
      <c r="I80" s="47"/>
      <c r="J80" s="48"/>
      <c r="K80" s="49">
        <v>2.2000000000000002</v>
      </c>
      <c r="L80" s="33">
        <f t="shared" si="4"/>
        <v>2.6400000000000006</v>
      </c>
      <c r="M80" s="18">
        <f t="shared" si="5"/>
        <v>2.6938775510204089</v>
      </c>
      <c r="N80" s="2" t="str">
        <f t="shared" si="6"/>
        <v>TAPIS SCANDIUNI-BEIGE80X150</v>
      </c>
      <c r="O80" s="2" t="s">
        <v>61</v>
      </c>
      <c r="P80" s="2">
        <v>21001408</v>
      </c>
      <c r="Q80" s="62">
        <v>3701448239034</v>
      </c>
    </row>
    <row r="81" spans="2:17" ht="133" customHeight="1" x14ac:dyDescent="0.2">
      <c r="B81" s="63"/>
      <c r="C81" s="44" t="s">
        <v>33</v>
      </c>
      <c r="D81" s="72" t="s">
        <v>75</v>
      </c>
      <c r="E81" s="45" t="s">
        <v>35</v>
      </c>
      <c r="F81" s="46">
        <v>100</v>
      </c>
      <c r="G81" s="46" t="s">
        <v>22</v>
      </c>
      <c r="H81" s="46">
        <v>150</v>
      </c>
      <c r="I81" s="47"/>
      <c r="J81" s="48"/>
      <c r="K81" s="49">
        <v>2.2000000000000002</v>
      </c>
      <c r="L81" s="33">
        <f t="shared" si="4"/>
        <v>3.3</v>
      </c>
      <c r="M81" s="18">
        <f t="shared" si="5"/>
        <v>3.3673469387755102</v>
      </c>
      <c r="N81" s="2" t="str">
        <f t="shared" si="6"/>
        <v>TAPIS SCANDIUNI-BEIGE100X150</v>
      </c>
      <c r="O81" s="2" t="s">
        <v>61</v>
      </c>
      <c r="P81" s="2">
        <v>21001408</v>
      </c>
      <c r="Q81" s="62">
        <v>3701448239041</v>
      </c>
    </row>
    <row r="82" spans="2:17" ht="133" customHeight="1" x14ac:dyDescent="0.2">
      <c r="B82" s="63"/>
      <c r="C82" s="44" t="s">
        <v>33</v>
      </c>
      <c r="D82" s="72" t="s">
        <v>75</v>
      </c>
      <c r="E82" s="45" t="s">
        <v>35</v>
      </c>
      <c r="F82" s="46">
        <v>120</v>
      </c>
      <c r="G82" s="46" t="s">
        <v>22</v>
      </c>
      <c r="H82" s="46">
        <v>170</v>
      </c>
      <c r="I82" s="47"/>
      <c r="J82" s="48"/>
      <c r="K82" s="49">
        <v>2.2000000000000002</v>
      </c>
      <c r="L82" s="33">
        <f t="shared" si="4"/>
        <v>4.4880000000000004</v>
      </c>
      <c r="M82" s="18">
        <f t="shared" si="5"/>
        <v>4.5795918367346946</v>
      </c>
      <c r="N82" s="2" t="str">
        <f t="shared" si="6"/>
        <v>TAPIS SCANDIUNI-BEIGE120X170</v>
      </c>
      <c r="O82" s="2" t="s">
        <v>61</v>
      </c>
      <c r="P82" s="2">
        <v>21001408</v>
      </c>
      <c r="Q82" s="62">
        <v>3701448239058</v>
      </c>
    </row>
    <row r="83" spans="2:17" ht="133" customHeight="1" x14ac:dyDescent="0.2">
      <c r="B83" s="63"/>
      <c r="C83" s="44" t="s">
        <v>33</v>
      </c>
      <c r="D83" s="72" t="s">
        <v>75</v>
      </c>
      <c r="E83" s="45" t="s">
        <v>35</v>
      </c>
      <c r="F83" s="46">
        <v>160</v>
      </c>
      <c r="G83" s="46" t="s">
        <v>22</v>
      </c>
      <c r="H83" s="46">
        <v>230</v>
      </c>
      <c r="I83" s="47"/>
      <c r="J83" s="48"/>
      <c r="K83" s="49">
        <v>2.2000000000000002</v>
      </c>
      <c r="L83" s="33">
        <f t="shared" si="4"/>
        <v>8.0960000000000001</v>
      </c>
      <c r="M83" s="18">
        <f t="shared" si="5"/>
        <v>8.2612244897959179</v>
      </c>
      <c r="N83" s="2" t="str">
        <f t="shared" si="6"/>
        <v>TAPIS SCANDIUNI-BEIGE160X230</v>
      </c>
      <c r="O83" s="2" t="s">
        <v>61</v>
      </c>
      <c r="P83" s="2">
        <v>21001408</v>
      </c>
      <c r="Q83" s="62">
        <v>3701448239065</v>
      </c>
    </row>
    <row r="84" spans="2:17" ht="133" customHeight="1" x14ac:dyDescent="0.2">
      <c r="B84" s="63"/>
      <c r="C84" s="44" t="s">
        <v>33</v>
      </c>
      <c r="D84" s="72" t="s">
        <v>75</v>
      </c>
      <c r="E84" s="45" t="s">
        <v>34</v>
      </c>
      <c r="F84" s="46">
        <v>60</v>
      </c>
      <c r="G84" s="46" t="s">
        <v>22</v>
      </c>
      <c r="H84" s="46">
        <v>120</v>
      </c>
      <c r="I84" s="47"/>
      <c r="J84" s="48"/>
      <c r="K84" s="49">
        <v>2.2000000000000002</v>
      </c>
      <c r="L84" s="33">
        <f t="shared" si="4"/>
        <v>1.5840000000000001</v>
      </c>
      <c r="M84" s="18">
        <f t="shared" si="5"/>
        <v>1.616326530612245</v>
      </c>
      <c r="N84" s="2" t="str">
        <f t="shared" si="6"/>
        <v>TAPIS SCANDIUNI-TAUPE60X120</v>
      </c>
      <c r="O84" s="2" t="s">
        <v>60</v>
      </c>
      <c r="P84" s="2">
        <v>21001408</v>
      </c>
      <c r="Q84" s="62">
        <v>3701448239072</v>
      </c>
    </row>
    <row r="85" spans="2:17" ht="133" customHeight="1" x14ac:dyDescent="0.2">
      <c r="B85" s="63"/>
      <c r="C85" s="44" t="s">
        <v>33</v>
      </c>
      <c r="D85" s="72" t="s">
        <v>75</v>
      </c>
      <c r="E85" s="45" t="s">
        <v>34</v>
      </c>
      <c r="F85" s="46">
        <v>80</v>
      </c>
      <c r="G85" s="46" t="s">
        <v>22</v>
      </c>
      <c r="H85" s="46">
        <v>150</v>
      </c>
      <c r="I85" s="47"/>
      <c r="J85" s="48"/>
      <c r="K85" s="49">
        <v>2.2000000000000002</v>
      </c>
      <c r="L85" s="33">
        <f t="shared" si="4"/>
        <v>2.6400000000000006</v>
      </c>
      <c r="M85" s="18">
        <f t="shared" si="5"/>
        <v>2.6938775510204089</v>
      </c>
      <c r="N85" s="2" t="str">
        <f t="shared" si="6"/>
        <v>TAPIS SCANDIUNI-TAUPE80X150</v>
      </c>
      <c r="O85" s="2" t="s">
        <v>60</v>
      </c>
      <c r="P85" s="2">
        <v>21001408</v>
      </c>
      <c r="Q85" s="62">
        <v>3701448239089</v>
      </c>
    </row>
    <row r="86" spans="2:17" ht="133" customHeight="1" x14ac:dyDescent="0.2">
      <c r="B86" s="63"/>
      <c r="C86" s="44" t="s">
        <v>33</v>
      </c>
      <c r="D86" s="72" t="s">
        <v>75</v>
      </c>
      <c r="E86" s="45" t="s">
        <v>34</v>
      </c>
      <c r="F86" s="46">
        <v>100</v>
      </c>
      <c r="G86" s="46" t="s">
        <v>22</v>
      </c>
      <c r="H86" s="46">
        <v>150</v>
      </c>
      <c r="I86" s="47"/>
      <c r="J86" s="48"/>
      <c r="K86" s="49">
        <v>2.2000000000000002</v>
      </c>
      <c r="L86" s="33">
        <f t="shared" si="4"/>
        <v>3.3</v>
      </c>
      <c r="M86" s="18">
        <f t="shared" si="5"/>
        <v>3.3673469387755102</v>
      </c>
      <c r="N86" s="2" t="str">
        <f t="shared" si="6"/>
        <v>TAPIS SCANDIUNI-TAUPE100X150</v>
      </c>
      <c r="O86" s="2" t="s">
        <v>60</v>
      </c>
      <c r="P86" s="2">
        <v>21001408</v>
      </c>
      <c r="Q86" s="62">
        <v>3701448239096</v>
      </c>
    </row>
    <row r="87" spans="2:17" ht="133" customHeight="1" x14ac:dyDescent="0.2">
      <c r="B87" s="63"/>
      <c r="C87" s="44" t="s">
        <v>33</v>
      </c>
      <c r="D87" s="72" t="s">
        <v>75</v>
      </c>
      <c r="E87" s="45" t="s">
        <v>34</v>
      </c>
      <c r="F87" s="46">
        <v>120</v>
      </c>
      <c r="G87" s="46" t="s">
        <v>22</v>
      </c>
      <c r="H87" s="46">
        <v>170</v>
      </c>
      <c r="I87" s="47"/>
      <c r="J87" s="48"/>
      <c r="K87" s="49">
        <v>2.2000000000000002</v>
      </c>
      <c r="L87" s="33">
        <f t="shared" si="4"/>
        <v>4.4880000000000004</v>
      </c>
      <c r="M87" s="18">
        <f t="shared" si="5"/>
        <v>4.5795918367346946</v>
      </c>
      <c r="N87" s="2" t="str">
        <f t="shared" si="6"/>
        <v>TAPIS SCANDIUNI-TAUPE120X170</v>
      </c>
      <c r="O87" s="2" t="s">
        <v>60</v>
      </c>
      <c r="P87" s="2">
        <v>21001408</v>
      </c>
      <c r="Q87" s="62">
        <v>3701448239102</v>
      </c>
    </row>
    <row r="88" spans="2:17" ht="133" customHeight="1" x14ac:dyDescent="0.2">
      <c r="B88" s="63"/>
      <c r="C88" s="44" t="s">
        <v>33</v>
      </c>
      <c r="D88" s="72" t="s">
        <v>75</v>
      </c>
      <c r="E88" s="45" t="s">
        <v>34</v>
      </c>
      <c r="F88" s="46">
        <v>160</v>
      </c>
      <c r="G88" s="46" t="s">
        <v>22</v>
      </c>
      <c r="H88" s="46">
        <v>230</v>
      </c>
      <c r="I88" s="47"/>
      <c r="J88" s="48"/>
      <c r="K88" s="49">
        <v>2.2000000000000002</v>
      </c>
      <c r="L88" s="33">
        <f t="shared" si="4"/>
        <v>8.0960000000000001</v>
      </c>
      <c r="M88" s="18">
        <f t="shared" si="5"/>
        <v>8.2612244897959179</v>
      </c>
      <c r="N88" s="2" t="str">
        <f t="shared" si="6"/>
        <v>TAPIS SCANDIUNI-TAUPE160X230</v>
      </c>
      <c r="O88" s="2" t="s">
        <v>60</v>
      </c>
      <c r="P88" s="2">
        <v>21001408</v>
      </c>
      <c r="Q88" s="62">
        <v>3701448239119</v>
      </c>
    </row>
    <row r="89" spans="2:17" ht="133" customHeight="1" x14ac:dyDescent="0.2">
      <c r="B89" s="63"/>
      <c r="C89" s="44" t="s">
        <v>33</v>
      </c>
      <c r="D89" s="72" t="s">
        <v>75</v>
      </c>
      <c r="E89" s="45" t="s">
        <v>40</v>
      </c>
      <c r="F89" s="46">
        <v>60</v>
      </c>
      <c r="G89" s="46" t="s">
        <v>22</v>
      </c>
      <c r="H89" s="46">
        <v>120</v>
      </c>
      <c r="I89" s="47"/>
      <c r="J89" s="48"/>
      <c r="K89" s="49">
        <v>2.2000000000000002</v>
      </c>
      <c r="L89" s="33">
        <f t="shared" si="4"/>
        <v>1.5840000000000001</v>
      </c>
      <c r="M89" s="18">
        <f t="shared" si="5"/>
        <v>1.616326530612245</v>
      </c>
      <c r="N89" s="2" t="str">
        <f t="shared" si="6"/>
        <v>TAPIS SCANDIUNI-WHITE60X120</v>
      </c>
      <c r="O89" s="2" t="s">
        <v>66</v>
      </c>
      <c r="P89" s="2">
        <v>21001408</v>
      </c>
      <c r="Q89" s="62">
        <v>3701448239126</v>
      </c>
    </row>
    <row r="90" spans="2:17" ht="133" customHeight="1" x14ac:dyDescent="0.2">
      <c r="B90" s="63"/>
      <c r="C90" s="44" t="s">
        <v>33</v>
      </c>
      <c r="D90" s="72" t="s">
        <v>75</v>
      </c>
      <c r="E90" s="45" t="s">
        <v>40</v>
      </c>
      <c r="F90" s="46">
        <v>80</v>
      </c>
      <c r="G90" s="46" t="s">
        <v>22</v>
      </c>
      <c r="H90" s="46">
        <v>150</v>
      </c>
      <c r="I90" s="47"/>
      <c r="J90" s="48"/>
      <c r="K90" s="49">
        <v>2.2000000000000002</v>
      </c>
      <c r="L90" s="33">
        <f t="shared" si="4"/>
        <v>2.6400000000000006</v>
      </c>
      <c r="M90" s="18">
        <f t="shared" si="5"/>
        <v>2.6938775510204089</v>
      </c>
      <c r="N90" s="2" t="str">
        <f t="shared" si="6"/>
        <v>TAPIS SCANDIUNI-WHITE80X150</v>
      </c>
      <c r="O90" s="2" t="s">
        <v>66</v>
      </c>
      <c r="P90" s="2">
        <v>21001408</v>
      </c>
      <c r="Q90" s="62">
        <v>3701448239133</v>
      </c>
    </row>
    <row r="91" spans="2:17" ht="133" customHeight="1" x14ac:dyDescent="0.2">
      <c r="B91" s="63"/>
      <c r="C91" s="44" t="s">
        <v>33</v>
      </c>
      <c r="D91" s="72" t="s">
        <v>75</v>
      </c>
      <c r="E91" s="45" t="s">
        <v>40</v>
      </c>
      <c r="F91" s="46">
        <v>100</v>
      </c>
      <c r="G91" s="46" t="s">
        <v>22</v>
      </c>
      <c r="H91" s="46">
        <v>150</v>
      </c>
      <c r="I91" s="47"/>
      <c r="J91" s="48"/>
      <c r="K91" s="49">
        <v>2.2000000000000002</v>
      </c>
      <c r="L91" s="33">
        <f t="shared" si="4"/>
        <v>3.3</v>
      </c>
      <c r="M91" s="18">
        <f t="shared" si="5"/>
        <v>3.3673469387755102</v>
      </c>
      <c r="N91" s="2" t="str">
        <f t="shared" si="6"/>
        <v>TAPIS SCANDIUNI-WHITE100X150</v>
      </c>
      <c r="O91" s="2" t="s">
        <v>66</v>
      </c>
      <c r="P91" s="2">
        <v>21001408</v>
      </c>
      <c r="Q91" s="62">
        <v>3701448239140</v>
      </c>
    </row>
    <row r="92" spans="2:17" ht="133" customHeight="1" x14ac:dyDescent="0.2">
      <c r="B92" s="63"/>
      <c r="C92" s="44" t="s">
        <v>33</v>
      </c>
      <c r="D92" s="72" t="s">
        <v>75</v>
      </c>
      <c r="E92" s="45" t="s">
        <v>40</v>
      </c>
      <c r="F92" s="46">
        <v>120</v>
      </c>
      <c r="G92" s="46" t="s">
        <v>22</v>
      </c>
      <c r="H92" s="46">
        <v>170</v>
      </c>
      <c r="I92" s="47"/>
      <c r="J92" s="48"/>
      <c r="K92" s="49">
        <v>2.2000000000000002</v>
      </c>
      <c r="L92" s="33">
        <f t="shared" si="4"/>
        <v>4.4880000000000004</v>
      </c>
      <c r="M92" s="18">
        <f t="shared" si="5"/>
        <v>4.5795918367346946</v>
      </c>
      <c r="N92" s="2" t="str">
        <f t="shared" si="6"/>
        <v>TAPIS SCANDIUNI-WHITE120X170</v>
      </c>
      <c r="O92" s="2" t="s">
        <v>66</v>
      </c>
      <c r="P92" s="2">
        <v>21001408</v>
      </c>
      <c r="Q92" s="62">
        <v>3701448239157</v>
      </c>
    </row>
    <row r="93" spans="2:17" ht="133" customHeight="1" x14ac:dyDescent="0.2">
      <c r="B93" s="63"/>
      <c r="C93" s="44" t="s">
        <v>33</v>
      </c>
      <c r="D93" s="72" t="s">
        <v>75</v>
      </c>
      <c r="E93" s="45" t="s">
        <v>40</v>
      </c>
      <c r="F93" s="46">
        <v>160</v>
      </c>
      <c r="G93" s="46" t="s">
        <v>22</v>
      </c>
      <c r="H93" s="46">
        <v>230</v>
      </c>
      <c r="I93" s="47"/>
      <c r="J93" s="48"/>
      <c r="K93" s="49">
        <v>2.2000000000000002</v>
      </c>
      <c r="L93" s="33">
        <f t="shared" si="4"/>
        <v>8.0960000000000001</v>
      </c>
      <c r="M93" s="18">
        <f t="shared" si="5"/>
        <v>8.2612244897959179</v>
      </c>
      <c r="N93" s="2" t="str">
        <f t="shared" si="6"/>
        <v>TAPIS SCANDIUNI-WHITE160X230</v>
      </c>
      <c r="O93" s="2" t="s">
        <v>66</v>
      </c>
      <c r="P93" s="2">
        <v>21001408</v>
      </c>
      <c r="Q93" s="62">
        <v>3701448239164</v>
      </c>
    </row>
    <row r="94" spans="2:17" ht="133" customHeight="1" x14ac:dyDescent="0.2">
      <c r="B94" s="63"/>
      <c r="C94" s="44" t="s">
        <v>51</v>
      </c>
      <c r="D94" s="72" t="s">
        <v>76</v>
      </c>
      <c r="E94" s="45" t="s">
        <v>42</v>
      </c>
      <c r="F94" s="46">
        <v>60</v>
      </c>
      <c r="G94" s="46" t="s">
        <v>2</v>
      </c>
      <c r="H94" s="46">
        <v>120</v>
      </c>
      <c r="I94" s="47"/>
      <c r="J94" s="48"/>
      <c r="K94" s="49">
        <v>1.82</v>
      </c>
      <c r="L94" s="33">
        <f t="shared" si="4"/>
        <v>1.3104</v>
      </c>
      <c r="M94" s="18">
        <f t="shared" si="5"/>
        <v>1.3371428571428572</v>
      </c>
      <c r="N94" s="2" t="str">
        <f t="shared" si="6"/>
        <v>TAPIS YASMINE LUREX OR8176-160x120</v>
      </c>
      <c r="O94" s="2" t="s">
        <v>67</v>
      </c>
      <c r="P94" s="2">
        <v>21001345</v>
      </c>
      <c r="Q94" s="62">
        <v>3701448239171</v>
      </c>
    </row>
    <row r="95" spans="2:17" ht="133" customHeight="1" x14ac:dyDescent="0.2">
      <c r="B95" s="63"/>
      <c r="C95" s="44" t="s">
        <v>51</v>
      </c>
      <c r="D95" s="72" t="s">
        <v>76</v>
      </c>
      <c r="E95" s="45" t="s">
        <v>42</v>
      </c>
      <c r="F95" s="46">
        <v>80</v>
      </c>
      <c r="G95" s="46" t="s">
        <v>22</v>
      </c>
      <c r="H95" s="46">
        <v>150</v>
      </c>
      <c r="I95" s="47"/>
      <c r="J95" s="48"/>
      <c r="K95" s="49">
        <v>1.82</v>
      </c>
      <c r="L95" s="33">
        <f t="shared" si="4"/>
        <v>2.1840000000000002</v>
      </c>
      <c r="M95" s="18">
        <f t="shared" si="5"/>
        <v>2.2285714285714286</v>
      </c>
      <c r="N95" s="2" t="str">
        <f t="shared" si="6"/>
        <v>TAPIS YASMINE LUREX OR8176-180X150</v>
      </c>
      <c r="O95" s="2" t="s">
        <v>67</v>
      </c>
      <c r="P95" s="2">
        <v>21001345</v>
      </c>
      <c r="Q95" s="62">
        <v>3701448239188</v>
      </c>
    </row>
    <row r="96" spans="2:17" ht="133" customHeight="1" x14ac:dyDescent="0.2">
      <c r="B96" s="63"/>
      <c r="C96" s="44" t="s">
        <v>51</v>
      </c>
      <c r="D96" s="72" t="s">
        <v>76</v>
      </c>
      <c r="E96" s="45" t="s">
        <v>42</v>
      </c>
      <c r="F96" s="46">
        <v>100</v>
      </c>
      <c r="G96" s="46" t="s">
        <v>22</v>
      </c>
      <c r="H96" s="46">
        <v>150</v>
      </c>
      <c r="I96" s="47"/>
      <c r="J96" s="48"/>
      <c r="K96" s="49">
        <v>1.82</v>
      </c>
      <c r="L96" s="33">
        <f t="shared" si="4"/>
        <v>2.73</v>
      </c>
      <c r="M96" s="18">
        <f t="shared" si="5"/>
        <v>2.7857142857142856</v>
      </c>
      <c r="N96" s="2" t="str">
        <f t="shared" si="6"/>
        <v>TAPIS YASMINE LUREX OR8176-1100X150</v>
      </c>
      <c r="O96" s="2" t="s">
        <v>67</v>
      </c>
      <c r="P96" s="2">
        <v>21001345</v>
      </c>
      <c r="Q96" s="62">
        <v>3701448239195</v>
      </c>
    </row>
    <row r="97" spans="2:17" ht="133" customHeight="1" x14ac:dyDescent="0.2">
      <c r="B97" s="63"/>
      <c r="C97" s="44" t="s">
        <v>51</v>
      </c>
      <c r="D97" s="72" t="s">
        <v>76</v>
      </c>
      <c r="E97" s="45" t="s">
        <v>42</v>
      </c>
      <c r="F97" s="46">
        <v>120</v>
      </c>
      <c r="G97" s="46" t="s">
        <v>22</v>
      </c>
      <c r="H97" s="46">
        <v>170</v>
      </c>
      <c r="I97" s="47"/>
      <c r="J97" s="48"/>
      <c r="K97" s="49">
        <v>1.82</v>
      </c>
      <c r="L97" s="33">
        <f t="shared" si="4"/>
        <v>3.7128000000000001</v>
      </c>
      <c r="M97" s="18">
        <f t="shared" si="5"/>
        <v>3.7885714285714287</v>
      </c>
      <c r="N97" s="2" t="str">
        <f t="shared" si="6"/>
        <v>TAPIS YASMINE LUREX OR8176-1120X170</v>
      </c>
      <c r="O97" s="2" t="s">
        <v>67</v>
      </c>
      <c r="P97" s="2">
        <v>21001345</v>
      </c>
      <c r="Q97" s="62">
        <v>3701448239201</v>
      </c>
    </row>
    <row r="98" spans="2:17" ht="133" customHeight="1" x14ac:dyDescent="0.2">
      <c r="B98" s="63"/>
      <c r="C98" s="44" t="s">
        <v>51</v>
      </c>
      <c r="D98" s="72" t="s">
        <v>76</v>
      </c>
      <c r="E98" s="45" t="s">
        <v>42</v>
      </c>
      <c r="F98" s="46">
        <v>160</v>
      </c>
      <c r="G98" s="46" t="s">
        <v>22</v>
      </c>
      <c r="H98" s="46">
        <v>230</v>
      </c>
      <c r="I98" s="47"/>
      <c r="J98" s="48"/>
      <c r="K98" s="49">
        <v>1.82</v>
      </c>
      <c r="L98" s="33">
        <f t="shared" si="4"/>
        <v>6.6976000000000004</v>
      </c>
      <c r="M98" s="18">
        <f t="shared" si="5"/>
        <v>6.8342857142857145</v>
      </c>
      <c r="N98" s="2" t="str">
        <f t="shared" si="6"/>
        <v>TAPIS YASMINE LUREX OR8176-1160X230</v>
      </c>
      <c r="O98" s="2" t="s">
        <v>67</v>
      </c>
      <c r="P98" s="2">
        <v>21001345</v>
      </c>
      <c r="Q98" s="62">
        <v>3701448239218</v>
      </c>
    </row>
    <row r="99" spans="2:17" ht="133" customHeight="1" x14ac:dyDescent="0.2">
      <c r="B99" s="63"/>
      <c r="C99" s="44" t="s">
        <v>51</v>
      </c>
      <c r="D99" s="72" t="s">
        <v>76</v>
      </c>
      <c r="E99" s="45" t="s">
        <v>43</v>
      </c>
      <c r="F99" s="46">
        <v>60</v>
      </c>
      <c r="G99" s="46" t="s">
        <v>2</v>
      </c>
      <c r="H99" s="46">
        <v>120</v>
      </c>
      <c r="I99" s="47"/>
      <c r="J99" s="48"/>
      <c r="K99" s="49">
        <v>1.82</v>
      </c>
      <c r="L99" s="33">
        <f t="shared" si="4"/>
        <v>1.3104</v>
      </c>
      <c r="M99" s="18">
        <f t="shared" si="5"/>
        <v>1.3371428571428572</v>
      </c>
      <c r="N99" s="2" t="str">
        <f t="shared" si="6"/>
        <v>TAPIS YASMINE LUREX OR7657-160x120</v>
      </c>
      <c r="O99" s="2" t="s">
        <v>67</v>
      </c>
      <c r="P99" s="2">
        <v>21001345</v>
      </c>
      <c r="Q99" s="62">
        <v>3701448239225</v>
      </c>
    </row>
    <row r="100" spans="2:17" ht="133" customHeight="1" x14ac:dyDescent="0.2">
      <c r="B100" s="63"/>
      <c r="C100" s="44" t="s">
        <v>51</v>
      </c>
      <c r="D100" s="72" t="s">
        <v>76</v>
      </c>
      <c r="E100" s="45" t="s">
        <v>43</v>
      </c>
      <c r="F100" s="46">
        <v>80</v>
      </c>
      <c r="G100" s="46" t="s">
        <v>22</v>
      </c>
      <c r="H100" s="46">
        <v>150</v>
      </c>
      <c r="I100" s="47"/>
      <c r="J100" s="48"/>
      <c r="K100" s="49">
        <v>1.82</v>
      </c>
      <c r="L100" s="33">
        <f t="shared" si="4"/>
        <v>2.1840000000000002</v>
      </c>
      <c r="M100" s="18">
        <f t="shared" si="5"/>
        <v>2.2285714285714286</v>
      </c>
      <c r="N100" s="2" t="str">
        <f t="shared" si="6"/>
        <v>TAPIS YASMINE LUREX OR7657-180X150</v>
      </c>
      <c r="O100" s="2" t="s">
        <v>67</v>
      </c>
      <c r="P100" s="2">
        <v>21001345</v>
      </c>
      <c r="Q100" s="62">
        <v>3701448239232</v>
      </c>
    </row>
    <row r="101" spans="2:17" ht="133" customHeight="1" x14ac:dyDescent="0.2">
      <c r="B101" s="63"/>
      <c r="C101" s="44" t="s">
        <v>51</v>
      </c>
      <c r="D101" s="72" t="s">
        <v>76</v>
      </c>
      <c r="E101" s="45" t="s">
        <v>43</v>
      </c>
      <c r="F101" s="46">
        <v>100</v>
      </c>
      <c r="G101" s="46" t="s">
        <v>22</v>
      </c>
      <c r="H101" s="46">
        <v>150</v>
      </c>
      <c r="I101" s="47"/>
      <c r="J101" s="48"/>
      <c r="K101" s="49">
        <v>1.82</v>
      </c>
      <c r="L101" s="33">
        <f t="shared" si="4"/>
        <v>2.73</v>
      </c>
      <c r="M101" s="18">
        <f t="shared" si="5"/>
        <v>2.7857142857142856</v>
      </c>
      <c r="N101" s="2" t="str">
        <f t="shared" si="6"/>
        <v>TAPIS YASMINE LUREX OR7657-1100X150</v>
      </c>
      <c r="O101" s="2" t="s">
        <v>67</v>
      </c>
      <c r="P101" s="2">
        <v>21001345</v>
      </c>
      <c r="Q101" s="62">
        <v>3701448239249</v>
      </c>
    </row>
    <row r="102" spans="2:17" ht="133" customHeight="1" x14ac:dyDescent="0.2">
      <c r="B102" s="63"/>
      <c r="C102" s="44" t="s">
        <v>51</v>
      </c>
      <c r="D102" s="72" t="s">
        <v>76</v>
      </c>
      <c r="E102" s="75" t="s">
        <v>116</v>
      </c>
      <c r="F102" s="46">
        <v>120</v>
      </c>
      <c r="G102" s="46" t="s">
        <v>22</v>
      </c>
      <c r="H102" s="46">
        <v>170</v>
      </c>
      <c r="I102" s="47"/>
      <c r="J102" s="48"/>
      <c r="K102" s="49">
        <v>1.82</v>
      </c>
      <c r="L102" s="33">
        <f t="shared" si="4"/>
        <v>3.7128000000000001</v>
      </c>
      <c r="M102" s="18">
        <f t="shared" si="5"/>
        <v>3.7885714285714287</v>
      </c>
      <c r="N102" s="2" t="str">
        <f t="shared" si="6"/>
        <v>TAPIS YASMINE LUREX OR7657-1
120X170</v>
      </c>
      <c r="O102" s="2" t="s">
        <v>67</v>
      </c>
      <c r="P102" s="2">
        <v>21001345</v>
      </c>
      <c r="Q102" s="62">
        <v>3701448239256</v>
      </c>
    </row>
    <row r="103" spans="2:17" ht="133" customHeight="1" x14ac:dyDescent="0.2">
      <c r="B103" s="63"/>
      <c r="C103" s="44" t="s">
        <v>51</v>
      </c>
      <c r="D103" s="72" t="s">
        <v>76</v>
      </c>
      <c r="E103" s="45" t="s">
        <v>43</v>
      </c>
      <c r="F103" s="46">
        <v>160</v>
      </c>
      <c r="G103" s="46" t="s">
        <v>22</v>
      </c>
      <c r="H103" s="46">
        <v>230</v>
      </c>
      <c r="I103" s="47"/>
      <c r="J103" s="48"/>
      <c r="K103" s="49">
        <v>1.82</v>
      </c>
      <c r="L103" s="33">
        <f t="shared" si="4"/>
        <v>6.6976000000000004</v>
      </c>
      <c r="M103" s="18">
        <f t="shared" si="5"/>
        <v>6.8342857142857145</v>
      </c>
      <c r="N103" s="2" t="str">
        <f t="shared" si="6"/>
        <v>TAPIS YASMINE LUREX OR7657-1160X230</v>
      </c>
      <c r="O103" s="2" t="s">
        <v>67</v>
      </c>
      <c r="P103" s="2">
        <v>21001345</v>
      </c>
      <c r="Q103" s="62">
        <v>3701448239263</v>
      </c>
    </row>
    <row r="104" spans="2:17" ht="133" customHeight="1" x14ac:dyDescent="0.2">
      <c r="B104" s="63"/>
      <c r="C104" s="44" t="s">
        <v>51</v>
      </c>
      <c r="D104" s="72" t="s">
        <v>76</v>
      </c>
      <c r="E104" s="45" t="s">
        <v>44</v>
      </c>
      <c r="F104" s="46">
        <v>60</v>
      </c>
      <c r="G104" s="46" t="s">
        <v>2</v>
      </c>
      <c r="H104" s="46">
        <v>120</v>
      </c>
      <c r="I104" s="47"/>
      <c r="J104" s="48"/>
      <c r="K104" s="49">
        <v>1.82</v>
      </c>
      <c r="L104" s="33">
        <f t="shared" si="4"/>
        <v>1.3104</v>
      </c>
      <c r="M104" s="18">
        <f t="shared" si="5"/>
        <v>1.3371428571428572</v>
      </c>
      <c r="N104" s="2" t="str">
        <f t="shared" si="6"/>
        <v>TAPIS YASMINE LUREX OR7204-360x120</v>
      </c>
      <c r="O104" s="2" t="s">
        <v>67</v>
      </c>
      <c r="P104" s="2">
        <v>21001345</v>
      </c>
      <c r="Q104" s="62">
        <v>3701448239270</v>
      </c>
    </row>
    <row r="105" spans="2:17" ht="133" customHeight="1" x14ac:dyDescent="0.2">
      <c r="B105" s="63"/>
      <c r="C105" s="44" t="s">
        <v>51</v>
      </c>
      <c r="D105" s="72" t="s">
        <v>76</v>
      </c>
      <c r="E105" s="45" t="s">
        <v>44</v>
      </c>
      <c r="F105" s="46">
        <v>80</v>
      </c>
      <c r="G105" s="46" t="s">
        <v>22</v>
      </c>
      <c r="H105" s="46">
        <v>150</v>
      </c>
      <c r="I105" s="47"/>
      <c r="J105" s="48"/>
      <c r="K105" s="49">
        <v>1.82</v>
      </c>
      <c r="L105" s="33">
        <f t="shared" si="4"/>
        <v>2.1840000000000002</v>
      </c>
      <c r="M105" s="18">
        <f t="shared" si="5"/>
        <v>2.2285714285714286</v>
      </c>
      <c r="N105" s="2" t="str">
        <f t="shared" ref="N105:N136" si="7">C105&amp;U105&amp;E105&amp;U105&amp;F105&amp;G105&amp;H105</f>
        <v>TAPIS YASMINE LUREX OR7204-380X150</v>
      </c>
      <c r="O105" s="2" t="s">
        <v>67</v>
      </c>
      <c r="P105" s="2">
        <v>21001345</v>
      </c>
      <c r="Q105" s="62">
        <v>3701448239287</v>
      </c>
    </row>
    <row r="106" spans="2:17" ht="133" customHeight="1" x14ac:dyDescent="0.2">
      <c r="B106" s="63"/>
      <c r="C106" s="44" t="s">
        <v>51</v>
      </c>
      <c r="D106" s="72" t="s">
        <v>76</v>
      </c>
      <c r="E106" s="45" t="s">
        <v>44</v>
      </c>
      <c r="F106" s="46">
        <v>100</v>
      </c>
      <c r="G106" s="46" t="s">
        <v>22</v>
      </c>
      <c r="H106" s="46">
        <v>150</v>
      </c>
      <c r="I106" s="47"/>
      <c r="J106" s="48"/>
      <c r="K106" s="49">
        <v>1.82</v>
      </c>
      <c r="L106" s="33">
        <f t="shared" si="4"/>
        <v>2.73</v>
      </c>
      <c r="M106" s="18">
        <f t="shared" si="5"/>
        <v>2.7857142857142856</v>
      </c>
      <c r="N106" s="2" t="str">
        <f t="shared" si="7"/>
        <v>TAPIS YASMINE LUREX OR7204-3100X150</v>
      </c>
      <c r="O106" s="2" t="s">
        <v>67</v>
      </c>
      <c r="P106" s="2">
        <v>21001345</v>
      </c>
      <c r="Q106" s="62">
        <v>3701448239294</v>
      </c>
    </row>
    <row r="107" spans="2:17" ht="133" customHeight="1" x14ac:dyDescent="0.2">
      <c r="B107" s="63"/>
      <c r="C107" s="44" t="s">
        <v>51</v>
      </c>
      <c r="D107" s="72" t="s">
        <v>76</v>
      </c>
      <c r="E107" s="45" t="s">
        <v>44</v>
      </c>
      <c r="F107" s="46">
        <v>120</v>
      </c>
      <c r="G107" s="46" t="s">
        <v>22</v>
      </c>
      <c r="H107" s="46">
        <v>170</v>
      </c>
      <c r="I107" s="47"/>
      <c r="J107" s="48"/>
      <c r="K107" s="49">
        <v>1.82</v>
      </c>
      <c r="L107" s="33">
        <f t="shared" si="4"/>
        <v>3.7128000000000001</v>
      </c>
      <c r="M107" s="18">
        <f t="shared" si="5"/>
        <v>3.7885714285714287</v>
      </c>
      <c r="N107" s="2" t="str">
        <f t="shared" si="7"/>
        <v>TAPIS YASMINE LUREX OR7204-3120X170</v>
      </c>
      <c r="O107" s="2" t="s">
        <v>67</v>
      </c>
      <c r="P107" s="2">
        <v>21001345</v>
      </c>
      <c r="Q107" s="62">
        <v>3701448239300</v>
      </c>
    </row>
    <row r="108" spans="2:17" ht="133" customHeight="1" x14ac:dyDescent="0.2">
      <c r="B108" s="63"/>
      <c r="C108" s="44" t="s">
        <v>51</v>
      </c>
      <c r="D108" s="72" t="s">
        <v>76</v>
      </c>
      <c r="E108" s="45" t="s">
        <v>44</v>
      </c>
      <c r="F108" s="46">
        <v>160</v>
      </c>
      <c r="G108" s="46" t="s">
        <v>22</v>
      </c>
      <c r="H108" s="46">
        <v>230</v>
      </c>
      <c r="I108" s="47"/>
      <c r="J108" s="48"/>
      <c r="K108" s="49">
        <v>1.82</v>
      </c>
      <c r="L108" s="33">
        <f t="shared" si="4"/>
        <v>6.6976000000000004</v>
      </c>
      <c r="M108" s="18">
        <f t="shared" si="5"/>
        <v>6.8342857142857145</v>
      </c>
      <c r="N108" s="2" t="str">
        <f t="shared" si="7"/>
        <v>TAPIS YASMINE LUREX OR7204-3160X230</v>
      </c>
      <c r="O108" s="2" t="s">
        <v>67</v>
      </c>
      <c r="P108" s="2">
        <v>21001345</v>
      </c>
      <c r="Q108" s="62">
        <v>3701448239317</v>
      </c>
    </row>
    <row r="109" spans="2:17" ht="133" customHeight="1" x14ac:dyDescent="0.2">
      <c r="B109" s="63"/>
      <c r="C109" s="44" t="s">
        <v>51</v>
      </c>
      <c r="D109" s="72" t="s">
        <v>76</v>
      </c>
      <c r="E109" s="45" t="s">
        <v>45</v>
      </c>
      <c r="F109" s="46">
        <v>60</v>
      </c>
      <c r="G109" s="46" t="s">
        <v>2</v>
      </c>
      <c r="H109" s="46">
        <v>120</v>
      </c>
      <c r="I109" s="47"/>
      <c r="J109" s="48"/>
      <c r="K109" s="49">
        <v>1.82</v>
      </c>
      <c r="L109" s="33">
        <f t="shared" ref="L109:L172" si="8">F109*H109*K109/10000</f>
        <v>1.3104</v>
      </c>
      <c r="M109" s="18">
        <f t="shared" ref="M109:M172" si="9">L109/0.98</f>
        <v>1.3371428571428572</v>
      </c>
      <c r="N109" s="2" t="str">
        <f t="shared" si="7"/>
        <v>TAPIS YASMINE LUREX OR7204-260x120</v>
      </c>
      <c r="O109" s="2" t="s">
        <v>68</v>
      </c>
      <c r="P109" s="2">
        <v>21001345</v>
      </c>
      <c r="Q109" s="62">
        <v>3701448239324</v>
      </c>
    </row>
    <row r="110" spans="2:17" ht="133" customHeight="1" x14ac:dyDescent="0.2">
      <c r="B110" s="63"/>
      <c r="C110" s="44" t="s">
        <v>51</v>
      </c>
      <c r="D110" s="72" t="s">
        <v>76</v>
      </c>
      <c r="E110" s="45" t="s">
        <v>45</v>
      </c>
      <c r="F110" s="46">
        <v>80</v>
      </c>
      <c r="G110" s="46" t="s">
        <v>22</v>
      </c>
      <c r="H110" s="46">
        <v>150</v>
      </c>
      <c r="I110" s="47"/>
      <c r="J110" s="48"/>
      <c r="K110" s="49">
        <v>1.82</v>
      </c>
      <c r="L110" s="33">
        <f t="shared" si="8"/>
        <v>2.1840000000000002</v>
      </c>
      <c r="M110" s="18">
        <f t="shared" si="9"/>
        <v>2.2285714285714286</v>
      </c>
      <c r="N110" s="2" t="str">
        <f t="shared" si="7"/>
        <v>TAPIS YASMINE LUREX OR7204-280X150</v>
      </c>
      <c r="O110" s="2" t="s">
        <v>68</v>
      </c>
      <c r="P110" s="2">
        <v>21001345</v>
      </c>
      <c r="Q110" s="62">
        <v>3701448239331</v>
      </c>
    </row>
    <row r="111" spans="2:17" ht="133" customHeight="1" x14ac:dyDescent="0.2">
      <c r="B111" s="63"/>
      <c r="C111" s="44" t="s">
        <v>51</v>
      </c>
      <c r="D111" s="72" t="s">
        <v>76</v>
      </c>
      <c r="E111" s="45" t="s">
        <v>45</v>
      </c>
      <c r="F111" s="46">
        <v>100</v>
      </c>
      <c r="G111" s="46" t="s">
        <v>22</v>
      </c>
      <c r="H111" s="46">
        <v>150</v>
      </c>
      <c r="I111" s="47"/>
      <c r="J111" s="48"/>
      <c r="K111" s="49">
        <v>1.82</v>
      </c>
      <c r="L111" s="33">
        <f t="shared" si="8"/>
        <v>2.73</v>
      </c>
      <c r="M111" s="18">
        <f t="shared" si="9"/>
        <v>2.7857142857142856</v>
      </c>
      <c r="N111" s="2" t="str">
        <f t="shared" si="7"/>
        <v>TAPIS YASMINE LUREX OR7204-2100X150</v>
      </c>
      <c r="O111" s="2" t="s">
        <v>68</v>
      </c>
      <c r="P111" s="2">
        <v>21001345</v>
      </c>
      <c r="Q111" s="62">
        <v>3701448239348</v>
      </c>
    </row>
    <row r="112" spans="2:17" ht="133" customHeight="1" x14ac:dyDescent="0.2">
      <c r="B112" s="63"/>
      <c r="C112" s="44" t="s">
        <v>51</v>
      </c>
      <c r="D112" s="72" t="s">
        <v>76</v>
      </c>
      <c r="E112" s="45" t="s">
        <v>45</v>
      </c>
      <c r="F112" s="46">
        <v>120</v>
      </c>
      <c r="G112" s="46" t="s">
        <v>22</v>
      </c>
      <c r="H112" s="46">
        <v>170</v>
      </c>
      <c r="I112" s="47"/>
      <c r="J112" s="48"/>
      <c r="K112" s="49">
        <v>1.82</v>
      </c>
      <c r="L112" s="33">
        <f t="shared" si="8"/>
        <v>3.7128000000000001</v>
      </c>
      <c r="M112" s="18">
        <f t="shared" si="9"/>
        <v>3.7885714285714287</v>
      </c>
      <c r="N112" s="2" t="str">
        <f t="shared" si="7"/>
        <v>TAPIS YASMINE LUREX OR7204-2120X170</v>
      </c>
      <c r="O112" s="2" t="s">
        <v>68</v>
      </c>
      <c r="P112" s="2">
        <v>21001345</v>
      </c>
      <c r="Q112" s="62">
        <v>3701448239355</v>
      </c>
    </row>
    <row r="113" spans="2:17" ht="133" customHeight="1" x14ac:dyDescent="0.2">
      <c r="B113" s="63"/>
      <c r="C113" s="44" t="s">
        <v>51</v>
      </c>
      <c r="D113" s="72" t="s">
        <v>76</v>
      </c>
      <c r="E113" s="45" t="s">
        <v>45</v>
      </c>
      <c r="F113" s="46">
        <v>160</v>
      </c>
      <c r="G113" s="46" t="s">
        <v>22</v>
      </c>
      <c r="H113" s="46">
        <v>230</v>
      </c>
      <c r="I113" s="47"/>
      <c r="J113" s="48"/>
      <c r="K113" s="49">
        <v>1.82</v>
      </c>
      <c r="L113" s="33">
        <f t="shared" si="8"/>
        <v>6.6976000000000004</v>
      </c>
      <c r="M113" s="18">
        <f t="shared" si="9"/>
        <v>6.8342857142857145</v>
      </c>
      <c r="N113" s="2" t="str">
        <f t="shared" si="7"/>
        <v>TAPIS YASMINE LUREX OR7204-2160X230</v>
      </c>
      <c r="O113" s="2" t="s">
        <v>68</v>
      </c>
      <c r="P113" s="2">
        <v>21001345</v>
      </c>
      <c r="Q113" s="62">
        <v>3701448239362</v>
      </c>
    </row>
    <row r="114" spans="2:17" ht="133" customHeight="1" x14ac:dyDescent="0.2">
      <c r="B114" s="63"/>
      <c r="C114" s="44" t="s">
        <v>41</v>
      </c>
      <c r="D114" s="72" t="s">
        <v>77</v>
      </c>
      <c r="E114" s="45" t="s">
        <v>46</v>
      </c>
      <c r="F114" s="46">
        <v>60</v>
      </c>
      <c r="G114" s="46" t="s">
        <v>22</v>
      </c>
      <c r="H114" s="46">
        <v>120</v>
      </c>
      <c r="I114" s="47"/>
      <c r="J114" s="48"/>
      <c r="K114" s="49">
        <v>2.4</v>
      </c>
      <c r="L114" s="33">
        <f t="shared" si="8"/>
        <v>1.728</v>
      </c>
      <c r="M114" s="18">
        <f t="shared" si="9"/>
        <v>1.763265306122449</v>
      </c>
      <c r="N114" s="2" t="str">
        <f t="shared" si="7"/>
        <v>TAPIS CIRTA6484-560X120</v>
      </c>
      <c r="O114" s="2" t="s">
        <v>69</v>
      </c>
      <c r="P114" s="2">
        <v>21001345</v>
      </c>
      <c r="Q114" s="62">
        <v>3701448239379</v>
      </c>
    </row>
    <row r="115" spans="2:17" ht="133" customHeight="1" x14ac:dyDescent="0.2">
      <c r="B115" s="63"/>
      <c r="C115" s="44" t="s">
        <v>41</v>
      </c>
      <c r="D115" s="72" t="s">
        <v>77</v>
      </c>
      <c r="E115" s="45" t="s">
        <v>46</v>
      </c>
      <c r="F115" s="46">
        <v>80</v>
      </c>
      <c r="G115" s="46" t="s">
        <v>22</v>
      </c>
      <c r="H115" s="46">
        <v>150</v>
      </c>
      <c r="I115" s="47"/>
      <c r="J115" s="48"/>
      <c r="K115" s="49">
        <v>2.4</v>
      </c>
      <c r="L115" s="33">
        <f t="shared" si="8"/>
        <v>2.88</v>
      </c>
      <c r="M115" s="18">
        <f t="shared" si="9"/>
        <v>2.9387755102040818</v>
      </c>
      <c r="N115" s="2" t="str">
        <f t="shared" si="7"/>
        <v>TAPIS CIRTA6484-580X150</v>
      </c>
      <c r="O115" s="2" t="s">
        <v>69</v>
      </c>
      <c r="P115" s="2">
        <v>21001345</v>
      </c>
      <c r="Q115" s="62">
        <v>3701448239386</v>
      </c>
    </row>
    <row r="116" spans="2:17" ht="133" customHeight="1" x14ac:dyDescent="0.2">
      <c r="B116" s="63"/>
      <c r="C116" s="44" t="s">
        <v>41</v>
      </c>
      <c r="D116" s="72" t="s">
        <v>77</v>
      </c>
      <c r="E116" s="45" t="s">
        <v>46</v>
      </c>
      <c r="F116" s="46">
        <v>100</v>
      </c>
      <c r="G116" s="46" t="s">
        <v>22</v>
      </c>
      <c r="H116" s="46">
        <v>150</v>
      </c>
      <c r="I116" s="47"/>
      <c r="J116" s="48"/>
      <c r="K116" s="49">
        <v>2.4</v>
      </c>
      <c r="L116" s="33">
        <f t="shared" si="8"/>
        <v>3.6</v>
      </c>
      <c r="M116" s="18">
        <f t="shared" si="9"/>
        <v>3.6734693877551021</v>
      </c>
      <c r="N116" s="2" t="str">
        <f t="shared" si="7"/>
        <v>TAPIS CIRTA6484-5100X150</v>
      </c>
      <c r="O116" s="2" t="s">
        <v>69</v>
      </c>
      <c r="P116" s="2">
        <v>21001345</v>
      </c>
      <c r="Q116" s="62">
        <v>3701448239393</v>
      </c>
    </row>
    <row r="117" spans="2:17" ht="133" customHeight="1" x14ac:dyDescent="0.2">
      <c r="B117" s="63"/>
      <c r="C117" s="44" t="s">
        <v>41</v>
      </c>
      <c r="D117" s="72" t="s">
        <v>77</v>
      </c>
      <c r="E117" s="45" t="s">
        <v>46</v>
      </c>
      <c r="F117" s="46">
        <v>120</v>
      </c>
      <c r="G117" s="46" t="s">
        <v>22</v>
      </c>
      <c r="H117" s="46">
        <v>170</v>
      </c>
      <c r="I117" s="47"/>
      <c r="J117" s="48"/>
      <c r="K117" s="49">
        <v>2.4</v>
      </c>
      <c r="L117" s="33">
        <f t="shared" si="8"/>
        <v>4.8959999999999999</v>
      </c>
      <c r="M117" s="18">
        <f t="shared" si="9"/>
        <v>4.9959183673469392</v>
      </c>
      <c r="N117" s="2" t="str">
        <f t="shared" si="7"/>
        <v>TAPIS CIRTA6484-5120X170</v>
      </c>
      <c r="O117" s="2" t="s">
        <v>69</v>
      </c>
      <c r="P117" s="2">
        <v>21001345</v>
      </c>
      <c r="Q117" s="62">
        <v>3701448239409</v>
      </c>
    </row>
    <row r="118" spans="2:17" ht="133" customHeight="1" x14ac:dyDescent="0.2">
      <c r="B118" s="63"/>
      <c r="C118" s="44" t="s">
        <v>41</v>
      </c>
      <c r="D118" s="72" t="s">
        <v>77</v>
      </c>
      <c r="E118" s="45" t="s">
        <v>47</v>
      </c>
      <c r="F118" s="46">
        <v>60</v>
      </c>
      <c r="G118" s="46" t="s">
        <v>22</v>
      </c>
      <c r="H118" s="46">
        <v>120</v>
      </c>
      <c r="I118" s="47"/>
      <c r="J118" s="48"/>
      <c r="K118" s="49">
        <v>2.4</v>
      </c>
      <c r="L118" s="33">
        <f t="shared" si="8"/>
        <v>1.728</v>
      </c>
      <c r="M118" s="18">
        <f t="shared" si="9"/>
        <v>1.763265306122449</v>
      </c>
      <c r="N118" s="2" t="str">
        <f t="shared" si="7"/>
        <v>TAPIS CIRTA6484-11
60X120</v>
      </c>
      <c r="O118" s="2" t="s">
        <v>69</v>
      </c>
      <c r="P118" s="2">
        <v>21001345</v>
      </c>
      <c r="Q118" s="62">
        <v>3701448239416</v>
      </c>
    </row>
    <row r="119" spans="2:17" ht="133" customHeight="1" x14ac:dyDescent="0.2">
      <c r="B119" s="63"/>
      <c r="C119" s="44" t="s">
        <v>41</v>
      </c>
      <c r="D119" s="72" t="s">
        <v>77</v>
      </c>
      <c r="E119" s="45" t="s">
        <v>48</v>
      </c>
      <c r="F119" s="46">
        <v>80</v>
      </c>
      <c r="G119" s="46" t="s">
        <v>22</v>
      </c>
      <c r="H119" s="46">
        <v>150</v>
      </c>
      <c r="I119" s="47"/>
      <c r="J119" s="48"/>
      <c r="K119" s="49">
        <v>2.4</v>
      </c>
      <c r="L119" s="33">
        <f t="shared" si="8"/>
        <v>2.88</v>
      </c>
      <c r="M119" s="18">
        <f t="shared" si="9"/>
        <v>2.9387755102040818</v>
      </c>
      <c r="N119" s="2" t="str">
        <f t="shared" si="7"/>
        <v>TAPIS CIRTA6484-1180X150</v>
      </c>
      <c r="O119" s="2" t="s">
        <v>69</v>
      </c>
      <c r="P119" s="2">
        <v>21001345</v>
      </c>
      <c r="Q119" s="62">
        <v>3701448239423</v>
      </c>
    </row>
    <row r="120" spans="2:17" ht="133" customHeight="1" x14ac:dyDescent="0.2">
      <c r="B120" s="63"/>
      <c r="C120" s="44" t="s">
        <v>41</v>
      </c>
      <c r="D120" s="72" t="s">
        <v>77</v>
      </c>
      <c r="E120" s="45" t="s">
        <v>47</v>
      </c>
      <c r="F120" s="46">
        <v>100</v>
      </c>
      <c r="G120" s="46" t="s">
        <v>22</v>
      </c>
      <c r="H120" s="46">
        <v>150</v>
      </c>
      <c r="I120" s="47"/>
      <c r="J120" s="48"/>
      <c r="K120" s="49">
        <v>2.4</v>
      </c>
      <c r="L120" s="33">
        <f t="shared" si="8"/>
        <v>3.6</v>
      </c>
      <c r="M120" s="18">
        <f t="shared" si="9"/>
        <v>3.6734693877551021</v>
      </c>
      <c r="N120" s="2" t="str">
        <f t="shared" si="7"/>
        <v>TAPIS CIRTA6484-11
100X150</v>
      </c>
      <c r="O120" s="2" t="s">
        <v>69</v>
      </c>
      <c r="P120" s="2">
        <v>21001345</v>
      </c>
      <c r="Q120" s="62">
        <v>3701448239430</v>
      </c>
    </row>
    <row r="121" spans="2:17" ht="133" customHeight="1" x14ac:dyDescent="0.2">
      <c r="B121" s="63"/>
      <c r="C121" s="44" t="s">
        <v>41</v>
      </c>
      <c r="D121" s="72" t="s">
        <v>77</v>
      </c>
      <c r="E121" s="45" t="s">
        <v>48</v>
      </c>
      <c r="F121" s="46">
        <v>120</v>
      </c>
      <c r="G121" s="46" t="s">
        <v>22</v>
      </c>
      <c r="H121" s="46">
        <v>170</v>
      </c>
      <c r="I121" s="47"/>
      <c r="J121" s="48"/>
      <c r="K121" s="49">
        <v>2.4</v>
      </c>
      <c r="L121" s="33">
        <f t="shared" si="8"/>
        <v>4.8959999999999999</v>
      </c>
      <c r="M121" s="18">
        <f t="shared" si="9"/>
        <v>4.9959183673469392</v>
      </c>
      <c r="N121" s="2" t="str">
        <f t="shared" si="7"/>
        <v>TAPIS CIRTA6484-11120X170</v>
      </c>
      <c r="O121" s="2" t="s">
        <v>69</v>
      </c>
      <c r="P121" s="2">
        <v>21001345</v>
      </c>
      <c r="Q121" s="62">
        <v>3701448239447</v>
      </c>
    </row>
    <row r="122" spans="2:17" ht="133" customHeight="1" x14ac:dyDescent="0.2">
      <c r="B122" s="63"/>
      <c r="C122" s="44" t="s">
        <v>41</v>
      </c>
      <c r="D122" s="72" t="s">
        <v>77</v>
      </c>
      <c r="E122" s="45" t="s">
        <v>49</v>
      </c>
      <c r="F122" s="46">
        <v>60</v>
      </c>
      <c r="G122" s="46" t="s">
        <v>22</v>
      </c>
      <c r="H122" s="46">
        <v>120</v>
      </c>
      <c r="I122" s="47"/>
      <c r="J122" s="48"/>
      <c r="K122" s="49">
        <v>2.4</v>
      </c>
      <c r="L122" s="33">
        <f t="shared" si="8"/>
        <v>1.728</v>
      </c>
      <c r="M122" s="18">
        <f t="shared" si="9"/>
        <v>1.763265306122449</v>
      </c>
      <c r="N122" s="2" t="str">
        <f t="shared" si="7"/>
        <v>TAPIS CIRTA6765-1360X120</v>
      </c>
      <c r="O122" s="2" t="s">
        <v>69</v>
      </c>
      <c r="P122" s="2">
        <v>21001345</v>
      </c>
      <c r="Q122" s="62">
        <v>3701448239454</v>
      </c>
    </row>
    <row r="123" spans="2:17" ht="133" customHeight="1" x14ac:dyDescent="0.2">
      <c r="B123" s="63"/>
      <c r="C123" s="44" t="s">
        <v>41</v>
      </c>
      <c r="D123" s="72" t="s">
        <v>77</v>
      </c>
      <c r="E123" s="45" t="s">
        <v>49</v>
      </c>
      <c r="F123" s="46">
        <v>80</v>
      </c>
      <c r="G123" s="46" t="s">
        <v>22</v>
      </c>
      <c r="H123" s="46">
        <v>150</v>
      </c>
      <c r="I123" s="47"/>
      <c r="J123" s="48"/>
      <c r="K123" s="49">
        <v>2.4</v>
      </c>
      <c r="L123" s="33">
        <f t="shared" si="8"/>
        <v>2.88</v>
      </c>
      <c r="M123" s="18">
        <f t="shared" si="9"/>
        <v>2.9387755102040818</v>
      </c>
      <c r="N123" s="2" t="str">
        <f t="shared" si="7"/>
        <v>TAPIS CIRTA6765-1380X150</v>
      </c>
      <c r="O123" s="2" t="s">
        <v>69</v>
      </c>
      <c r="P123" s="2">
        <v>21001345</v>
      </c>
      <c r="Q123" s="62">
        <v>3701448239461</v>
      </c>
    </row>
    <row r="124" spans="2:17" ht="133" customHeight="1" x14ac:dyDescent="0.2">
      <c r="B124" s="63"/>
      <c r="C124" s="44" t="s">
        <v>41</v>
      </c>
      <c r="D124" s="72" t="s">
        <v>77</v>
      </c>
      <c r="E124" s="45" t="s">
        <v>49</v>
      </c>
      <c r="F124" s="46">
        <v>100</v>
      </c>
      <c r="G124" s="46" t="s">
        <v>22</v>
      </c>
      <c r="H124" s="46">
        <v>150</v>
      </c>
      <c r="I124" s="47"/>
      <c r="J124" s="48"/>
      <c r="K124" s="49">
        <v>2.4</v>
      </c>
      <c r="L124" s="33">
        <f t="shared" si="8"/>
        <v>3.6</v>
      </c>
      <c r="M124" s="18">
        <f t="shared" si="9"/>
        <v>3.6734693877551021</v>
      </c>
      <c r="N124" s="2" t="str">
        <f t="shared" si="7"/>
        <v>TAPIS CIRTA6765-13100X150</v>
      </c>
      <c r="O124" s="2" t="s">
        <v>69</v>
      </c>
      <c r="P124" s="2">
        <v>21001345</v>
      </c>
      <c r="Q124" s="62">
        <v>3701448239478</v>
      </c>
    </row>
    <row r="125" spans="2:17" ht="133" customHeight="1" x14ac:dyDescent="0.2">
      <c r="B125" s="63"/>
      <c r="C125" s="44" t="s">
        <v>41</v>
      </c>
      <c r="D125" s="72" t="s">
        <v>77</v>
      </c>
      <c r="E125" s="45" t="s">
        <v>49</v>
      </c>
      <c r="F125" s="46">
        <v>120</v>
      </c>
      <c r="G125" s="46" t="s">
        <v>22</v>
      </c>
      <c r="H125" s="46">
        <v>170</v>
      </c>
      <c r="I125" s="47"/>
      <c r="J125" s="48"/>
      <c r="K125" s="49">
        <v>2.4</v>
      </c>
      <c r="L125" s="33">
        <f t="shared" si="8"/>
        <v>4.8959999999999999</v>
      </c>
      <c r="M125" s="18">
        <f t="shared" si="9"/>
        <v>4.9959183673469392</v>
      </c>
      <c r="N125" s="2" t="str">
        <f t="shared" si="7"/>
        <v>TAPIS CIRTA6765-13120X170</v>
      </c>
      <c r="O125" s="2" t="s">
        <v>69</v>
      </c>
      <c r="P125" s="2">
        <v>21001345</v>
      </c>
      <c r="Q125" s="62">
        <v>3701448239485</v>
      </c>
    </row>
    <row r="126" spans="2:17" ht="133" customHeight="1" x14ac:dyDescent="0.2">
      <c r="B126" s="63"/>
      <c r="C126" s="44" t="s">
        <v>41</v>
      </c>
      <c r="D126" s="72" t="s">
        <v>77</v>
      </c>
      <c r="E126" s="45" t="s">
        <v>50</v>
      </c>
      <c r="F126" s="46">
        <v>60</v>
      </c>
      <c r="G126" s="46" t="s">
        <v>22</v>
      </c>
      <c r="H126" s="46">
        <v>120</v>
      </c>
      <c r="I126" s="47"/>
      <c r="J126" s="48"/>
      <c r="K126" s="49">
        <v>2.4</v>
      </c>
      <c r="L126" s="33">
        <f t="shared" si="8"/>
        <v>1.728</v>
      </c>
      <c r="M126" s="18">
        <f t="shared" si="9"/>
        <v>1.763265306122449</v>
      </c>
      <c r="N126" s="2" t="str">
        <f t="shared" si="7"/>
        <v>TAPIS CIRTA6765-860X120</v>
      </c>
      <c r="O126" s="2" t="s">
        <v>69</v>
      </c>
      <c r="P126" s="2">
        <v>21001345</v>
      </c>
      <c r="Q126" s="62">
        <v>3701448239492</v>
      </c>
    </row>
    <row r="127" spans="2:17" ht="133" customHeight="1" x14ac:dyDescent="0.2">
      <c r="B127" s="63"/>
      <c r="C127" s="44" t="s">
        <v>41</v>
      </c>
      <c r="D127" s="72" t="s">
        <v>77</v>
      </c>
      <c r="E127" s="45" t="s">
        <v>50</v>
      </c>
      <c r="F127" s="46">
        <v>80</v>
      </c>
      <c r="G127" s="46" t="s">
        <v>22</v>
      </c>
      <c r="H127" s="46">
        <v>150</v>
      </c>
      <c r="I127" s="47"/>
      <c r="J127" s="48"/>
      <c r="K127" s="49">
        <v>2.4</v>
      </c>
      <c r="L127" s="33">
        <f t="shared" si="8"/>
        <v>2.88</v>
      </c>
      <c r="M127" s="18">
        <f t="shared" si="9"/>
        <v>2.9387755102040818</v>
      </c>
      <c r="N127" s="2" t="str">
        <f t="shared" si="7"/>
        <v>TAPIS CIRTA6765-880X150</v>
      </c>
      <c r="O127" s="2" t="s">
        <v>69</v>
      </c>
      <c r="P127" s="2">
        <v>21001345</v>
      </c>
      <c r="Q127" s="62">
        <v>3701448239508</v>
      </c>
    </row>
    <row r="128" spans="2:17" ht="133" customHeight="1" x14ac:dyDescent="0.2">
      <c r="B128" s="63"/>
      <c r="C128" s="44" t="s">
        <v>41</v>
      </c>
      <c r="D128" s="72" t="s">
        <v>77</v>
      </c>
      <c r="E128" s="45" t="s">
        <v>50</v>
      </c>
      <c r="F128" s="46">
        <v>100</v>
      </c>
      <c r="G128" s="46" t="s">
        <v>22</v>
      </c>
      <c r="H128" s="46">
        <v>150</v>
      </c>
      <c r="I128" s="47"/>
      <c r="J128" s="48"/>
      <c r="K128" s="49">
        <v>2.4</v>
      </c>
      <c r="L128" s="33">
        <f t="shared" si="8"/>
        <v>3.6</v>
      </c>
      <c r="M128" s="18">
        <f t="shared" si="9"/>
        <v>3.6734693877551021</v>
      </c>
      <c r="N128" s="2" t="str">
        <f t="shared" si="7"/>
        <v>TAPIS CIRTA6765-8100X150</v>
      </c>
      <c r="O128" s="2" t="s">
        <v>69</v>
      </c>
      <c r="P128" s="2">
        <v>21001345</v>
      </c>
      <c r="Q128" s="62">
        <v>3701448239515</v>
      </c>
    </row>
    <row r="129" spans="2:17" ht="133" customHeight="1" x14ac:dyDescent="0.2">
      <c r="B129" s="63"/>
      <c r="C129" s="44" t="s">
        <v>41</v>
      </c>
      <c r="D129" s="72" t="s">
        <v>77</v>
      </c>
      <c r="E129" s="45" t="s">
        <v>50</v>
      </c>
      <c r="F129" s="46">
        <v>120</v>
      </c>
      <c r="G129" s="46" t="s">
        <v>22</v>
      </c>
      <c r="H129" s="46">
        <v>170</v>
      </c>
      <c r="I129" s="47"/>
      <c r="J129" s="48"/>
      <c r="K129" s="49">
        <v>2.4</v>
      </c>
      <c r="L129" s="33">
        <f t="shared" si="8"/>
        <v>4.8959999999999999</v>
      </c>
      <c r="M129" s="18">
        <f t="shared" si="9"/>
        <v>4.9959183673469392</v>
      </c>
      <c r="N129" s="2" t="str">
        <f t="shared" si="7"/>
        <v>TAPIS CIRTA6765-8120X170</v>
      </c>
      <c r="O129" s="2" t="s">
        <v>69</v>
      </c>
      <c r="P129" s="2">
        <v>21001345</v>
      </c>
      <c r="Q129" s="62">
        <v>3701448239522</v>
      </c>
    </row>
    <row r="130" spans="2:17" ht="133" customHeight="1" x14ac:dyDescent="0.2">
      <c r="B130" s="14"/>
      <c r="C130" s="44"/>
      <c r="D130" s="72"/>
      <c r="E130" s="45"/>
      <c r="F130" s="46"/>
      <c r="G130" s="46" t="s">
        <v>2</v>
      </c>
      <c r="H130" s="46"/>
      <c r="I130" s="47"/>
      <c r="J130" s="48"/>
      <c r="K130" s="49"/>
      <c r="L130" s="33">
        <f t="shared" si="8"/>
        <v>0</v>
      </c>
      <c r="M130" s="18">
        <f t="shared" si="9"/>
        <v>0</v>
      </c>
      <c r="N130" s="2" t="str">
        <f t="shared" si="7"/>
        <v>x</v>
      </c>
      <c r="O130" s="2"/>
      <c r="P130" s="68"/>
      <c r="Q130" s="62"/>
    </row>
    <row r="131" spans="2:17" ht="133" customHeight="1" x14ac:dyDescent="0.2">
      <c r="B131" s="14"/>
      <c r="C131" s="44"/>
      <c r="D131" s="72"/>
      <c r="E131" s="45"/>
      <c r="F131" s="46"/>
      <c r="G131" s="46" t="s">
        <v>2</v>
      </c>
      <c r="H131" s="46"/>
      <c r="I131" s="47"/>
      <c r="J131" s="48"/>
      <c r="K131" s="49"/>
      <c r="L131" s="33">
        <f t="shared" si="8"/>
        <v>0</v>
      </c>
      <c r="M131" s="18">
        <f t="shared" si="9"/>
        <v>0</v>
      </c>
      <c r="N131" s="2" t="str">
        <f t="shared" si="7"/>
        <v>x</v>
      </c>
      <c r="O131" s="2"/>
      <c r="P131" s="68"/>
      <c r="Q131" s="62"/>
    </row>
    <row r="132" spans="2:17" ht="133" customHeight="1" x14ac:dyDescent="0.2">
      <c r="B132" s="14"/>
      <c r="C132" s="44"/>
      <c r="D132" s="72"/>
      <c r="E132" s="45"/>
      <c r="F132" s="46"/>
      <c r="G132" s="46" t="s">
        <v>2</v>
      </c>
      <c r="H132" s="46"/>
      <c r="I132" s="47"/>
      <c r="J132" s="48"/>
      <c r="K132" s="49"/>
      <c r="L132" s="33">
        <f t="shared" si="8"/>
        <v>0</v>
      </c>
      <c r="M132" s="18">
        <f t="shared" si="9"/>
        <v>0</v>
      </c>
      <c r="N132" s="2" t="str">
        <f t="shared" si="7"/>
        <v>x</v>
      </c>
      <c r="O132" s="2"/>
      <c r="P132" s="68"/>
      <c r="Q132" s="62"/>
    </row>
    <row r="133" spans="2:17" ht="133" customHeight="1" x14ac:dyDescent="0.2">
      <c r="B133" s="14"/>
      <c r="C133" s="44"/>
      <c r="D133" s="72"/>
      <c r="E133" s="45"/>
      <c r="F133" s="46"/>
      <c r="G133" s="46" t="s">
        <v>2</v>
      </c>
      <c r="H133" s="46"/>
      <c r="I133" s="47"/>
      <c r="J133" s="48"/>
      <c r="K133" s="49"/>
      <c r="L133" s="33">
        <f t="shared" si="8"/>
        <v>0</v>
      </c>
      <c r="M133" s="18">
        <f t="shared" si="9"/>
        <v>0</v>
      </c>
      <c r="N133" s="2" t="str">
        <f t="shared" si="7"/>
        <v>x</v>
      </c>
      <c r="O133" s="2"/>
      <c r="P133" s="68"/>
      <c r="Q133" s="62"/>
    </row>
    <row r="134" spans="2:17" ht="133" customHeight="1" x14ac:dyDescent="0.2">
      <c r="B134" s="14"/>
      <c r="C134" s="44"/>
      <c r="D134" s="72"/>
      <c r="E134" s="45"/>
      <c r="F134" s="46"/>
      <c r="G134" s="46" t="s">
        <v>2</v>
      </c>
      <c r="H134" s="46"/>
      <c r="I134" s="47"/>
      <c r="J134" s="48"/>
      <c r="K134" s="49"/>
      <c r="L134" s="33">
        <f t="shared" si="8"/>
        <v>0</v>
      </c>
      <c r="M134" s="18">
        <f t="shared" si="9"/>
        <v>0</v>
      </c>
      <c r="N134" s="2" t="str">
        <f t="shared" si="7"/>
        <v>x</v>
      </c>
      <c r="O134" s="2"/>
      <c r="P134" s="68"/>
      <c r="Q134" s="62"/>
    </row>
    <row r="135" spans="2:17" ht="133" customHeight="1" x14ac:dyDescent="0.2">
      <c r="B135" s="14"/>
      <c r="C135" s="44"/>
      <c r="D135" s="72"/>
      <c r="E135" s="45"/>
      <c r="F135" s="46"/>
      <c r="G135" s="46" t="s">
        <v>2</v>
      </c>
      <c r="H135" s="46"/>
      <c r="I135" s="47"/>
      <c r="J135" s="48"/>
      <c r="K135" s="49"/>
      <c r="L135" s="33">
        <f t="shared" si="8"/>
        <v>0</v>
      </c>
      <c r="M135" s="18">
        <f t="shared" si="9"/>
        <v>0</v>
      </c>
      <c r="N135" s="2" t="str">
        <f t="shared" si="7"/>
        <v>x</v>
      </c>
      <c r="O135" s="2"/>
      <c r="P135" s="68"/>
      <c r="Q135" s="62"/>
    </row>
    <row r="136" spans="2:17" ht="133" customHeight="1" x14ac:dyDescent="0.2">
      <c r="B136" s="14"/>
      <c r="C136" s="44"/>
      <c r="D136" s="72"/>
      <c r="E136" s="45"/>
      <c r="F136" s="46"/>
      <c r="G136" s="46" t="s">
        <v>2</v>
      </c>
      <c r="H136" s="46"/>
      <c r="I136" s="47"/>
      <c r="J136" s="48"/>
      <c r="K136" s="49"/>
      <c r="L136" s="33">
        <f t="shared" si="8"/>
        <v>0</v>
      </c>
      <c r="M136" s="18">
        <f t="shared" si="9"/>
        <v>0</v>
      </c>
      <c r="N136" s="2" t="str">
        <f t="shared" si="7"/>
        <v>x</v>
      </c>
      <c r="O136" s="2"/>
      <c r="P136" s="68"/>
      <c r="Q136" s="62"/>
    </row>
    <row r="137" spans="2:17" ht="133" customHeight="1" x14ac:dyDescent="0.2">
      <c r="B137" s="14"/>
      <c r="C137" s="44"/>
      <c r="D137" s="72"/>
      <c r="E137" s="45"/>
      <c r="F137" s="46"/>
      <c r="G137" s="46" t="s">
        <v>2</v>
      </c>
      <c r="H137" s="46"/>
      <c r="I137" s="47"/>
      <c r="J137" s="48"/>
      <c r="K137" s="49"/>
      <c r="L137" s="33">
        <f t="shared" si="8"/>
        <v>0</v>
      </c>
      <c r="M137" s="18">
        <f t="shared" si="9"/>
        <v>0</v>
      </c>
      <c r="N137" s="2" t="str">
        <f t="shared" ref="N137:N168" si="10">C137&amp;U137&amp;E137&amp;U137&amp;F137&amp;G137&amp;H137</f>
        <v>x</v>
      </c>
      <c r="O137" s="2"/>
      <c r="P137" s="68"/>
      <c r="Q137" s="62"/>
    </row>
    <row r="138" spans="2:17" ht="133" customHeight="1" x14ac:dyDescent="0.2">
      <c r="B138" s="14"/>
      <c r="C138" s="44"/>
      <c r="D138" s="72"/>
      <c r="E138" s="45"/>
      <c r="F138" s="46"/>
      <c r="G138" s="46" t="s">
        <v>2</v>
      </c>
      <c r="H138" s="46"/>
      <c r="I138" s="47"/>
      <c r="J138" s="48"/>
      <c r="K138" s="49"/>
      <c r="L138" s="33">
        <f t="shared" si="8"/>
        <v>0</v>
      </c>
      <c r="M138" s="18">
        <f t="shared" si="9"/>
        <v>0</v>
      </c>
      <c r="N138" s="2" t="str">
        <f t="shared" si="10"/>
        <v>x</v>
      </c>
      <c r="O138" s="2"/>
      <c r="P138" s="68"/>
      <c r="Q138" s="62"/>
    </row>
    <row r="139" spans="2:17" ht="133" customHeight="1" x14ac:dyDescent="0.2">
      <c r="B139" s="14"/>
      <c r="C139" s="44"/>
      <c r="D139" s="72"/>
      <c r="E139" s="45"/>
      <c r="F139" s="46"/>
      <c r="G139" s="46" t="s">
        <v>2</v>
      </c>
      <c r="H139" s="46"/>
      <c r="I139" s="47"/>
      <c r="J139" s="48"/>
      <c r="K139" s="49"/>
      <c r="L139" s="33">
        <f t="shared" si="8"/>
        <v>0</v>
      </c>
      <c r="M139" s="18">
        <f t="shared" si="9"/>
        <v>0</v>
      </c>
      <c r="N139" s="2" t="str">
        <f t="shared" si="10"/>
        <v>x</v>
      </c>
      <c r="O139" s="2"/>
      <c r="P139" s="68"/>
      <c r="Q139" s="62"/>
    </row>
    <row r="140" spans="2:17" ht="133" customHeight="1" x14ac:dyDescent="0.2">
      <c r="B140" s="14"/>
      <c r="C140" s="44"/>
      <c r="D140" s="72"/>
      <c r="E140" s="45"/>
      <c r="F140" s="46"/>
      <c r="G140" s="46" t="s">
        <v>2</v>
      </c>
      <c r="H140" s="46"/>
      <c r="I140" s="47"/>
      <c r="J140" s="48"/>
      <c r="K140" s="49"/>
      <c r="L140" s="33">
        <f t="shared" si="8"/>
        <v>0</v>
      </c>
      <c r="M140" s="18">
        <f t="shared" si="9"/>
        <v>0</v>
      </c>
      <c r="N140" s="2" t="str">
        <f t="shared" si="10"/>
        <v>x</v>
      </c>
      <c r="O140" s="2"/>
      <c r="P140" s="68"/>
      <c r="Q140" s="62"/>
    </row>
    <row r="141" spans="2:17" ht="133" customHeight="1" x14ac:dyDescent="0.2">
      <c r="B141" s="14"/>
      <c r="C141" s="44"/>
      <c r="D141" s="72"/>
      <c r="E141" s="45"/>
      <c r="F141" s="46"/>
      <c r="G141" s="46" t="s">
        <v>2</v>
      </c>
      <c r="H141" s="46"/>
      <c r="I141" s="47"/>
      <c r="J141" s="48"/>
      <c r="K141" s="49"/>
      <c r="L141" s="33">
        <f t="shared" si="8"/>
        <v>0</v>
      </c>
      <c r="M141" s="18">
        <f t="shared" si="9"/>
        <v>0</v>
      </c>
      <c r="N141" s="2" t="str">
        <f t="shared" si="10"/>
        <v>x</v>
      </c>
      <c r="O141" s="2"/>
      <c r="P141" s="68"/>
      <c r="Q141" s="62"/>
    </row>
    <row r="142" spans="2:17" ht="133" customHeight="1" x14ac:dyDescent="0.2">
      <c r="B142" s="14"/>
      <c r="C142" s="44"/>
      <c r="D142" s="72"/>
      <c r="E142" s="45"/>
      <c r="F142" s="46"/>
      <c r="G142" s="46" t="s">
        <v>2</v>
      </c>
      <c r="H142" s="46"/>
      <c r="I142" s="47"/>
      <c r="J142" s="48"/>
      <c r="K142" s="49"/>
      <c r="L142" s="33">
        <f t="shared" si="8"/>
        <v>0</v>
      </c>
      <c r="M142" s="18">
        <f t="shared" si="9"/>
        <v>0</v>
      </c>
      <c r="N142" s="2" t="str">
        <f t="shared" si="10"/>
        <v>x</v>
      </c>
      <c r="O142" s="2"/>
      <c r="P142" s="68"/>
      <c r="Q142" s="62"/>
    </row>
    <row r="143" spans="2:17" ht="133" customHeight="1" x14ac:dyDescent="0.2">
      <c r="B143" s="14"/>
      <c r="C143" s="44"/>
      <c r="D143" s="72"/>
      <c r="E143" s="45"/>
      <c r="F143" s="46"/>
      <c r="G143" s="46" t="s">
        <v>2</v>
      </c>
      <c r="H143" s="46"/>
      <c r="I143" s="47"/>
      <c r="J143" s="48"/>
      <c r="K143" s="49"/>
      <c r="L143" s="33">
        <f t="shared" si="8"/>
        <v>0</v>
      </c>
      <c r="M143" s="18">
        <f t="shared" si="9"/>
        <v>0</v>
      </c>
      <c r="N143" s="2" t="str">
        <f t="shared" si="10"/>
        <v>x</v>
      </c>
      <c r="O143" s="2"/>
      <c r="P143" s="68"/>
      <c r="Q143" s="62"/>
    </row>
    <row r="144" spans="2:17" ht="133" customHeight="1" x14ac:dyDescent="0.2">
      <c r="B144" s="14"/>
      <c r="C144" s="44"/>
      <c r="D144" s="72"/>
      <c r="E144" s="45"/>
      <c r="F144" s="46"/>
      <c r="G144" s="46" t="s">
        <v>2</v>
      </c>
      <c r="H144" s="46"/>
      <c r="I144" s="47"/>
      <c r="J144" s="48"/>
      <c r="K144" s="49"/>
      <c r="L144" s="33">
        <f t="shared" si="8"/>
        <v>0</v>
      </c>
      <c r="M144" s="18">
        <f t="shared" si="9"/>
        <v>0</v>
      </c>
      <c r="N144" s="2" t="str">
        <f t="shared" si="10"/>
        <v>x</v>
      </c>
      <c r="O144" s="2"/>
      <c r="P144" s="68"/>
      <c r="Q144" s="62"/>
    </row>
    <row r="145" spans="2:17" ht="133" customHeight="1" x14ac:dyDescent="0.2">
      <c r="B145" s="14"/>
      <c r="C145" s="44"/>
      <c r="D145" s="72"/>
      <c r="E145" s="45"/>
      <c r="F145" s="46"/>
      <c r="G145" s="46" t="s">
        <v>2</v>
      </c>
      <c r="H145" s="46"/>
      <c r="I145" s="47"/>
      <c r="J145" s="48"/>
      <c r="K145" s="49"/>
      <c r="L145" s="33">
        <f t="shared" si="8"/>
        <v>0</v>
      </c>
      <c r="M145" s="18">
        <f t="shared" si="9"/>
        <v>0</v>
      </c>
      <c r="N145" s="2" t="str">
        <f t="shared" si="10"/>
        <v>x</v>
      </c>
      <c r="O145" s="2"/>
      <c r="P145" s="68"/>
      <c r="Q145" s="62"/>
    </row>
    <row r="146" spans="2:17" ht="133" customHeight="1" x14ac:dyDescent="0.2">
      <c r="B146" s="14"/>
      <c r="C146" s="44"/>
      <c r="D146" s="72"/>
      <c r="E146" s="45"/>
      <c r="F146" s="46"/>
      <c r="G146" s="46" t="s">
        <v>2</v>
      </c>
      <c r="H146" s="46"/>
      <c r="I146" s="47"/>
      <c r="J146" s="48"/>
      <c r="K146" s="49"/>
      <c r="L146" s="33">
        <f t="shared" si="8"/>
        <v>0</v>
      </c>
      <c r="M146" s="18">
        <f t="shared" si="9"/>
        <v>0</v>
      </c>
      <c r="N146" s="2" t="str">
        <f t="shared" si="10"/>
        <v>x</v>
      </c>
      <c r="O146" s="2"/>
      <c r="P146" s="68"/>
      <c r="Q146" s="62"/>
    </row>
    <row r="147" spans="2:17" ht="133" customHeight="1" x14ac:dyDescent="0.2">
      <c r="B147" s="14"/>
      <c r="C147" s="44"/>
      <c r="D147" s="72"/>
      <c r="E147" s="45"/>
      <c r="F147" s="46"/>
      <c r="G147" s="46" t="s">
        <v>2</v>
      </c>
      <c r="H147" s="46"/>
      <c r="I147" s="47"/>
      <c r="J147" s="48"/>
      <c r="K147" s="49"/>
      <c r="L147" s="33">
        <f t="shared" si="8"/>
        <v>0</v>
      </c>
      <c r="M147" s="18">
        <f t="shared" si="9"/>
        <v>0</v>
      </c>
      <c r="N147" s="2" t="str">
        <f t="shared" si="10"/>
        <v>x</v>
      </c>
      <c r="O147" s="2"/>
      <c r="P147" s="68"/>
      <c r="Q147" s="62"/>
    </row>
    <row r="148" spans="2:17" ht="133" customHeight="1" x14ac:dyDescent="0.2">
      <c r="B148" s="14"/>
      <c r="C148" s="44"/>
      <c r="D148" s="72"/>
      <c r="E148" s="45"/>
      <c r="F148" s="46"/>
      <c r="G148" s="46" t="s">
        <v>2</v>
      </c>
      <c r="H148" s="46"/>
      <c r="I148" s="47"/>
      <c r="J148" s="48"/>
      <c r="K148" s="49"/>
      <c r="L148" s="33">
        <f t="shared" si="8"/>
        <v>0</v>
      </c>
      <c r="M148" s="18">
        <f t="shared" si="9"/>
        <v>0</v>
      </c>
      <c r="N148" s="2" t="str">
        <f t="shared" si="10"/>
        <v>x</v>
      </c>
      <c r="O148" s="2"/>
      <c r="P148" s="68"/>
      <c r="Q148" s="62"/>
    </row>
    <row r="149" spans="2:17" ht="133" customHeight="1" x14ac:dyDescent="0.2">
      <c r="B149" s="14"/>
      <c r="C149" s="44"/>
      <c r="D149" s="72"/>
      <c r="E149" s="45"/>
      <c r="F149" s="46"/>
      <c r="G149" s="46" t="s">
        <v>2</v>
      </c>
      <c r="H149" s="46"/>
      <c r="I149" s="47"/>
      <c r="J149" s="48"/>
      <c r="K149" s="49"/>
      <c r="L149" s="33">
        <f t="shared" si="8"/>
        <v>0</v>
      </c>
      <c r="M149" s="18">
        <f t="shared" si="9"/>
        <v>0</v>
      </c>
      <c r="N149" s="2" t="str">
        <f t="shared" si="10"/>
        <v>x</v>
      </c>
      <c r="O149" s="2"/>
      <c r="P149" s="68"/>
      <c r="Q149" s="62"/>
    </row>
    <row r="150" spans="2:17" ht="133" customHeight="1" x14ac:dyDescent="0.2">
      <c r="B150" s="14"/>
      <c r="C150" s="44"/>
      <c r="D150" s="72"/>
      <c r="E150" s="45"/>
      <c r="F150" s="46"/>
      <c r="G150" s="46" t="s">
        <v>2</v>
      </c>
      <c r="H150" s="46"/>
      <c r="I150" s="47"/>
      <c r="J150" s="48"/>
      <c r="K150" s="49"/>
      <c r="L150" s="33">
        <f t="shared" si="8"/>
        <v>0</v>
      </c>
      <c r="M150" s="18">
        <f t="shared" si="9"/>
        <v>0</v>
      </c>
      <c r="N150" s="2" t="str">
        <f t="shared" si="10"/>
        <v>x</v>
      </c>
      <c r="O150" s="2"/>
      <c r="P150" s="68"/>
      <c r="Q150" s="62"/>
    </row>
    <row r="151" spans="2:17" ht="133" customHeight="1" x14ac:dyDescent="0.2">
      <c r="B151" s="14"/>
      <c r="C151" s="44"/>
      <c r="D151" s="72"/>
      <c r="E151" s="45"/>
      <c r="F151" s="46"/>
      <c r="G151" s="46" t="s">
        <v>2</v>
      </c>
      <c r="H151" s="46"/>
      <c r="I151" s="47"/>
      <c r="J151" s="48"/>
      <c r="K151" s="49"/>
      <c r="L151" s="33">
        <f t="shared" si="8"/>
        <v>0</v>
      </c>
      <c r="M151" s="18">
        <f t="shared" si="9"/>
        <v>0</v>
      </c>
      <c r="N151" s="2" t="str">
        <f t="shared" si="10"/>
        <v>x</v>
      </c>
      <c r="O151" s="2"/>
      <c r="P151" s="68"/>
      <c r="Q151" s="62"/>
    </row>
    <row r="152" spans="2:17" ht="133" customHeight="1" x14ac:dyDescent="0.2">
      <c r="B152" s="14"/>
      <c r="C152" s="44"/>
      <c r="D152" s="72"/>
      <c r="E152" s="45"/>
      <c r="F152" s="46"/>
      <c r="G152" s="46" t="s">
        <v>2</v>
      </c>
      <c r="H152" s="46"/>
      <c r="I152" s="47"/>
      <c r="J152" s="48"/>
      <c r="K152" s="49"/>
      <c r="L152" s="33">
        <f t="shared" si="8"/>
        <v>0</v>
      </c>
      <c r="M152" s="18">
        <f t="shared" si="9"/>
        <v>0</v>
      </c>
      <c r="N152" s="2" t="str">
        <f t="shared" si="10"/>
        <v>x</v>
      </c>
      <c r="O152" s="2"/>
      <c r="P152" s="68"/>
      <c r="Q152" s="62"/>
    </row>
    <row r="153" spans="2:17" ht="133" customHeight="1" x14ac:dyDescent="0.2">
      <c r="B153" s="14"/>
      <c r="C153" s="44"/>
      <c r="D153" s="72"/>
      <c r="E153" s="45"/>
      <c r="F153" s="46"/>
      <c r="G153" s="46" t="s">
        <v>2</v>
      </c>
      <c r="H153" s="46"/>
      <c r="I153" s="47"/>
      <c r="J153" s="48"/>
      <c r="K153" s="49"/>
      <c r="L153" s="33">
        <f t="shared" si="8"/>
        <v>0</v>
      </c>
      <c r="M153" s="18">
        <f t="shared" si="9"/>
        <v>0</v>
      </c>
      <c r="N153" s="2" t="str">
        <f t="shared" si="10"/>
        <v>x</v>
      </c>
      <c r="O153" s="2"/>
      <c r="P153" s="68"/>
      <c r="Q153" s="62"/>
    </row>
    <row r="154" spans="2:17" ht="133" customHeight="1" x14ac:dyDescent="0.2">
      <c r="B154" s="14"/>
      <c r="C154" s="44"/>
      <c r="D154" s="72"/>
      <c r="E154" s="45"/>
      <c r="F154" s="46"/>
      <c r="G154" s="46" t="s">
        <v>2</v>
      </c>
      <c r="H154" s="46"/>
      <c r="I154" s="47"/>
      <c r="J154" s="48"/>
      <c r="K154" s="49"/>
      <c r="L154" s="33">
        <f t="shared" si="8"/>
        <v>0</v>
      </c>
      <c r="M154" s="18">
        <f t="shared" si="9"/>
        <v>0</v>
      </c>
      <c r="N154" s="2" t="str">
        <f t="shared" si="10"/>
        <v>x</v>
      </c>
      <c r="O154" s="2"/>
      <c r="P154" s="68"/>
      <c r="Q154" s="62"/>
    </row>
    <row r="155" spans="2:17" ht="133" customHeight="1" x14ac:dyDescent="0.2">
      <c r="B155" s="14"/>
      <c r="C155" s="44"/>
      <c r="D155" s="72"/>
      <c r="E155" s="45"/>
      <c r="F155" s="46"/>
      <c r="G155" s="46" t="s">
        <v>2</v>
      </c>
      <c r="H155" s="46"/>
      <c r="I155" s="47"/>
      <c r="J155" s="48"/>
      <c r="K155" s="49"/>
      <c r="L155" s="33">
        <f t="shared" si="8"/>
        <v>0</v>
      </c>
      <c r="M155" s="18">
        <f t="shared" si="9"/>
        <v>0</v>
      </c>
      <c r="N155" s="2" t="str">
        <f t="shared" si="10"/>
        <v>x</v>
      </c>
      <c r="O155" s="2"/>
      <c r="P155" s="68"/>
      <c r="Q155" s="62"/>
    </row>
    <row r="156" spans="2:17" ht="133" customHeight="1" x14ac:dyDescent="0.2">
      <c r="B156" s="14"/>
      <c r="C156" s="44"/>
      <c r="D156" s="72"/>
      <c r="E156" s="45"/>
      <c r="F156" s="46"/>
      <c r="G156" s="46" t="s">
        <v>2</v>
      </c>
      <c r="H156" s="46"/>
      <c r="I156" s="47"/>
      <c r="J156" s="48"/>
      <c r="K156" s="49"/>
      <c r="L156" s="33">
        <f t="shared" si="8"/>
        <v>0</v>
      </c>
      <c r="M156" s="18">
        <f t="shared" si="9"/>
        <v>0</v>
      </c>
      <c r="N156" s="2" t="str">
        <f t="shared" si="10"/>
        <v>x</v>
      </c>
      <c r="O156" s="2"/>
      <c r="P156" s="68"/>
      <c r="Q156" s="62"/>
    </row>
    <row r="157" spans="2:17" ht="133" customHeight="1" x14ac:dyDescent="0.2">
      <c r="B157" s="14"/>
      <c r="C157" s="44"/>
      <c r="D157" s="72"/>
      <c r="E157" s="45"/>
      <c r="F157" s="46"/>
      <c r="G157" s="46" t="s">
        <v>2</v>
      </c>
      <c r="H157" s="46"/>
      <c r="I157" s="47"/>
      <c r="J157" s="48"/>
      <c r="K157" s="49"/>
      <c r="L157" s="33">
        <f t="shared" si="8"/>
        <v>0</v>
      </c>
      <c r="M157" s="18">
        <f t="shared" si="9"/>
        <v>0</v>
      </c>
      <c r="N157" s="2" t="str">
        <f t="shared" si="10"/>
        <v>x</v>
      </c>
      <c r="O157" s="2"/>
      <c r="P157" s="68"/>
      <c r="Q157" s="62"/>
    </row>
    <row r="158" spans="2:17" ht="133" customHeight="1" x14ac:dyDescent="0.2">
      <c r="B158" s="14"/>
      <c r="C158" s="44"/>
      <c r="D158" s="72"/>
      <c r="E158" s="45"/>
      <c r="F158" s="46"/>
      <c r="G158" s="46" t="s">
        <v>2</v>
      </c>
      <c r="H158" s="46"/>
      <c r="I158" s="47"/>
      <c r="J158" s="48"/>
      <c r="K158" s="49"/>
      <c r="L158" s="33">
        <f t="shared" si="8"/>
        <v>0</v>
      </c>
      <c r="M158" s="18">
        <f t="shared" si="9"/>
        <v>0</v>
      </c>
      <c r="N158" s="2" t="str">
        <f t="shared" si="10"/>
        <v>x</v>
      </c>
      <c r="O158" s="2"/>
      <c r="P158" s="68"/>
      <c r="Q158" s="62"/>
    </row>
    <row r="159" spans="2:17" ht="133" customHeight="1" x14ac:dyDescent="0.2">
      <c r="B159" s="14"/>
      <c r="C159" s="44"/>
      <c r="D159" s="72"/>
      <c r="E159" s="45"/>
      <c r="F159" s="46"/>
      <c r="G159" s="46" t="s">
        <v>2</v>
      </c>
      <c r="H159" s="46"/>
      <c r="I159" s="47"/>
      <c r="J159" s="48"/>
      <c r="K159" s="49"/>
      <c r="L159" s="33">
        <f t="shared" si="8"/>
        <v>0</v>
      </c>
      <c r="M159" s="18">
        <f t="shared" si="9"/>
        <v>0</v>
      </c>
      <c r="N159" s="2" t="str">
        <f t="shared" si="10"/>
        <v>x</v>
      </c>
      <c r="O159" s="2"/>
      <c r="P159" s="68"/>
      <c r="Q159" s="62"/>
    </row>
    <row r="160" spans="2:17" ht="133" customHeight="1" x14ac:dyDescent="0.2">
      <c r="B160" s="14"/>
      <c r="C160" s="44"/>
      <c r="D160" s="72"/>
      <c r="E160" s="45"/>
      <c r="F160" s="46"/>
      <c r="G160" s="46" t="s">
        <v>2</v>
      </c>
      <c r="H160" s="46"/>
      <c r="I160" s="47"/>
      <c r="J160" s="48"/>
      <c r="K160" s="49"/>
      <c r="L160" s="33">
        <f t="shared" si="8"/>
        <v>0</v>
      </c>
      <c r="M160" s="18">
        <f t="shared" si="9"/>
        <v>0</v>
      </c>
      <c r="N160" s="2" t="str">
        <f t="shared" si="10"/>
        <v>x</v>
      </c>
      <c r="O160" s="2"/>
      <c r="P160" s="68"/>
      <c r="Q160" s="62"/>
    </row>
    <row r="161" spans="2:17" ht="133" customHeight="1" x14ac:dyDescent="0.2">
      <c r="B161" s="14"/>
      <c r="C161" s="44"/>
      <c r="D161" s="72"/>
      <c r="E161" s="45"/>
      <c r="F161" s="46"/>
      <c r="G161" s="46" t="s">
        <v>2</v>
      </c>
      <c r="H161" s="46"/>
      <c r="I161" s="47"/>
      <c r="J161" s="48"/>
      <c r="K161" s="49"/>
      <c r="L161" s="33">
        <f t="shared" si="8"/>
        <v>0</v>
      </c>
      <c r="M161" s="18">
        <f t="shared" si="9"/>
        <v>0</v>
      </c>
      <c r="N161" s="2" t="str">
        <f t="shared" si="10"/>
        <v>x</v>
      </c>
      <c r="O161" s="2"/>
      <c r="P161" s="68"/>
      <c r="Q161" s="62"/>
    </row>
    <row r="162" spans="2:17" ht="133" customHeight="1" x14ac:dyDescent="0.2">
      <c r="B162" s="14"/>
      <c r="C162" s="44"/>
      <c r="D162" s="72"/>
      <c r="E162" s="45"/>
      <c r="F162" s="46"/>
      <c r="G162" s="46" t="s">
        <v>2</v>
      </c>
      <c r="H162" s="46"/>
      <c r="I162" s="47"/>
      <c r="J162" s="48"/>
      <c r="K162" s="49"/>
      <c r="L162" s="33">
        <f t="shared" si="8"/>
        <v>0</v>
      </c>
      <c r="M162" s="18">
        <f t="shared" si="9"/>
        <v>0</v>
      </c>
      <c r="N162" s="2" t="str">
        <f t="shared" si="10"/>
        <v>x</v>
      </c>
      <c r="O162" s="2"/>
      <c r="P162" s="68"/>
      <c r="Q162" s="62"/>
    </row>
    <row r="163" spans="2:17" ht="133" customHeight="1" x14ac:dyDescent="0.2">
      <c r="B163" s="14"/>
      <c r="C163" s="44"/>
      <c r="D163" s="72"/>
      <c r="E163" s="45"/>
      <c r="F163" s="46"/>
      <c r="G163" s="46" t="s">
        <v>2</v>
      </c>
      <c r="H163" s="46"/>
      <c r="I163" s="47"/>
      <c r="J163" s="48"/>
      <c r="K163" s="49"/>
      <c r="L163" s="33">
        <f t="shared" si="8"/>
        <v>0</v>
      </c>
      <c r="M163" s="18">
        <f t="shared" si="9"/>
        <v>0</v>
      </c>
      <c r="N163" s="2" t="str">
        <f t="shared" si="10"/>
        <v>x</v>
      </c>
      <c r="O163" s="2"/>
      <c r="P163" s="68"/>
      <c r="Q163" s="62"/>
    </row>
    <row r="164" spans="2:17" ht="133" customHeight="1" x14ac:dyDescent="0.2">
      <c r="B164" s="14"/>
      <c r="C164" s="44"/>
      <c r="D164" s="72"/>
      <c r="E164" s="45"/>
      <c r="F164" s="46"/>
      <c r="G164" s="46" t="s">
        <v>2</v>
      </c>
      <c r="H164" s="46"/>
      <c r="I164" s="47"/>
      <c r="J164" s="48"/>
      <c r="K164" s="49"/>
      <c r="L164" s="33">
        <f t="shared" si="8"/>
        <v>0</v>
      </c>
      <c r="M164" s="18">
        <f t="shared" si="9"/>
        <v>0</v>
      </c>
      <c r="N164" s="2" t="str">
        <f t="shared" si="10"/>
        <v>x</v>
      </c>
      <c r="O164" s="2"/>
      <c r="P164" s="68"/>
      <c r="Q164" s="62"/>
    </row>
    <row r="165" spans="2:17" ht="133" customHeight="1" x14ac:dyDescent="0.2">
      <c r="B165" s="14"/>
      <c r="C165" s="44"/>
      <c r="D165" s="72"/>
      <c r="E165" s="45"/>
      <c r="F165" s="46"/>
      <c r="G165" s="46" t="s">
        <v>2</v>
      </c>
      <c r="H165" s="46"/>
      <c r="I165" s="47"/>
      <c r="J165" s="48"/>
      <c r="K165" s="49"/>
      <c r="L165" s="33">
        <f t="shared" si="8"/>
        <v>0</v>
      </c>
      <c r="M165" s="18">
        <f t="shared" si="9"/>
        <v>0</v>
      </c>
      <c r="N165" s="2" t="str">
        <f t="shared" si="10"/>
        <v>x</v>
      </c>
      <c r="O165" s="2"/>
      <c r="P165" s="68"/>
      <c r="Q165" s="62"/>
    </row>
    <row r="166" spans="2:17" ht="133" customHeight="1" x14ac:dyDescent="0.2">
      <c r="B166" s="14"/>
      <c r="C166" s="44"/>
      <c r="D166" s="72"/>
      <c r="E166" s="45"/>
      <c r="F166" s="46"/>
      <c r="G166" s="46" t="s">
        <v>2</v>
      </c>
      <c r="H166" s="46"/>
      <c r="I166" s="47"/>
      <c r="J166" s="48"/>
      <c r="K166" s="49"/>
      <c r="L166" s="33">
        <f t="shared" si="8"/>
        <v>0</v>
      </c>
      <c r="M166" s="18">
        <f t="shared" si="9"/>
        <v>0</v>
      </c>
      <c r="N166" s="2" t="str">
        <f t="shared" si="10"/>
        <v>x</v>
      </c>
      <c r="O166" s="2"/>
      <c r="P166" s="68"/>
      <c r="Q166" s="62"/>
    </row>
    <row r="167" spans="2:17" ht="133" customHeight="1" x14ac:dyDescent="0.2">
      <c r="B167" s="14"/>
      <c r="C167" s="44"/>
      <c r="D167" s="72"/>
      <c r="E167" s="45"/>
      <c r="F167" s="46"/>
      <c r="G167" s="46" t="s">
        <v>2</v>
      </c>
      <c r="H167" s="46"/>
      <c r="I167" s="47"/>
      <c r="J167" s="48"/>
      <c r="K167" s="49"/>
      <c r="L167" s="33">
        <f t="shared" si="8"/>
        <v>0</v>
      </c>
      <c r="M167" s="18">
        <f t="shared" si="9"/>
        <v>0</v>
      </c>
      <c r="N167" s="2" t="str">
        <f t="shared" si="10"/>
        <v>x</v>
      </c>
      <c r="O167" s="2"/>
      <c r="P167" s="68"/>
      <c r="Q167" s="62"/>
    </row>
    <row r="168" spans="2:17" ht="133" customHeight="1" x14ac:dyDescent="0.2">
      <c r="B168" s="14"/>
      <c r="C168" s="44"/>
      <c r="D168" s="72"/>
      <c r="E168" s="45"/>
      <c r="F168" s="46"/>
      <c r="G168" s="46" t="s">
        <v>2</v>
      </c>
      <c r="H168" s="46"/>
      <c r="I168" s="47"/>
      <c r="J168" s="48"/>
      <c r="K168" s="49"/>
      <c r="L168" s="33">
        <f t="shared" si="8"/>
        <v>0</v>
      </c>
      <c r="M168" s="18">
        <f t="shared" si="9"/>
        <v>0</v>
      </c>
      <c r="N168" s="2" t="str">
        <f t="shared" si="10"/>
        <v>x</v>
      </c>
      <c r="O168" s="2"/>
      <c r="P168" s="68"/>
      <c r="Q168" s="62"/>
    </row>
    <row r="169" spans="2:17" ht="133" customHeight="1" x14ac:dyDescent="0.2">
      <c r="B169" s="14"/>
      <c r="C169" s="44"/>
      <c r="D169" s="72"/>
      <c r="E169" s="45"/>
      <c r="F169" s="46"/>
      <c r="G169" s="46" t="s">
        <v>2</v>
      </c>
      <c r="H169" s="46"/>
      <c r="I169" s="47"/>
      <c r="J169" s="48"/>
      <c r="K169" s="49"/>
      <c r="L169" s="33">
        <f t="shared" si="8"/>
        <v>0</v>
      </c>
      <c r="M169" s="18">
        <f t="shared" si="9"/>
        <v>0</v>
      </c>
      <c r="N169" s="2" t="str">
        <f t="shared" ref="N169:N195" si="11">C169&amp;U169&amp;E169&amp;U169&amp;F169&amp;G169&amp;H169</f>
        <v>x</v>
      </c>
      <c r="O169" s="2"/>
      <c r="P169" s="68"/>
      <c r="Q169" s="62"/>
    </row>
    <row r="170" spans="2:17" ht="133" customHeight="1" x14ac:dyDescent="0.2">
      <c r="B170" s="14"/>
      <c r="C170" s="44"/>
      <c r="D170" s="72"/>
      <c r="E170" s="45"/>
      <c r="F170" s="46"/>
      <c r="G170" s="46" t="s">
        <v>2</v>
      </c>
      <c r="H170" s="46"/>
      <c r="I170" s="47"/>
      <c r="J170" s="48"/>
      <c r="K170" s="49"/>
      <c r="L170" s="33">
        <f t="shared" si="8"/>
        <v>0</v>
      </c>
      <c r="M170" s="18">
        <f t="shared" si="9"/>
        <v>0</v>
      </c>
      <c r="N170" s="2" t="str">
        <f t="shared" si="11"/>
        <v>x</v>
      </c>
      <c r="O170" s="2"/>
      <c r="P170" s="68"/>
      <c r="Q170" s="62"/>
    </row>
    <row r="171" spans="2:17" ht="133" customHeight="1" x14ac:dyDescent="0.2">
      <c r="B171" s="14"/>
      <c r="C171" s="44"/>
      <c r="D171" s="72"/>
      <c r="E171" s="45"/>
      <c r="F171" s="46"/>
      <c r="G171" s="46" t="s">
        <v>2</v>
      </c>
      <c r="H171" s="46"/>
      <c r="I171" s="47"/>
      <c r="J171" s="48"/>
      <c r="K171" s="49"/>
      <c r="L171" s="33">
        <f t="shared" si="8"/>
        <v>0</v>
      </c>
      <c r="M171" s="18">
        <f t="shared" si="9"/>
        <v>0</v>
      </c>
      <c r="N171" s="2" t="str">
        <f t="shared" si="11"/>
        <v>x</v>
      </c>
      <c r="O171" s="2"/>
      <c r="P171" s="68"/>
      <c r="Q171" s="62"/>
    </row>
    <row r="172" spans="2:17" ht="133" customHeight="1" x14ac:dyDescent="0.2">
      <c r="B172" s="14"/>
      <c r="C172" s="44"/>
      <c r="D172" s="72"/>
      <c r="E172" s="45"/>
      <c r="F172" s="46"/>
      <c r="G172" s="46" t="s">
        <v>2</v>
      </c>
      <c r="H172" s="46"/>
      <c r="I172" s="47"/>
      <c r="J172" s="48"/>
      <c r="K172" s="49"/>
      <c r="L172" s="33">
        <f t="shared" si="8"/>
        <v>0</v>
      </c>
      <c r="M172" s="18">
        <f t="shared" si="9"/>
        <v>0</v>
      </c>
      <c r="N172" s="2" t="str">
        <f t="shared" si="11"/>
        <v>x</v>
      </c>
      <c r="O172" s="2"/>
      <c r="P172" s="68"/>
      <c r="Q172" s="62"/>
    </row>
    <row r="173" spans="2:17" ht="133" customHeight="1" x14ac:dyDescent="0.2">
      <c r="B173" s="14"/>
      <c r="C173" s="44"/>
      <c r="D173" s="72"/>
      <c r="E173" s="45"/>
      <c r="F173" s="46"/>
      <c r="G173" s="46" t="s">
        <v>2</v>
      </c>
      <c r="H173" s="46"/>
      <c r="I173" s="47"/>
      <c r="J173" s="48"/>
      <c r="K173" s="49"/>
      <c r="L173" s="33">
        <f t="shared" ref="L173:L195" si="12">F173*H173*K173/10000</f>
        <v>0</v>
      </c>
      <c r="M173" s="18">
        <f t="shared" ref="M173:M195" si="13">L173/0.98</f>
        <v>0</v>
      </c>
      <c r="N173" s="2" t="str">
        <f t="shared" si="11"/>
        <v>x</v>
      </c>
      <c r="O173" s="2"/>
      <c r="P173" s="68"/>
      <c r="Q173" s="62"/>
    </row>
    <row r="174" spans="2:17" ht="133" customHeight="1" x14ac:dyDescent="0.2">
      <c r="B174" s="14"/>
      <c r="C174" s="44"/>
      <c r="D174" s="72"/>
      <c r="E174" s="45"/>
      <c r="F174" s="46"/>
      <c r="G174" s="46" t="s">
        <v>2</v>
      </c>
      <c r="H174" s="46"/>
      <c r="I174" s="47"/>
      <c r="J174" s="48"/>
      <c r="K174" s="49"/>
      <c r="L174" s="33">
        <f t="shared" si="12"/>
        <v>0</v>
      </c>
      <c r="M174" s="18">
        <f t="shared" si="13"/>
        <v>0</v>
      </c>
      <c r="N174" s="2" t="str">
        <f t="shared" si="11"/>
        <v>x</v>
      </c>
      <c r="O174" s="2"/>
      <c r="P174" s="68"/>
      <c r="Q174" s="62"/>
    </row>
    <row r="175" spans="2:17" ht="133" customHeight="1" x14ac:dyDescent="0.2">
      <c r="B175" s="14"/>
      <c r="C175" s="44"/>
      <c r="D175" s="72"/>
      <c r="E175" s="45"/>
      <c r="F175" s="46"/>
      <c r="G175" s="46" t="s">
        <v>2</v>
      </c>
      <c r="H175" s="46"/>
      <c r="I175" s="47"/>
      <c r="J175" s="48"/>
      <c r="K175" s="49"/>
      <c r="L175" s="33">
        <f t="shared" si="12"/>
        <v>0</v>
      </c>
      <c r="M175" s="18">
        <f t="shared" si="13"/>
        <v>0</v>
      </c>
      <c r="N175" s="2" t="str">
        <f t="shared" si="11"/>
        <v>x</v>
      </c>
      <c r="O175" s="2"/>
      <c r="P175" s="68"/>
      <c r="Q175" s="62"/>
    </row>
    <row r="176" spans="2:17" ht="133" customHeight="1" x14ac:dyDescent="0.2">
      <c r="B176" s="14"/>
      <c r="C176" s="44"/>
      <c r="D176" s="72"/>
      <c r="E176" s="45"/>
      <c r="F176" s="46"/>
      <c r="G176" s="46" t="s">
        <v>2</v>
      </c>
      <c r="H176" s="46"/>
      <c r="I176" s="47"/>
      <c r="J176" s="48"/>
      <c r="K176" s="49"/>
      <c r="L176" s="33">
        <f t="shared" si="12"/>
        <v>0</v>
      </c>
      <c r="M176" s="18">
        <f t="shared" si="13"/>
        <v>0</v>
      </c>
      <c r="N176" s="2" t="str">
        <f t="shared" si="11"/>
        <v>x</v>
      </c>
      <c r="O176" s="2"/>
      <c r="P176" s="68"/>
      <c r="Q176" s="62"/>
    </row>
    <row r="177" spans="2:17" ht="133" customHeight="1" x14ac:dyDescent="0.2">
      <c r="B177" s="14"/>
      <c r="C177" s="44"/>
      <c r="D177" s="72"/>
      <c r="E177" s="45"/>
      <c r="F177" s="46"/>
      <c r="G177" s="46" t="s">
        <v>2</v>
      </c>
      <c r="H177" s="46"/>
      <c r="I177" s="47"/>
      <c r="J177" s="48"/>
      <c r="K177" s="49"/>
      <c r="L177" s="33">
        <f t="shared" si="12"/>
        <v>0</v>
      </c>
      <c r="M177" s="18">
        <f t="shared" si="13"/>
        <v>0</v>
      </c>
      <c r="N177" s="2" t="str">
        <f t="shared" si="11"/>
        <v>x</v>
      </c>
      <c r="O177" s="2"/>
      <c r="P177" s="68"/>
      <c r="Q177" s="62"/>
    </row>
    <row r="178" spans="2:17" ht="133" customHeight="1" x14ac:dyDescent="0.2">
      <c r="B178" s="14"/>
      <c r="C178" s="44"/>
      <c r="D178" s="72"/>
      <c r="E178" s="45"/>
      <c r="F178" s="46"/>
      <c r="G178" s="46" t="s">
        <v>2</v>
      </c>
      <c r="H178" s="46"/>
      <c r="I178" s="47"/>
      <c r="J178" s="48"/>
      <c r="K178" s="49"/>
      <c r="L178" s="33">
        <f t="shared" si="12"/>
        <v>0</v>
      </c>
      <c r="M178" s="18">
        <f t="shared" si="13"/>
        <v>0</v>
      </c>
      <c r="N178" s="2" t="str">
        <f t="shared" si="11"/>
        <v>x</v>
      </c>
      <c r="O178" s="2"/>
      <c r="P178" s="68"/>
      <c r="Q178" s="62"/>
    </row>
    <row r="179" spans="2:17" ht="133" customHeight="1" x14ac:dyDescent="0.2">
      <c r="B179" s="14"/>
      <c r="C179" s="44"/>
      <c r="D179" s="72"/>
      <c r="E179" s="45"/>
      <c r="F179" s="46"/>
      <c r="G179" s="46" t="s">
        <v>2</v>
      </c>
      <c r="H179" s="46"/>
      <c r="I179" s="47"/>
      <c r="J179" s="48"/>
      <c r="K179" s="49"/>
      <c r="L179" s="33">
        <f t="shared" si="12"/>
        <v>0</v>
      </c>
      <c r="M179" s="18">
        <f t="shared" si="13"/>
        <v>0</v>
      </c>
      <c r="N179" s="2" t="str">
        <f t="shared" si="11"/>
        <v>x</v>
      </c>
      <c r="O179" s="2"/>
      <c r="P179" s="68"/>
      <c r="Q179" s="62"/>
    </row>
    <row r="180" spans="2:17" ht="133" customHeight="1" x14ac:dyDescent="0.2">
      <c r="B180" s="14"/>
      <c r="C180" s="44"/>
      <c r="D180" s="72"/>
      <c r="E180" s="45"/>
      <c r="F180" s="46"/>
      <c r="G180" s="46" t="s">
        <v>2</v>
      </c>
      <c r="H180" s="46"/>
      <c r="I180" s="47"/>
      <c r="J180" s="48"/>
      <c r="K180" s="49"/>
      <c r="L180" s="33">
        <f t="shared" si="12"/>
        <v>0</v>
      </c>
      <c r="M180" s="18">
        <f t="shared" si="13"/>
        <v>0</v>
      </c>
      <c r="N180" s="2" t="str">
        <f t="shared" si="11"/>
        <v>x</v>
      </c>
      <c r="O180" s="2"/>
      <c r="P180" s="68"/>
      <c r="Q180" s="62"/>
    </row>
    <row r="181" spans="2:17" ht="133" customHeight="1" x14ac:dyDescent="0.2">
      <c r="B181" s="14"/>
      <c r="C181" s="44"/>
      <c r="D181" s="72"/>
      <c r="E181" s="45"/>
      <c r="F181" s="46"/>
      <c r="G181" s="46" t="s">
        <v>2</v>
      </c>
      <c r="H181" s="46"/>
      <c r="I181" s="47"/>
      <c r="J181" s="48"/>
      <c r="K181" s="49"/>
      <c r="L181" s="33">
        <f t="shared" si="12"/>
        <v>0</v>
      </c>
      <c r="M181" s="18">
        <f t="shared" si="13"/>
        <v>0</v>
      </c>
      <c r="N181" s="2" t="str">
        <f t="shared" si="11"/>
        <v>x</v>
      </c>
      <c r="O181" s="2"/>
      <c r="P181" s="68"/>
      <c r="Q181" s="62"/>
    </row>
    <row r="182" spans="2:17" ht="133" customHeight="1" x14ac:dyDescent="0.2">
      <c r="B182" s="14"/>
      <c r="C182" s="44"/>
      <c r="D182" s="72"/>
      <c r="E182" s="45"/>
      <c r="F182" s="46"/>
      <c r="G182" s="46" t="s">
        <v>2</v>
      </c>
      <c r="H182" s="46"/>
      <c r="I182" s="47"/>
      <c r="J182" s="48"/>
      <c r="K182" s="49"/>
      <c r="L182" s="33">
        <f t="shared" si="12"/>
        <v>0</v>
      </c>
      <c r="M182" s="18">
        <f t="shared" si="13"/>
        <v>0</v>
      </c>
      <c r="N182" s="2" t="str">
        <f t="shared" si="11"/>
        <v>x</v>
      </c>
      <c r="O182" s="2"/>
      <c r="P182" s="68"/>
      <c r="Q182" s="62"/>
    </row>
    <row r="183" spans="2:17" ht="133" customHeight="1" x14ac:dyDescent="0.2">
      <c r="B183" s="14"/>
      <c r="C183" s="44"/>
      <c r="D183" s="72"/>
      <c r="E183" s="45"/>
      <c r="F183" s="46"/>
      <c r="G183" s="46" t="s">
        <v>2</v>
      </c>
      <c r="H183" s="46"/>
      <c r="I183" s="47"/>
      <c r="J183" s="48"/>
      <c r="K183" s="49"/>
      <c r="L183" s="33">
        <f t="shared" si="12"/>
        <v>0</v>
      </c>
      <c r="M183" s="18">
        <f t="shared" si="13"/>
        <v>0</v>
      </c>
      <c r="N183" s="2" t="str">
        <f t="shared" si="11"/>
        <v>x</v>
      </c>
      <c r="O183" s="2"/>
      <c r="P183" s="68"/>
      <c r="Q183" s="62"/>
    </row>
    <row r="184" spans="2:17" ht="133" customHeight="1" x14ac:dyDescent="0.2">
      <c r="B184" s="14"/>
      <c r="C184" s="44"/>
      <c r="D184" s="72"/>
      <c r="E184" s="45"/>
      <c r="F184" s="46"/>
      <c r="G184" s="46" t="s">
        <v>2</v>
      </c>
      <c r="H184" s="46"/>
      <c r="I184" s="47"/>
      <c r="J184" s="48"/>
      <c r="K184" s="49"/>
      <c r="L184" s="33">
        <f t="shared" si="12"/>
        <v>0</v>
      </c>
      <c r="M184" s="18">
        <f t="shared" si="13"/>
        <v>0</v>
      </c>
      <c r="N184" s="2" t="str">
        <f t="shared" si="11"/>
        <v>x</v>
      </c>
      <c r="O184" s="2"/>
      <c r="P184" s="68"/>
      <c r="Q184" s="62"/>
    </row>
    <row r="185" spans="2:17" ht="133" customHeight="1" x14ac:dyDescent="0.2">
      <c r="B185" s="14"/>
      <c r="C185" s="44"/>
      <c r="D185" s="72"/>
      <c r="E185" s="45"/>
      <c r="F185" s="46"/>
      <c r="G185" s="46" t="s">
        <v>2</v>
      </c>
      <c r="H185" s="46"/>
      <c r="I185" s="47"/>
      <c r="J185" s="48"/>
      <c r="K185" s="49"/>
      <c r="L185" s="33">
        <f t="shared" si="12"/>
        <v>0</v>
      </c>
      <c r="M185" s="18">
        <f t="shared" si="13"/>
        <v>0</v>
      </c>
      <c r="N185" s="2" t="str">
        <f t="shared" si="11"/>
        <v>x</v>
      </c>
      <c r="O185" s="2"/>
      <c r="P185" s="68"/>
      <c r="Q185" s="62"/>
    </row>
    <row r="186" spans="2:17" ht="133" customHeight="1" x14ac:dyDescent="0.2">
      <c r="B186" s="14"/>
      <c r="C186" s="44"/>
      <c r="D186" s="72"/>
      <c r="E186" s="45"/>
      <c r="F186" s="46"/>
      <c r="G186" s="46" t="s">
        <v>2</v>
      </c>
      <c r="H186" s="46"/>
      <c r="I186" s="47"/>
      <c r="J186" s="48"/>
      <c r="K186" s="49"/>
      <c r="L186" s="33">
        <f t="shared" si="12"/>
        <v>0</v>
      </c>
      <c r="M186" s="18">
        <f t="shared" si="13"/>
        <v>0</v>
      </c>
      <c r="N186" s="2" t="str">
        <f t="shared" si="11"/>
        <v>x</v>
      </c>
      <c r="O186" s="2"/>
      <c r="P186" s="68"/>
      <c r="Q186" s="62"/>
    </row>
    <row r="187" spans="2:17" ht="133" customHeight="1" x14ac:dyDescent="0.2">
      <c r="B187" s="14"/>
      <c r="C187" s="44"/>
      <c r="D187" s="72"/>
      <c r="E187" s="45"/>
      <c r="F187" s="46"/>
      <c r="G187" s="46" t="s">
        <v>2</v>
      </c>
      <c r="H187" s="46"/>
      <c r="I187" s="47"/>
      <c r="J187" s="48"/>
      <c r="K187" s="49"/>
      <c r="L187" s="33">
        <f t="shared" si="12"/>
        <v>0</v>
      </c>
      <c r="M187" s="18">
        <f t="shared" si="13"/>
        <v>0</v>
      </c>
      <c r="N187" s="2" t="str">
        <f t="shared" si="11"/>
        <v>x</v>
      </c>
      <c r="O187" s="2"/>
      <c r="P187" s="68"/>
      <c r="Q187" s="62"/>
    </row>
    <row r="188" spans="2:17" ht="133" customHeight="1" x14ac:dyDescent="0.2">
      <c r="B188" s="14"/>
      <c r="C188" s="44"/>
      <c r="D188" s="72"/>
      <c r="E188" s="45"/>
      <c r="F188" s="46"/>
      <c r="G188" s="46" t="s">
        <v>2</v>
      </c>
      <c r="H188" s="46"/>
      <c r="I188" s="47"/>
      <c r="J188" s="48"/>
      <c r="K188" s="49"/>
      <c r="L188" s="33">
        <f t="shared" si="12"/>
        <v>0</v>
      </c>
      <c r="M188" s="18">
        <f t="shared" si="13"/>
        <v>0</v>
      </c>
      <c r="N188" s="2" t="str">
        <f t="shared" si="11"/>
        <v>x</v>
      </c>
      <c r="O188" s="2"/>
      <c r="P188" s="68"/>
      <c r="Q188" s="62"/>
    </row>
    <row r="189" spans="2:17" ht="133" customHeight="1" x14ac:dyDescent="0.2">
      <c r="B189" s="14"/>
      <c r="C189" s="44"/>
      <c r="D189" s="72"/>
      <c r="E189" s="45"/>
      <c r="F189" s="46"/>
      <c r="G189" s="46" t="s">
        <v>2</v>
      </c>
      <c r="H189" s="46"/>
      <c r="I189" s="47"/>
      <c r="J189" s="48"/>
      <c r="K189" s="49"/>
      <c r="L189" s="33">
        <f t="shared" si="12"/>
        <v>0</v>
      </c>
      <c r="M189" s="18">
        <f t="shared" si="13"/>
        <v>0</v>
      </c>
      <c r="N189" s="2" t="str">
        <f t="shared" si="11"/>
        <v>x</v>
      </c>
      <c r="O189" s="2"/>
      <c r="P189" s="68"/>
      <c r="Q189" s="62"/>
    </row>
    <row r="190" spans="2:17" ht="133" customHeight="1" x14ac:dyDescent="0.2">
      <c r="B190" s="14"/>
      <c r="C190" s="44"/>
      <c r="D190" s="72"/>
      <c r="E190" s="45"/>
      <c r="F190" s="46"/>
      <c r="G190" s="46" t="s">
        <v>2</v>
      </c>
      <c r="H190" s="46"/>
      <c r="I190" s="47"/>
      <c r="J190" s="48"/>
      <c r="K190" s="49"/>
      <c r="L190" s="33">
        <f t="shared" si="12"/>
        <v>0</v>
      </c>
      <c r="M190" s="18">
        <f t="shared" si="13"/>
        <v>0</v>
      </c>
      <c r="N190" s="2" t="str">
        <f t="shared" si="11"/>
        <v>x</v>
      </c>
      <c r="O190" s="2"/>
      <c r="P190" s="68"/>
      <c r="Q190" s="62"/>
    </row>
    <row r="191" spans="2:17" ht="133" customHeight="1" x14ac:dyDescent="0.2">
      <c r="B191" s="14"/>
      <c r="C191" s="44"/>
      <c r="D191" s="72"/>
      <c r="E191" s="45"/>
      <c r="F191" s="46"/>
      <c r="G191" s="46" t="s">
        <v>2</v>
      </c>
      <c r="H191" s="46"/>
      <c r="I191" s="47"/>
      <c r="J191" s="48"/>
      <c r="K191" s="49"/>
      <c r="L191" s="33">
        <f t="shared" si="12"/>
        <v>0</v>
      </c>
      <c r="M191" s="18">
        <f t="shared" si="13"/>
        <v>0</v>
      </c>
      <c r="N191" s="2" t="str">
        <f t="shared" si="11"/>
        <v>x</v>
      </c>
      <c r="O191" s="2"/>
      <c r="P191" s="68"/>
      <c r="Q191" s="62"/>
    </row>
    <row r="192" spans="2:17" ht="133" customHeight="1" x14ac:dyDescent="0.2">
      <c r="B192" s="14"/>
      <c r="C192" s="44"/>
      <c r="D192" s="72"/>
      <c r="E192" s="45"/>
      <c r="F192" s="46"/>
      <c r="G192" s="46" t="s">
        <v>2</v>
      </c>
      <c r="H192" s="46"/>
      <c r="I192" s="47"/>
      <c r="J192" s="48"/>
      <c r="K192" s="49"/>
      <c r="L192" s="33">
        <f t="shared" si="12"/>
        <v>0</v>
      </c>
      <c r="M192" s="18">
        <f t="shared" si="13"/>
        <v>0</v>
      </c>
      <c r="N192" s="2" t="str">
        <f t="shared" si="11"/>
        <v>x</v>
      </c>
      <c r="O192" s="2"/>
      <c r="P192" s="68"/>
      <c r="Q192" s="62"/>
    </row>
    <row r="193" spans="2:17" ht="133" customHeight="1" x14ac:dyDescent="0.2">
      <c r="B193" s="14"/>
      <c r="C193" s="44"/>
      <c r="D193" s="72"/>
      <c r="E193" s="45"/>
      <c r="F193" s="46"/>
      <c r="G193" s="46" t="s">
        <v>2</v>
      </c>
      <c r="H193" s="46"/>
      <c r="I193" s="47"/>
      <c r="J193" s="48"/>
      <c r="K193" s="49"/>
      <c r="L193" s="33">
        <f t="shared" si="12"/>
        <v>0</v>
      </c>
      <c r="M193" s="18">
        <f t="shared" si="13"/>
        <v>0</v>
      </c>
      <c r="N193" s="2" t="str">
        <f t="shared" si="11"/>
        <v>x</v>
      </c>
      <c r="O193" s="2"/>
      <c r="P193" s="68"/>
      <c r="Q193" s="62"/>
    </row>
    <row r="194" spans="2:17" ht="133" customHeight="1" x14ac:dyDescent="0.2">
      <c r="B194" s="14"/>
      <c r="C194" s="44"/>
      <c r="D194" s="72"/>
      <c r="E194" s="45"/>
      <c r="F194" s="46"/>
      <c r="G194" s="46" t="s">
        <v>2</v>
      </c>
      <c r="H194" s="46"/>
      <c r="I194" s="47"/>
      <c r="J194" s="48"/>
      <c r="K194" s="49"/>
      <c r="L194" s="33">
        <f t="shared" si="12"/>
        <v>0</v>
      </c>
      <c r="M194" s="18">
        <f t="shared" si="13"/>
        <v>0</v>
      </c>
      <c r="N194" s="2" t="str">
        <f t="shared" si="11"/>
        <v>x</v>
      </c>
      <c r="O194" s="2"/>
      <c r="P194" s="68"/>
      <c r="Q194" s="62"/>
    </row>
    <row r="195" spans="2:17" ht="133" customHeight="1" x14ac:dyDescent="0.2">
      <c r="B195" s="14"/>
      <c r="C195" s="44"/>
      <c r="D195" s="72"/>
      <c r="E195" s="45"/>
      <c r="F195" s="46"/>
      <c r="G195" s="46" t="s">
        <v>2</v>
      </c>
      <c r="H195" s="46"/>
      <c r="I195" s="47"/>
      <c r="J195" s="48"/>
      <c r="K195" s="49"/>
      <c r="L195" s="33">
        <f t="shared" si="12"/>
        <v>0</v>
      </c>
      <c r="M195" s="18">
        <f t="shared" si="13"/>
        <v>0</v>
      </c>
      <c r="N195" s="2" t="str">
        <f t="shared" si="11"/>
        <v>x</v>
      </c>
      <c r="O195" s="2"/>
      <c r="P195" s="68"/>
      <c r="Q195" s="62"/>
    </row>
  </sheetData>
  <mergeCells count="3">
    <mergeCell ref="F6:H6"/>
    <mergeCell ref="B2:T2"/>
    <mergeCell ref="F4:Q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963-E299-F343-BFBA-319FFE599EA0}">
  <dimension ref="A1:L145"/>
  <sheetViews>
    <sheetView tabSelected="1" workbookViewId="0">
      <selection activeCell="O12" sqref="O12"/>
    </sheetView>
  </sheetViews>
  <sheetFormatPr baseColWidth="10" defaultRowHeight="16" x14ac:dyDescent="0.2"/>
  <cols>
    <col min="10" max="10" width="23.6640625" style="73" customWidth="1"/>
    <col min="11" max="11" width="19" customWidth="1"/>
    <col min="12" max="12" width="30.33203125" customWidth="1"/>
  </cols>
  <sheetData>
    <row r="1" spans="1:12" x14ac:dyDescent="0.2">
      <c r="A1" t="s">
        <v>80</v>
      </c>
      <c r="B1" t="s">
        <v>88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74" t="s">
        <v>89</v>
      </c>
      <c r="K1" t="s">
        <v>95</v>
      </c>
      <c r="L1" t="s">
        <v>96</v>
      </c>
    </row>
    <row r="2" spans="1:12" x14ac:dyDescent="0.2">
      <c r="A2" t="str" cm="1">
        <f t="array" ref="A2:A122">INDEX(Feuil1!E9:E129,0,1)</f>
        <v>7750-1</v>
      </c>
      <c r="B2" t="str" cm="1">
        <f t="array" ref="B2:B122">INDEX(Feuil1!D9:D129,0,1)</f>
        <v>val</v>
      </c>
      <c r="C2" t="s">
        <v>90</v>
      </c>
      <c r="D2" t="str" cm="1">
        <f t="array" ref="D2:D122">INDEX(Feuil1!O9:O129,0,1)</f>
        <v>BLANC - BLEU - GRIS</v>
      </c>
      <c r="E2" t="s">
        <v>79</v>
      </c>
      <c r="F2" cm="1">
        <f t="array" ref="F2:F122">INDEX(Feuil1!P9:P129,0,1)</f>
        <v>21001406</v>
      </c>
      <c r="G2" cm="1">
        <f t="array" ref="G2:G122">INDEX(Feuil1!F9:F129,0,1)</f>
        <v>60</v>
      </c>
      <c r="H2" cm="1">
        <f t="array" ref="H2:H122">INDEX(Feuil1!H9:H129,0,1)</f>
        <v>120</v>
      </c>
      <c r="I2" t="str">
        <f>CONCATENATE(G2,"x",H2)</f>
        <v>60x120</v>
      </c>
      <c r="J2" s="73" cm="1">
        <f t="array" ref="J2:J122">INDEX(Feuil1!Q9:Q129,0,1)</f>
        <v>3701448238280</v>
      </c>
      <c r="K2" s="73">
        <v>5903039449039</v>
      </c>
      <c r="L2" t="s">
        <v>97</v>
      </c>
    </row>
    <row r="3" spans="1:12" x14ac:dyDescent="0.2">
      <c r="A3" t="str">
        <v>7750-1</v>
      </c>
      <c r="B3" t="str">
        <v>val</v>
      </c>
      <c r="C3" t="s">
        <v>90</v>
      </c>
      <c r="D3" t="str">
        <v>BLANC - BLEU - GRIS</v>
      </c>
      <c r="E3" t="s">
        <v>79</v>
      </c>
      <c r="F3">
        <v>21001406</v>
      </c>
      <c r="G3">
        <v>80</v>
      </c>
      <c r="H3">
        <v>150</v>
      </c>
      <c r="I3" t="str">
        <f t="shared" ref="I3:I66" si="0">CONCATENATE(G3,"x",H3)</f>
        <v>80x150</v>
      </c>
      <c r="J3" s="73">
        <v>3701448238297</v>
      </c>
      <c r="K3" s="73">
        <v>5903039449046</v>
      </c>
      <c r="L3" t="s">
        <v>97</v>
      </c>
    </row>
    <row r="4" spans="1:12" x14ac:dyDescent="0.2">
      <c r="A4" t="str">
        <v>7750-1</v>
      </c>
      <c r="B4" t="str">
        <v>val</v>
      </c>
      <c r="C4" t="s">
        <v>90</v>
      </c>
      <c r="D4" t="str">
        <v>BLANC - BLEU - GRIS</v>
      </c>
      <c r="E4" t="s">
        <v>79</v>
      </c>
      <c r="F4">
        <v>21001406</v>
      </c>
      <c r="G4">
        <v>100</v>
      </c>
      <c r="H4">
        <v>150</v>
      </c>
      <c r="I4" t="str">
        <f t="shared" si="0"/>
        <v>100x150</v>
      </c>
      <c r="J4" s="73">
        <v>3701448238303</v>
      </c>
      <c r="K4" s="73">
        <v>5903039449053</v>
      </c>
      <c r="L4" t="s">
        <v>97</v>
      </c>
    </row>
    <row r="5" spans="1:12" x14ac:dyDescent="0.2">
      <c r="A5" t="str">
        <v>7750-1</v>
      </c>
      <c r="B5" t="str">
        <v>val</v>
      </c>
      <c r="C5" t="s">
        <v>90</v>
      </c>
      <c r="D5" t="str">
        <v>BLANC - BLEU - GRIS</v>
      </c>
      <c r="E5" t="s">
        <v>79</v>
      </c>
      <c r="F5">
        <v>21001406</v>
      </c>
      <c r="G5">
        <v>120</v>
      </c>
      <c r="H5">
        <v>170</v>
      </c>
      <c r="I5" t="str">
        <f t="shared" si="0"/>
        <v>120x170</v>
      </c>
      <c r="J5" s="73">
        <v>3701448238310</v>
      </c>
      <c r="K5" s="73">
        <v>5903039449060</v>
      </c>
      <c r="L5" t="s">
        <v>97</v>
      </c>
    </row>
    <row r="6" spans="1:12" x14ac:dyDescent="0.2">
      <c r="A6" t="str">
        <v>6700-25</v>
      </c>
      <c r="B6" t="str">
        <v>val</v>
      </c>
      <c r="C6" t="s">
        <v>90</v>
      </c>
      <c r="D6" t="str">
        <v>JAUNE</v>
      </c>
      <c r="E6" t="s">
        <v>79</v>
      </c>
      <c r="F6">
        <v>21001406</v>
      </c>
      <c r="G6">
        <v>60</v>
      </c>
      <c r="H6">
        <v>120</v>
      </c>
      <c r="I6" t="str">
        <f t="shared" si="0"/>
        <v>60x120</v>
      </c>
      <c r="J6" s="73">
        <v>3701448238327</v>
      </c>
      <c r="K6" s="73">
        <v>5903039449077</v>
      </c>
      <c r="L6" t="s">
        <v>98</v>
      </c>
    </row>
    <row r="7" spans="1:12" x14ac:dyDescent="0.2">
      <c r="A7" t="str">
        <v>6700-25</v>
      </c>
      <c r="B7" t="str">
        <v>val</v>
      </c>
      <c r="C7" t="s">
        <v>90</v>
      </c>
      <c r="D7" t="str">
        <v>JAUNE</v>
      </c>
      <c r="E7" t="s">
        <v>79</v>
      </c>
      <c r="F7">
        <v>21001406</v>
      </c>
      <c r="G7">
        <v>80</v>
      </c>
      <c r="H7">
        <v>150</v>
      </c>
      <c r="I7" t="str">
        <f t="shared" si="0"/>
        <v>80x150</v>
      </c>
      <c r="J7" s="73">
        <v>3701448238334</v>
      </c>
      <c r="K7" s="73">
        <v>5903039449084</v>
      </c>
      <c r="L7" t="s">
        <v>98</v>
      </c>
    </row>
    <row r="8" spans="1:12" x14ac:dyDescent="0.2">
      <c r="A8" t="str">
        <v>6700-25</v>
      </c>
      <c r="B8" t="str">
        <v>val</v>
      </c>
      <c r="C8" t="s">
        <v>90</v>
      </c>
      <c r="D8" t="str">
        <v>JAUNE</v>
      </c>
      <c r="E8" t="s">
        <v>79</v>
      </c>
      <c r="F8">
        <v>21001406</v>
      </c>
      <c r="G8">
        <v>100</v>
      </c>
      <c r="H8">
        <v>150</v>
      </c>
      <c r="I8" t="str">
        <f t="shared" si="0"/>
        <v>100x150</v>
      </c>
      <c r="J8" s="73">
        <v>3701448238341</v>
      </c>
      <c r="K8" s="73">
        <v>5903039449091</v>
      </c>
      <c r="L8" t="s">
        <v>98</v>
      </c>
    </row>
    <row r="9" spans="1:12" x14ac:dyDescent="0.2">
      <c r="A9" t="str">
        <v>6700-25</v>
      </c>
      <c r="B9" t="str">
        <v>val</v>
      </c>
      <c r="C9" t="s">
        <v>90</v>
      </c>
      <c r="D9" t="str">
        <v>JAUNE</v>
      </c>
      <c r="E9" t="s">
        <v>79</v>
      </c>
      <c r="F9">
        <v>21001406</v>
      </c>
      <c r="G9">
        <v>120</v>
      </c>
      <c r="H9">
        <v>170</v>
      </c>
      <c r="I9" t="str">
        <f t="shared" si="0"/>
        <v>120x170</v>
      </c>
      <c r="J9" s="73">
        <v>3701448238358</v>
      </c>
      <c r="K9" s="73">
        <v>5903039449107</v>
      </c>
      <c r="L9" t="s">
        <v>98</v>
      </c>
    </row>
    <row r="10" spans="1:12" x14ac:dyDescent="0.2">
      <c r="A10" t="str">
        <v>6700-26</v>
      </c>
      <c r="B10" t="str">
        <v>val</v>
      </c>
      <c r="C10" t="s">
        <v>90</v>
      </c>
      <c r="D10" t="str">
        <v>BLEU</v>
      </c>
      <c r="E10" t="s">
        <v>79</v>
      </c>
      <c r="F10">
        <v>21001406</v>
      </c>
      <c r="G10">
        <v>60</v>
      </c>
      <c r="H10">
        <v>120</v>
      </c>
      <c r="I10" t="str">
        <f t="shared" si="0"/>
        <v>60x120</v>
      </c>
      <c r="J10" s="73">
        <v>3701448238365</v>
      </c>
      <c r="K10" s="73">
        <v>5903039449114</v>
      </c>
      <c r="L10" t="s">
        <v>99</v>
      </c>
    </row>
    <row r="11" spans="1:12" x14ac:dyDescent="0.2">
      <c r="A11" t="str">
        <v>6700-26</v>
      </c>
      <c r="B11" t="str">
        <v>val</v>
      </c>
      <c r="C11" t="s">
        <v>90</v>
      </c>
      <c r="D11" t="str">
        <v>BLEU</v>
      </c>
      <c r="E11" t="s">
        <v>79</v>
      </c>
      <c r="F11">
        <v>21001406</v>
      </c>
      <c r="G11">
        <v>80</v>
      </c>
      <c r="H11">
        <v>150</v>
      </c>
      <c r="I11" t="str">
        <f t="shared" si="0"/>
        <v>80x150</v>
      </c>
      <c r="J11" s="73">
        <v>3701448238372</v>
      </c>
      <c r="K11" s="73">
        <v>5903039449121</v>
      </c>
      <c r="L11" t="s">
        <v>99</v>
      </c>
    </row>
    <row r="12" spans="1:12" x14ac:dyDescent="0.2">
      <c r="A12" t="str">
        <v>6700-26</v>
      </c>
      <c r="B12" t="str">
        <v>val</v>
      </c>
      <c r="C12" t="s">
        <v>90</v>
      </c>
      <c r="D12" t="str">
        <v>BLEU</v>
      </c>
      <c r="E12" t="s">
        <v>79</v>
      </c>
      <c r="F12">
        <v>21001406</v>
      </c>
      <c r="G12">
        <v>100</v>
      </c>
      <c r="H12">
        <v>150</v>
      </c>
      <c r="I12" t="str">
        <f t="shared" si="0"/>
        <v>100x150</v>
      </c>
      <c r="J12" s="73">
        <v>3701448238389</v>
      </c>
      <c r="K12" s="73">
        <v>5903039449138</v>
      </c>
      <c r="L12" t="s">
        <v>99</v>
      </c>
    </row>
    <row r="13" spans="1:12" x14ac:dyDescent="0.2">
      <c r="A13" t="str">
        <v>6700-26</v>
      </c>
      <c r="B13" t="str">
        <v>val</v>
      </c>
      <c r="C13" t="s">
        <v>90</v>
      </c>
      <c r="D13" t="str">
        <v>BLEU</v>
      </c>
      <c r="E13" t="s">
        <v>79</v>
      </c>
      <c r="F13">
        <v>21001406</v>
      </c>
      <c r="G13">
        <v>120</v>
      </c>
      <c r="H13">
        <v>170</v>
      </c>
      <c r="I13" t="str">
        <f t="shared" si="0"/>
        <v>120x170</v>
      </c>
      <c r="J13" s="73">
        <v>3701448238396</v>
      </c>
      <c r="K13" s="73">
        <v>5903039449145</v>
      </c>
      <c r="L13" t="s">
        <v>99</v>
      </c>
    </row>
    <row r="14" spans="1:12" x14ac:dyDescent="0.2">
      <c r="A14" t="str">
        <v>6043-9</v>
      </c>
      <c r="B14" t="str">
        <v>val</v>
      </c>
      <c r="C14" t="s">
        <v>90</v>
      </c>
      <c r="D14" t="str">
        <v>BLANC - BLEU - GRIS</v>
      </c>
      <c r="E14" t="s">
        <v>79</v>
      </c>
      <c r="F14">
        <v>21001406</v>
      </c>
      <c r="G14">
        <v>100</v>
      </c>
      <c r="H14">
        <v>150</v>
      </c>
      <c r="I14" t="str">
        <f t="shared" si="0"/>
        <v>100x150</v>
      </c>
      <c r="J14" s="73">
        <v>3701448238426</v>
      </c>
      <c r="K14" s="73">
        <v>5903039449152</v>
      </c>
      <c r="L14" t="s">
        <v>100</v>
      </c>
    </row>
    <row r="15" spans="1:12" x14ac:dyDescent="0.2">
      <c r="A15" t="str">
        <v>6043-9</v>
      </c>
      <c r="B15" t="str">
        <v>val</v>
      </c>
      <c r="C15" t="s">
        <v>90</v>
      </c>
      <c r="D15" t="str">
        <v>BLANC - BLEU - GRIS</v>
      </c>
      <c r="E15" t="s">
        <v>79</v>
      </c>
      <c r="F15">
        <v>21001406</v>
      </c>
      <c r="G15">
        <v>120</v>
      </c>
      <c r="H15">
        <v>170</v>
      </c>
      <c r="I15" t="str">
        <f t="shared" si="0"/>
        <v>120x170</v>
      </c>
      <c r="J15" s="73">
        <v>3701448238433</v>
      </c>
      <c r="K15" s="73">
        <v>5903039449169</v>
      </c>
      <c r="L15" t="s">
        <v>100</v>
      </c>
    </row>
    <row r="16" spans="1:12" x14ac:dyDescent="0.2">
      <c r="A16" t="str">
        <v>6043-9</v>
      </c>
      <c r="B16" t="str">
        <v>val</v>
      </c>
      <c r="C16" t="s">
        <v>90</v>
      </c>
      <c r="D16" t="str">
        <v>BLANC - BLEU - GRIS</v>
      </c>
      <c r="E16" t="s">
        <v>79</v>
      </c>
      <c r="F16">
        <v>21001406</v>
      </c>
      <c r="G16">
        <v>160</v>
      </c>
      <c r="H16">
        <v>230</v>
      </c>
      <c r="I16" t="str">
        <f t="shared" si="0"/>
        <v>160x230</v>
      </c>
      <c r="J16" s="73">
        <v>3701448238440</v>
      </c>
      <c r="K16" s="73">
        <v>5903039449176</v>
      </c>
      <c r="L16" t="s">
        <v>100</v>
      </c>
    </row>
    <row r="17" spans="1:12" x14ac:dyDescent="0.2">
      <c r="A17" t="str">
        <v>6043-9</v>
      </c>
      <c r="B17" t="str">
        <v>val</v>
      </c>
      <c r="C17" t="s">
        <v>90</v>
      </c>
      <c r="D17" t="str">
        <v>BLANC - BLEU - GRIS</v>
      </c>
      <c r="E17" t="s">
        <v>79</v>
      </c>
      <c r="F17">
        <v>21001406</v>
      </c>
      <c r="G17">
        <v>200</v>
      </c>
      <c r="H17">
        <v>290</v>
      </c>
      <c r="I17" t="str">
        <f t="shared" si="0"/>
        <v>200x290</v>
      </c>
      <c r="J17" s="73">
        <v>3701448238457</v>
      </c>
      <c r="K17" s="73">
        <v>5903039449183</v>
      </c>
      <c r="L17" t="s">
        <v>100</v>
      </c>
    </row>
    <row r="18" spans="1:12" x14ac:dyDescent="0.2">
      <c r="A18" t="str">
        <v>6065-6</v>
      </c>
      <c r="B18" t="str">
        <v>val</v>
      </c>
      <c r="C18" t="s">
        <v>90</v>
      </c>
      <c r="D18" t="str">
        <v>BLEU - GRIS</v>
      </c>
      <c r="E18" t="s">
        <v>79</v>
      </c>
      <c r="F18">
        <v>21001406</v>
      </c>
      <c r="G18">
        <v>100</v>
      </c>
      <c r="H18">
        <v>150</v>
      </c>
      <c r="I18" t="str">
        <f t="shared" si="0"/>
        <v>100x150</v>
      </c>
      <c r="J18" s="73">
        <v>3701448238488</v>
      </c>
      <c r="K18" s="73">
        <v>5903039449190</v>
      </c>
      <c r="L18" t="s">
        <v>101</v>
      </c>
    </row>
    <row r="19" spans="1:12" x14ac:dyDescent="0.2">
      <c r="A19" t="str">
        <v>6065-6</v>
      </c>
      <c r="B19" t="str">
        <v>val</v>
      </c>
      <c r="C19" t="s">
        <v>90</v>
      </c>
      <c r="D19" t="str">
        <v>BLEU - GRIS</v>
      </c>
      <c r="E19" t="s">
        <v>79</v>
      </c>
      <c r="F19">
        <v>21001406</v>
      </c>
      <c r="G19">
        <v>120</v>
      </c>
      <c r="H19">
        <v>170</v>
      </c>
      <c r="I19" t="str">
        <f t="shared" si="0"/>
        <v>120x170</v>
      </c>
      <c r="J19" s="73">
        <v>3701448238495</v>
      </c>
      <c r="K19" s="73">
        <v>5903039449206</v>
      </c>
      <c r="L19" t="s">
        <v>101</v>
      </c>
    </row>
    <row r="20" spans="1:12" x14ac:dyDescent="0.2">
      <c r="A20" t="str">
        <v>6065-6</v>
      </c>
      <c r="B20" t="str">
        <v>val</v>
      </c>
      <c r="C20" t="s">
        <v>90</v>
      </c>
      <c r="D20" t="str">
        <v>BLEU - GRIS</v>
      </c>
      <c r="E20" t="s">
        <v>79</v>
      </c>
      <c r="F20">
        <v>21001406</v>
      </c>
      <c r="G20">
        <v>160</v>
      </c>
      <c r="H20">
        <v>230</v>
      </c>
      <c r="I20" t="str">
        <f t="shared" si="0"/>
        <v>160x230</v>
      </c>
      <c r="J20" s="73">
        <v>3701448238501</v>
      </c>
      <c r="K20" s="73">
        <v>5903039449213</v>
      </c>
      <c r="L20" t="s">
        <v>101</v>
      </c>
    </row>
    <row r="21" spans="1:12" x14ac:dyDescent="0.2">
      <c r="A21" t="str">
        <v>6065-6</v>
      </c>
      <c r="B21" t="str">
        <v>val</v>
      </c>
      <c r="C21" t="s">
        <v>90</v>
      </c>
      <c r="D21" t="str">
        <v>BLEU - GRIS</v>
      </c>
      <c r="E21" t="s">
        <v>79</v>
      </c>
      <c r="F21">
        <v>21001406</v>
      </c>
      <c r="G21">
        <v>200</v>
      </c>
      <c r="H21">
        <v>290</v>
      </c>
      <c r="I21" t="str">
        <f t="shared" si="0"/>
        <v>200x290</v>
      </c>
      <c r="J21" s="73">
        <v>3701448238518</v>
      </c>
      <c r="K21" s="73">
        <v>5903039449220</v>
      </c>
      <c r="L21" t="s">
        <v>101</v>
      </c>
    </row>
    <row r="22" spans="1:12" x14ac:dyDescent="0.2">
      <c r="A22" t="str">
        <v>2918-5</v>
      </c>
      <c r="B22" t="str">
        <v>val</v>
      </c>
      <c r="C22" t="s">
        <v>90</v>
      </c>
      <c r="D22" t="str">
        <v>BLANC - GRIS - ROSE</v>
      </c>
      <c r="E22" t="s">
        <v>79</v>
      </c>
      <c r="F22">
        <v>21001406</v>
      </c>
      <c r="G22">
        <v>60</v>
      </c>
      <c r="H22">
        <v>120</v>
      </c>
      <c r="I22" t="str">
        <f t="shared" si="0"/>
        <v>60x120</v>
      </c>
      <c r="J22" s="73">
        <v>3701448238525</v>
      </c>
      <c r="K22" s="73">
        <v>5903039449237</v>
      </c>
      <c r="L22" t="s">
        <v>102</v>
      </c>
    </row>
    <row r="23" spans="1:12" x14ac:dyDescent="0.2">
      <c r="A23" t="str">
        <v>2918-5</v>
      </c>
      <c r="B23" t="str">
        <v>val</v>
      </c>
      <c r="C23" t="s">
        <v>90</v>
      </c>
      <c r="D23" t="str">
        <v>BLANC - GRIS - ROSE</v>
      </c>
      <c r="E23" t="s">
        <v>79</v>
      </c>
      <c r="F23">
        <v>21001406</v>
      </c>
      <c r="G23">
        <v>80</v>
      </c>
      <c r="H23">
        <v>150</v>
      </c>
      <c r="I23" t="str">
        <f t="shared" si="0"/>
        <v>80x150</v>
      </c>
      <c r="J23" s="73">
        <v>3701448238532</v>
      </c>
      <c r="K23" s="73">
        <v>5903039449244</v>
      </c>
      <c r="L23" t="s">
        <v>102</v>
      </c>
    </row>
    <row r="24" spans="1:12" x14ac:dyDescent="0.2">
      <c r="A24" t="str">
        <v>2918-5</v>
      </c>
      <c r="B24" t="str">
        <v>val</v>
      </c>
      <c r="C24" t="s">
        <v>90</v>
      </c>
      <c r="D24" t="str">
        <v>BLANC - GRIS - ROSE</v>
      </c>
      <c r="E24" t="s">
        <v>79</v>
      </c>
      <c r="F24">
        <v>21001406</v>
      </c>
      <c r="G24">
        <v>100</v>
      </c>
      <c r="H24">
        <v>150</v>
      </c>
      <c r="I24" t="str">
        <f t="shared" si="0"/>
        <v>100x150</v>
      </c>
      <c r="J24" s="73">
        <v>3701448238549</v>
      </c>
      <c r="K24" s="73">
        <v>5903039449251</v>
      </c>
      <c r="L24" t="s">
        <v>102</v>
      </c>
    </row>
    <row r="25" spans="1:12" x14ac:dyDescent="0.2">
      <c r="A25" t="str">
        <v>2918-5</v>
      </c>
      <c r="B25" t="str">
        <v>val</v>
      </c>
      <c r="C25" t="s">
        <v>90</v>
      </c>
      <c r="D25" t="str">
        <v>BLANC - GRIS - ROSE</v>
      </c>
      <c r="E25" t="s">
        <v>79</v>
      </c>
      <c r="F25">
        <v>21001406</v>
      </c>
      <c r="G25">
        <v>120</v>
      </c>
      <c r="H25">
        <v>170</v>
      </c>
      <c r="I25" t="str">
        <f t="shared" si="0"/>
        <v>120x170</v>
      </c>
      <c r="J25" s="73">
        <v>3701448238556</v>
      </c>
      <c r="K25" s="73">
        <v>5903039449268</v>
      </c>
      <c r="L25" t="s">
        <v>102</v>
      </c>
    </row>
    <row r="26" spans="1:12" x14ac:dyDescent="0.2">
      <c r="A26" t="str">
        <v>2918-5</v>
      </c>
      <c r="B26" t="str">
        <v>val</v>
      </c>
      <c r="C26" t="s">
        <v>90</v>
      </c>
      <c r="D26" t="str">
        <v>BLANC - GRIS - ROSE</v>
      </c>
      <c r="E26" t="s">
        <v>79</v>
      </c>
      <c r="F26">
        <v>21001406</v>
      </c>
      <c r="G26">
        <v>160</v>
      </c>
      <c r="H26">
        <v>230</v>
      </c>
      <c r="I26" t="str">
        <f t="shared" si="0"/>
        <v>160x230</v>
      </c>
      <c r="J26" s="73">
        <v>3701448238563</v>
      </c>
      <c r="K26" s="73">
        <v>5903039449275</v>
      </c>
      <c r="L26" t="s">
        <v>102</v>
      </c>
    </row>
    <row r="27" spans="1:12" x14ac:dyDescent="0.2">
      <c r="A27" t="str">
        <v>5126-22</v>
      </c>
      <c r="B27" t="str">
        <v>val</v>
      </c>
      <c r="C27" t="s">
        <v>90</v>
      </c>
      <c r="D27" t="str">
        <v>BLANC - BLEU - JAUNE</v>
      </c>
      <c r="E27" t="s">
        <v>79</v>
      </c>
      <c r="F27">
        <v>21001406</v>
      </c>
      <c r="G27">
        <v>60</v>
      </c>
      <c r="H27">
        <v>120</v>
      </c>
      <c r="I27" t="str">
        <f t="shared" si="0"/>
        <v>60x120</v>
      </c>
      <c r="J27" s="73">
        <v>3701448238570</v>
      </c>
      <c r="K27" s="73">
        <v>5903039449282</v>
      </c>
      <c r="L27" t="s">
        <v>103</v>
      </c>
    </row>
    <row r="28" spans="1:12" x14ac:dyDescent="0.2">
      <c r="A28" t="str">
        <v>5126-22</v>
      </c>
      <c r="B28" t="str">
        <v>val</v>
      </c>
      <c r="C28" t="s">
        <v>90</v>
      </c>
      <c r="D28" t="str">
        <v>BLANC - BLEU - JAUNE</v>
      </c>
      <c r="E28" t="s">
        <v>79</v>
      </c>
      <c r="F28">
        <v>21001406</v>
      </c>
      <c r="G28">
        <v>80</v>
      </c>
      <c r="H28">
        <v>150</v>
      </c>
      <c r="I28" t="str">
        <f t="shared" si="0"/>
        <v>80x150</v>
      </c>
      <c r="J28" s="73">
        <v>3701448238587</v>
      </c>
      <c r="K28" s="73">
        <v>5903039449299</v>
      </c>
      <c r="L28" t="s">
        <v>103</v>
      </c>
    </row>
    <row r="29" spans="1:12" x14ac:dyDescent="0.2">
      <c r="A29" t="str">
        <v>5126-22</v>
      </c>
      <c r="B29" t="str">
        <v>val</v>
      </c>
      <c r="C29" t="s">
        <v>90</v>
      </c>
      <c r="D29" t="str">
        <v>BLANC - BLEU - JAUNE</v>
      </c>
      <c r="E29" t="s">
        <v>79</v>
      </c>
      <c r="F29">
        <v>21001406</v>
      </c>
      <c r="G29">
        <v>100</v>
      </c>
      <c r="H29">
        <v>150</v>
      </c>
      <c r="I29" t="str">
        <f t="shared" si="0"/>
        <v>100x150</v>
      </c>
      <c r="J29" s="73">
        <v>3701448238594</v>
      </c>
      <c r="K29" s="73">
        <v>5903039449305</v>
      </c>
      <c r="L29" t="s">
        <v>103</v>
      </c>
    </row>
    <row r="30" spans="1:12" x14ac:dyDescent="0.2">
      <c r="A30" t="str">
        <v>5126-22</v>
      </c>
      <c r="B30" t="str">
        <v>val</v>
      </c>
      <c r="C30" t="s">
        <v>90</v>
      </c>
      <c r="D30" t="str">
        <v>BLANC - BLEU - JAUNE</v>
      </c>
      <c r="E30" t="s">
        <v>79</v>
      </c>
      <c r="F30">
        <v>21001406</v>
      </c>
      <c r="G30">
        <v>120</v>
      </c>
      <c r="H30">
        <v>170</v>
      </c>
      <c r="I30" t="str">
        <f t="shared" si="0"/>
        <v>120x170</v>
      </c>
      <c r="J30" s="73">
        <v>3701448238600</v>
      </c>
      <c r="K30" s="73">
        <v>5903039449312</v>
      </c>
      <c r="L30" t="s">
        <v>103</v>
      </c>
    </row>
    <row r="31" spans="1:12" x14ac:dyDescent="0.2">
      <c r="A31" t="str">
        <v>5126-22</v>
      </c>
      <c r="B31" t="str">
        <v>val</v>
      </c>
      <c r="C31" t="s">
        <v>90</v>
      </c>
      <c r="D31" t="str">
        <v>BLANC - BLEU - JAUNE</v>
      </c>
      <c r="E31" t="s">
        <v>79</v>
      </c>
      <c r="F31">
        <v>21001406</v>
      </c>
      <c r="G31">
        <v>160</v>
      </c>
      <c r="H31">
        <v>230</v>
      </c>
      <c r="I31" t="str">
        <f t="shared" si="0"/>
        <v>160x230</v>
      </c>
      <c r="J31" s="73">
        <v>3701448238617</v>
      </c>
      <c r="K31" s="73">
        <v>5903039449329</v>
      </c>
      <c r="L31" t="s">
        <v>103</v>
      </c>
    </row>
    <row r="32" spans="1:12" x14ac:dyDescent="0.2">
      <c r="A32" t="str">
        <v>8169-6</v>
      </c>
      <c r="B32" t="str">
        <v>val</v>
      </c>
      <c r="C32" t="s">
        <v>90</v>
      </c>
      <c r="D32" t="str">
        <v xml:space="preserve">ANTHRACITE </v>
      </c>
      <c r="E32" t="s">
        <v>79</v>
      </c>
      <c r="F32">
        <v>21001406</v>
      </c>
      <c r="G32">
        <v>60</v>
      </c>
      <c r="H32">
        <v>120</v>
      </c>
      <c r="I32" t="str">
        <f t="shared" si="0"/>
        <v>60x120</v>
      </c>
      <c r="J32" s="73">
        <v>3701448238624</v>
      </c>
      <c r="K32" s="73">
        <v>5903039449336</v>
      </c>
      <c r="L32" t="s">
        <v>104</v>
      </c>
    </row>
    <row r="33" spans="1:12" x14ac:dyDescent="0.2">
      <c r="A33" t="str">
        <v>8169-6</v>
      </c>
      <c r="B33" t="str">
        <v>val</v>
      </c>
      <c r="C33" t="s">
        <v>90</v>
      </c>
      <c r="D33" t="str">
        <v xml:space="preserve">ANTHRACITE </v>
      </c>
      <c r="E33" t="s">
        <v>79</v>
      </c>
      <c r="F33">
        <v>21001406</v>
      </c>
      <c r="G33">
        <v>80</v>
      </c>
      <c r="H33">
        <v>150</v>
      </c>
      <c r="I33" t="str">
        <f t="shared" si="0"/>
        <v>80x150</v>
      </c>
      <c r="J33" s="73">
        <v>3701448238631</v>
      </c>
      <c r="K33" s="73">
        <v>5903039449343</v>
      </c>
      <c r="L33" t="s">
        <v>104</v>
      </c>
    </row>
    <row r="34" spans="1:12" x14ac:dyDescent="0.2">
      <c r="A34" t="str">
        <v>8169-6</v>
      </c>
      <c r="B34" t="str">
        <v>val</v>
      </c>
      <c r="C34" t="s">
        <v>90</v>
      </c>
      <c r="D34" t="str">
        <v xml:space="preserve">ANTHRACITE </v>
      </c>
      <c r="E34" t="s">
        <v>79</v>
      </c>
      <c r="F34">
        <v>21001406</v>
      </c>
      <c r="G34">
        <v>100</v>
      </c>
      <c r="H34">
        <v>150</v>
      </c>
      <c r="I34" t="str">
        <f t="shared" si="0"/>
        <v>100x150</v>
      </c>
      <c r="J34" s="73">
        <v>3701448238648</v>
      </c>
      <c r="K34" s="73">
        <v>5903039449350</v>
      </c>
      <c r="L34" t="s">
        <v>104</v>
      </c>
    </row>
    <row r="35" spans="1:12" x14ac:dyDescent="0.2">
      <c r="A35" t="str">
        <v>8169-6</v>
      </c>
      <c r="B35" t="str">
        <v>val</v>
      </c>
      <c r="C35" t="s">
        <v>90</v>
      </c>
      <c r="D35" t="str">
        <v xml:space="preserve">ANTHRACITE </v>
      </c>
      <c r="E35" t="s">
        <v>79</v>
      </c>
      <c r="F35">
        <v>21001406</v>
      </c>
      <c r="G35">
        <v>120</v>
      </c>
      <c r="H35">
        <v>170</v>
      </c>
      <c r="I35" t="str">
        <f t="shared" si="0"/>
        <v>120x170</v>
      </c>
      <c r="J35" s="73">
        <v>3701448238655</v>
      </c>
      <c r="K35" s="73">
        <v>5903039449367</v>
      </c>
      <c r="L35" t="s">
        <v>104</v>
      </c>
    </row>
    <row r="36" spans="1:12" x14ac:dyDescent="0.2">
      <c r="A36" t="str">
        <v>8169-6</v>
      </c>
      <c r="B36" t="str">
        <v>val</v>
      </c>
      <c r="C36" t="s">
        <v>90</v>
      </c>
      <c r="D36" t="str">
        <v xml:space="preserve">ANTHRACITE </v>
      </c>
      <c r="E36" t="s">
        <v>79</v>
      </c>
      <c r="F36">
        <v>21001406</v>
      </c>
      <c r="G36">
        <v>160</v>
      </c>
      <c r="H36">
        <v>230</v>
      </c>
      <c r="I36" t="str">
        <f t="shared" si="0"/>
        <v>160x230</v>
      </c>
      <c r="J36" s="73">
        <v>3701448238662</v>
      </c>
      <c r="K36" s="73">
        <v>5903039449374</v>
      </c>
      <c r="L36" t="s">
        <v>104</v>
      </c>
    </row>
    <row r="37" spans="1:12" x14ac:dyDescent="0.2">
      <c r="A37" t="str">
        <v>UNI-TAUPE</v>
      </c>
      <c r="B37" t="str">
        <v>sha</v>
      </c>
      <c r="C37" t="s">
        <v>94</v>
      </c>
      <c r="D37" t="str">
        <v>TAUPE</v>
      </c>
      <c r="E37" t="s">
        <v>79</v>
      </c>
      <c r="F37">
        <v>21001346</v>
      </c>
      <c r="G37">
        <v>60</v>
      </c>
      <c r="H37">
        <v>120</v>
      </c>
      <c r="I37" t="str">
        <f t="shared" si="0"/>
        <v>60x120</v>
      </c>
      <c r="J37" s="73">
        <v>3701448238679</v>
      </c>
      <c r="K37" s="73">
        <v>5903039449381</v>
      </c>
      <c r="L37" t="s">
        <v>105</v>
      </c>
    </row>
    <row r="38" spans="1:12" x14ac:dyDescent="0.2">
      <c r="A38" t="str">
        <v>UNI-TAUPE</v>
      </c>
      <c r="B38" t="str">
        <v>sha</v>
      </c>
      <c r="C38" t="s">
        <v>94</v>
      </c>
      <c r="D38" t="str">
        <v>TAUPE</v>
      </c>
      <c r="E38" t="s">
        <v>79</v>
      </c>
      <c r="F38">
        <v>21001346</v>
      </c>
      <c r="G38">
        <v>80</v>
      </c>
      <c r="H38">
        <v>150</v>
      </c>
      <c r="I38" t="str">
        <f t="shared" si="0"/>
        <v>80x150</v>
      </c>
      <c r="J38" s="73">
        <v>3701448238686</v>
      </c>
      <c r="K38" s="73">
        <v>5903039449398</v>
      </c>
      <c r="L38" t="s">
        <v>105</v>
      </c>
    </row>
    <row r="39" spans="1:12" x14ac:dyDescent="0.2">
      <c r="A39" t="str">
        <v>UNI-TAUPE</v>
      </c>
      <c r="B39" t="str">
        <v>sha</v>
      </c>
      <c r="C39" t="s">
        <v>94</v>
      </c>
      <c r="D39" t="str">
        <v>TAUPE</v>
      </c>
      <c r="E39" t="s">
        <v>79</v>
      </c>
      <c r="F39">
        <v>21001346</v>
      </c>
      <c r="G39">
        <v>100</v>
      </c>
      <c r="H39">
        <v>150</v>
      </c>
      <c r="I39" t="str">
        <f t="shared" si="0"/>
        <v>100x150</v>
      </c>
      <c r="J39" s="73">
        <v>3701448238693</v>
      </c>
      <c r="K39" s="73">
        <v>5903039449404</v>
      </c>
      <c r="L39" t="s">
        <v>105</v>
      </c>
    </row>
    <row r="40" spans="1:12" x14ac:dyDescent="0.2">
      <c r="A40" t="str">
        <v>UNI-TAUPE</v>
      </c>
      <c r="B40" t="str">
        <v>sha</v>
      </c>
      <c r="C40" t="s">
        <v>94</v>
      </c>
      <c r="D40" t="str">
        <v>TAUPE</v>
      </c>
      <c r="E40" t="s">
        <v>79</v>
      </c>
      <c r="F40">
        <v>21001346</v>
      </c>
      <c r="G40">
        <v>120</v>
      </c>
      <c r="H40">
        <v>170</v>
      </c>
      <c r="I40" t="str">
        <f t="shared" si="0"/>
        <v>120x170</v>
      </c>
      <c r="J40" s="73">
        <v>3701448238709</v>
      </c>
      <c r="K40" s="73">
        <v>5903039449411</v>
      </c>
      <c r="L40" t="s">
        <v>105</v>
      </c>
    </row>
    <row r="41" spans="1:12" x14ac:dyDescent="0.2">
      <c r="A41" t="str">
        <v>UNI-TAUPE</v>
      </c>
      <c r="B41" t="str">
        <v>sha</v>
      </c>
      <c r="C41" t="s">
        <v>94</v>
      </c>
      <c r="D41" t="str">
        <v>TAUPE</v>
      </c>
      <c r="E41" t="s">
        <v>79</v>
      </c>
      <c r="F41">
        <v>21001346</v>
      </c>
      <c r="G41">
        <v>160</v>
      </c>
      <c r="H41">
        <v>230</v>
      </c>
      <c r="I41" t="str">
        <f t="shared" si="0"/>
        <v>160x230</v>
      </c>
      <c r="J41" s="73">
        <v>3701448238716</v>
      </c>
      <c r="K41" s="73">
        <v>5903039449428</v>
      </c>
      <c r="L41" t="s">
        <v>105</v>
      </c>
    </row>
    <row r="42" spans="1:12" x14ac:dyDescent="0.2">
      <c r="A42" t="str">
        <v>UNI-TAUPE</v>
      </c>
      <c r="B42" t="str">
        <v>sha</v>
      </c>
      <c r="C42" t="s">
        <v>94</v>
      </c>
      <c r="D42" t="str">
        <v>TAUPE</v>
      </c>
      <c r="E42" t="s">
        <v>79</v>
      </c>
      <c r="F42">
        <v>21001346</v>
      </c>
      <c r="G42">
        <v>200</v>
      </c>
      <c r="H42">
        <v>290</v>
      </c>
      <c r="I42" t="str">
        <f t="shared" si="0"/>
        <v>200x290</v>
      </c>
      <c r="J42" s="73">
        <v>3701448238723</v>
      </c>
      <c r="K42" s="73">
        <v>5903039449435</v>
      </c>
      <c r="L42" t="s">
        <v>105</v>
      </c>
    </row>
    <row r="43" spans="1:12" x14ac:dyDescent="0.2">
      <c r="A43" t="str">
        <v>UNI-BEIGE</v>
      </c>
      <c r="B43" t="str">
        <v>sha</v>
      </c>
      <c r="C43" t="s">
        <v>94</v>
      </c>
      <c r="D43" t="str">
        <v>BEIGE</v>
      </c>
      <c r="E43" t="s">
        <v>79</v>
      </c>
      <c r="F43">
        <v>21001346</v>
      </c>
      <c r="G43">
        <v>60</v>
      </c>
      <c r="H43">
        <v>120</v>
      </c>
      <c r="I43" t="str">
        <f t="shared" si="0"/>
        <v>60x120</v>
      </c>
      <c r="J43" s="73">
        <v>3701448238730</v>
      </c>
      <c r="K43" s="73">
        <v>5903039449442</v>
      </c>
      <c r="L43" t="s">
        <v>106</v>
      </c>
    </row>
    <row r="44" spans="1:12" x14ac:dyDescent="0.2">
      <c r="A44" t="str">
        <v>UNI-BEIGE</v>
      </c>
      <c r="B44" t="str">
        <v>sha</v>
      </c>
      <c r="C44" t="s">
        <v>94</v>
      </c>
      <c r="D44" t="str">
        <v>BEIGE</v>
      </c>
      <c r="E44" t="s">
        <v>79</v>
      </c>
      <c r="F44">
        <v>21001346</v>
      </c>
      <c r="G44">
        <v>80</v>
      </c>
      <c r="H44">
        <v>150</v>
      </c>
      <c r="I44" t="str">
        <f t="shared" si="0"/>
        <v>80x150</v>
      </c>
      <c r="J44" s="73">
        <v>3701448238747</v>
      </c>
      <c r="K44" s="73">
        <v>5903039449459</v>
      </c>
      <c r="L44" t="s">
        <v>106</v>
      </c>
    </row>
    <row r="45" spans="1:12" x14ac:dyDescent="0.2">
      <c r="A45" t="str">
        <v>UNI-BEIGE</v>
      </c>
      <c r="B45" t="str">
        <v>sha</v>
      </c>
      <c r="C45" t="s">
        <v>94</v>
      </c>
      <c r="D45" t="str">
        <v>BEIGE</v>
      </c>
      <c r="E45" t="s">
        <v>79</v>
      </c>
      <c r="F45">
        <v>21001346</v>
      </c>
      <c r="G45">
        <v>100</v>
      </c>
      <c r="H45">
        <v>150</v>
      </c>
      <c r="I45" t="str">
        <f t="shared" si="0"/>
        <v>100x150</v>
      </c>
      <c r="J45" s="73">
        <v>3701448238754</v>
      </c>
      <c r="K45" s="73">
        <v>5903039449466</v>
      </c>
      <c r="L45" t="s">
        <v>106</v>
      </c>
    </row>
    <row r="46" spans="1:12" x14ac:dyDescent="0.2">
      <c r="A46" t="str">
        <v>UNI-BEIGE</v>
      </c>
      <c r="B46" t="str">
        <v>sha</v>
      </c>
      <c r="C46" t="s">
        <v>94</v>
      </c>
      <c r="D46" t="str">
        <v>BEIGE</v>
      </c>
      <c r="E46" t="s">
        <v>79</v>
      </c>
      <c r="F46">
        <v>21001346</v>
      </c>
      <c r="G46">
        <v>120</v>
      </c>
      <c r="H46">
        <v>170</v>
      </c>
      <c r="I46" t="str">
        <f t="shared" si="0"/>
        <v>120x170</v>
      </c>
      <c r="J46" s="73">
        <v>3701448238761</v>
      </c>
      <c r="K46" s="73">
        <v>5903039449473</v>
      </c>
      <c r="L46" t="s">
        <v>106</v>
      </c>
    </row>
    <row r="47" spans="1:12" x14ac:dyDescent="0.2">
      <c r="A47" t="str">
        <v>UNI-BEIGE</v>
      </c>
      <c r="B47" t="str">
        <v>sha</v>
      </c>
      <c r="C47" t="s">
        <v>94</v>
      </c>
      <c r="D47" t="str">
        <v>BEIGE</v>
      </c>
      <c r="E47" t="s">
        <v>79</v>
      </c>
      <c r="F47">
        <v>21001346</v>
      </c>
      <c r="G47">
        <v>160</v>
      </c>
      <c r="H47">
        <v>230</v>
      </c>
      <c r="I47" t="str">
        <f t="shared" si="0"/>
        <v>160x230</v>
      </c>
      <c r="J47" s="73">
        <v>3701448238778</v>
      </c>
      <c r="K47" s="73">
        <v>5903039449480</v>
      </c>
      <c r="L47" t="s">
        <v>106</v>
      </c>
    </row>
    <row r="48" spans="1:12" x14ac:dyDescent="0.2">
      <c r="A48" t="str">
        <v>UNI-BEIGE</v>
      </c>
      <c r="B48" t="str">
        <v>sha</v>
      </c>
      <c r="C48" t="s">
        <v>94</v>
      </c>
      <c r="D48" t="str">
        <v>GRIS CLAIR</v>
      </c>
      <c r="E48" t="s">
        <v>79</v>
      </c>
      <c r="F48">
        <v>21001346</v>
      </c>
      <c r="G48">
        <v>200</v>
      </c>
      <c r="H48">
        <v>290</v>
      </c>
      <c r="I48" t="str">
        <f t="shared" si="0"/>
        <v>200x290</v>
      </c>
      <c r="J48" s="73">
        <v>3701448238785</v>
      </c>
      <c r="K48" s="73">
        <v>5903039449497</v>
      </c>
      <c r="L48" t="s">
        <v>106</v>
      </c>
    </row>
    <row r="49" spans="1:12" x14ac:dyDescent="0.2">
      <c r="A49" t="str">
        <v>UNI-LIGHT GREY</v>
      </c>
      <c r="B49" t="str">
        <v>sha</v>
      </c>
      <c r="C49" t="s">
        <v>94</v>
      </c>
      <c r="D49" t="str">
        <v>GRIS CLAIR</v>
      </c>
      <c r="E49" t="s">
        <v>79</v>
      </c>
      <c r="F49">
        <v>21001346</v>
      </c>
      <c r="G49">
        <v>60</v>
      </c>
      <c r="H49">
        <v>120</v>
      </c>
      <c r="I49" t="str">
        <f t="shared" si="0"/>
        <v>60x120</v>
      </c>
      <c r="J49" s="73">
        <v>3701448238792</v>
      </c>
      <c r="K49" s="73">
        <v>5903039449503</v>
      </c>
      <c r="L49" t="s">
        <v>107</v>
      </c>
    </row>
    <row r="50" spans="1:12" x14ac:dyDescent="0.2">
      <c r="A50" t="str">
        <v>UNI-LIGHT GREY</v>
      </c>
      <c r="B50" t="str">
        <v>sha</v>
      </c>
      <c r="C50" t="s">
        <v>94</v>
      </c>
      <c r="D50" t="str">
        <v>GRIS CLAIR</v>
      </c>
      <c r="E50" t="s">
        <v>79</v>
      </c>
      <c r="F50">
        <v>21001346</v>
      </c>
      <c r="G50">
        <v>80</v>
      </c>
      <c r="H50">
        <v>150</v>
      </c>
      <c r="I50" t="str">
        <f t="shared" si="0"/>
        <v>80x150</v>
      </c>
      <c r="J50" s="73">
        <v>3701448238808</v>
      </c>
      <c r="K50" s="73">
        <v>5903039449039</v>
      </c>
      <c r="L50" t="s">
        <v>107</v>
      </c>
    </row>
    <row r="51" spans="1:12" x14ac:dyDescent="0.2">
      <c r="A51" t="str">
        <v>UNI-LIGHT GREY</v>
      </c>
      <c r="B51" t="str">
        <v>sha</v>
      </c>
      <c r="C51" t="s">
        <v>94</v>
      </c>
      <c r="D51" t="str">
        <v>GRIS CLAIR</v>
      </c>
      <c r="E51" t="s">
        <v>79</v>
      </c>
      <c r="F51">
        <v>21001346</v>
      </c>
      <c r="G51">
        <v>100</v>
      </c>
      <c r="H51">
        <v>150</v>
      </c>
      <c r="I51" t="str">
        <f t="shared" si="0"/>
        <v>100x150</v>
      </c>
      <c r="J51" s="73">
        <v>3701448238815</v>
      </c>
      <c r="K51" s="73">
        <v>5903039449046</v>
      </c>
      <c r="L51" t="s">
        <v>107</v>
      </c>
    </row>
    <row r="52" spans="1:12" x14ac:dyDescent="0.2">
      <c r="A52" t="str">
        <v>UNI-LIGHT GREY</v>
      </c>
      <c r="B52" t="str">
        <v>sha</v>
      </c>
      <c r="C52" t="s">
        <v>94</v>
      </c>
      <c r="D52" t="str">
        <v>GRIS CLAIR</v>
      </c>
      <c r="E52" t="s">
        <v>79</v>
      </c>
      <c r="F52">
        <v>21001346</v>
      </c>
      <c r="G52">
        <v>120</v>
      </c>
      <c r="H52">
        <v>170</v>
      </c>
      <c r="I52" t="str">
        <f t="shared" si="0"/>
        <v>120x170</v>
      </c>
      <c r="J52" s="73">
        <v>3701448238822</v>
      </c>
      <c r="K52" s="73">
        <v>5903039449053</v>
      </c>
      <c r="L52" t="s">
        <v>107</v>
      </c>
    </row>
    <row r="53" spans="1:12" x14ac:dyDescent="0.2">
      <c r="A53" t="str">
        <v>UNI-LIGHT GREY</v>
      </c>
      <c r="B53" t="str">
        <v>sha</v>
      </c>
      <c r="C53" t="s">
        <v>94</v>
      </c>
      <c r="D53" t="str">
        <v>GRIS CLAIR</v>
      </c>
      <c r="E53" t="s">
        <v>79</v>
      </c>
      <c r="F53">
        <v>21001346</v>
      </c>
      <c r="G53">
        <v>160</v>
      </c>
      <c r="H53">
        <v>230</v>
      </c>
      <c r="I53" t="str">
        <f t="shared" si="0"/>
        <v>160x230</v>
      </c>
      <c r="J53" s="73">
        <v>3701448238839</v>
      </c>
      <c r="K53" s="73">
        <v>5903039449060</v>
      </c>
      <c r="L53" t="s">
        <v>107</v>
      </c>
    </row>
    <row r="54" spans="1:12" x14ac:dyDescent="0.2">
      <c r="A54" t="str">
        <v>UNI-LIGHT GREY</v>
      </c>
      <c r="B54" t="str">
        <v>sha</v>
      </c>
      <c r="C54" t="s">
        <v>94</v>
      </c>
      <c r="D54" t="str">
        <v>GRIS CLAIR</v>
      </c>
      <c r="E54" t="s">
        <v>79</v>
      </c>
      <c r="F54">
        <v>21001346</v>
      </c>
      <c r="G54">
        <v>200</v>
      </c>
      <c r="H54">
        <v>290</v>
      </c>
      <c r="I54" t="str">
        <f t="shared" si="0"/>
        <v>200x290</v>
      </c>
      <c r="J54" s="73">
        <v>3701448238846</v>
      </c>
      <c r="K54" s="73">
        <v>5903039449077</v>
      </c>
      <c r="L54" t="s">
        <v>107</v>
      </c>
    </row>
    <row r="55" spans="1:12" x14ac:dyDescent="0.2">
      <c r="A55" t="str">
        <v>UNI-IVORY</v>
      </c>
      <c r="B55" t="str">
        <v>sha</v>
      </c>
      <c r="C55" t="s">
        <v>94</v>
      </c>
      <c r="D55" t="str">
        <v>IVOIRE</v>
      </c>
      <c r="E55" t="s">
        <v>79</v>
      </c>
      <c r="F55">
        <v>21001346</v>
      </c>
      <c r="G55">
        <v>60</v>
      </c>
      <c r="H55">
        <v>120</v>
      </c>
      <c r="I55" t="str">
        <f t="shared" si="0"/>
        <v>60x120</v>
      </c>
      <c r="J55" s="73">
        <v>3701448238853</v>
      </c>
      <c r="K55" s="73">
        <v>5903039449084</v>
      </c>
      <c r="L55" t="s">
        <v>108</v>
      </c>
    </row>
    <row r="56" spans="1:12" x14ac:dyDescent="0.2">
      <c r="A56" t="str">
        <v>UNI-IVORY</v>
      </c>
      <c r="B56" t="str">
        <v>sha</v>
      </c>
      <c r="C56" t="s">
        <v>94</v>
      </c>
      <c r="D56" t="str">
        <v>IVOIRE</v>
      </c>
      <c r="E56" t="s">
        <v>79</v>
      </c>
      <c r="F56">
        <v>21001346</v>
      </c>
      <c r="G56">
        <v>80</v>
      </c>
      <c r="H56">
        <v>150</v>
      </c>
      <c r="I56" t="str">
        <f t="shared" si="0"/>
        <v>80x150</v>
      </c>
      <c r="J56" s="73">
        <v>3701448238860</v>
      </c>
      <c r="K56" s="73">
        <v>5903039449091</v>
      </c>
      <c r="L56" t="s">
        <v>108</v>
      </c>
    </row>
    <row r="57" spans="1:12" x14ac:dyDescent="0.2">
      <c r="A57" t="str">
        <v>UNI-IVORY</v>
      </c>
      <c r="B57" t="str">
        <v>sha</v>
      </c>
      <c r="C57" t="s">
        <v>94</v>
      </c>
      <c r="D57" t="str">
        <v>IVOIRE</v>
      </c>
      <c r="E57" t="s">
        <v>79</v>
      </c>
      <c r="F57">
        <v>21001346</v>
      </c>
      <c r="G57">
        <v>100</v>
      </c>
      <c r="H57">
        <v>150</v>
      </c>
      <c r="I57" t="str">
        <f t="shared" si="0"/>
        <v>100x150</v>
      </c>
      <c r="J57" s="73">
        <v>3701448238877</v>
      </c>
      <c r="K57" s="73">
        <v>5903039449107</v>
      </c>
      <c r="L57" t="s">
        <v>108</v>
      </c>
    </row>
    <row r="58" spans="1:12" x14ac:dyDescent="0.2">
      <c r="A58" t="str">
        <v>UNI-IVORY</v>
      </c>
      <c r="B58" t="str">
        <v>sha</v>
      </c>
      <c r="C58" t="s">
        <v>94</v>
      </c>
      <c r="D58" t="str">
        <v>IVOIRE</v>
      </c>
      <c r="E58" t="s">
        <v>79</v>
      </c>
      <c r="F58">
        <v>21001346</v>
      </c>
      <c r="G58">
        <v>120</v>
      </c>
      <c r="H58">
        <v>170</v>
      </c>
      <c r="I58" t="str">
        <f t="shared" si="0"/>
        <v>120x170</v>
      </c>
      <c r="J58" s="73">
        <v>3701448238884</v>
      </c>
      <c r="K58" s="73">
        <v>5903039449114</v>
      </c>
      <c r="L58" t="s">
        <v>108</v>
      </c>
    </row>
    <row r="59" spans="1:12" x14ac:dyDescent="0.2">
      <c r="A59" t="str">
        <v>UNI-IVORY</v>
      </c>
      <c r="B59" t="str">
        <v>sha</v>
      </c>
      <c r="C59" t="s">
        <v>94</v>
      </c>
      <c r="D59" t="str">
        <v>IVOIRE</v>
      </c>
      <c r="E59" t="s">
        <v>79</v>
      </c>
      <c r="F59">
        <v>21001346</v>
      </c>
      <c r="G59">
        <v>160</v>
      </c>
      <c r="H59">
        <v>230</v>
      </c>
      <c r="I59" t="str">
        <f t="shared" si="0"/>
        <v>160x230</v>
      </c>
      <c r="J59" s="73">
        <v>3701448238891</v>
      </c>
      <c r="K59" s="73">
        <v>5903039449121</v>
      </c>
      <c r="L59" t="s">
        <v>108</v>
      </c>
    </row>
    <row r="60" spans="1:12" x14ac:dyDescent="0.2">
      <c r="A60" t="str">
        <v>UNI-IVORY</v>
      </c>
      <c r="B60" t="str">
        <v>sha</v>
      </c>
      <c r="C60" t="s">
        <v>94</v>
      </c>
      <c r="D60" t="str">
        <v>IVOIRE</v>
      </c>
      <c r="E60" t="s">
        <v>79</v>
      </c>
      <c r="F60">
        <v>21001346</v>
      </c>
      <c r="G60">
        <v>200</v>
      </c>
      <c r="H60">
        <v>290</v>
      </c>
      <c r="I60" t="str">
        <f t="shared" si="0"/>
        <v>200x290</v>
      </c>
      <c r="J60" s="73">
        <v>3701448238907</v>
      </c>
      <c r="K60" s="73">
        <v>5903039449138</v>
      </c>
      <c r="L60" t="s">
        <v>108</v>
      </c>
    </row>
    <row r="61" spans="1:12" x14ac:dyDescent="0.2">
      <c r="A61" t="str">
        <v>UNI-RED</v>
      </c>
      <c r="B61" t="str">
        <v>sha</v>
      </c>
      <c r="C61" t="s">
        <v>94</v>
      </c>
      <c r="D61" t="str">
        <v>ROUGE</v>
      </c>
      <c r="E61" t="s">
        <v>79</v>
      </c>
      <c r="F61">
        <v>21001346</v>
      </c>
      <c r="G61">
        <v>60</v>
      </c>
      <c r="H61">
        <v>120</v>
      </c>
      <c r="I61" t="str">
        <f t="shared" si="0"/>
        <v>60x120</v>
      </c>
      <c r="J61" s="73">
        <v>3701448238914</v>
      </c>
      <c r="K61" s="73">
        <v>5903039449145</v>
      </c>
      <c r="L61" t="s">
        <v>109</v>
      </c>
    </row>
    <row r="62" spans="1:12" x14ac:dyDescent="0.2">
      <c r="A62" t="str">
        <v>UNI-RED</v>
      </c>
      <c r="B62" t="str">
        <v>sha</v>
      </c>
      <c r="C62" t="s">
        <v>94</v>
      </c>
      <c r="D62" t="str">
        <v>ROUGE</v>
      </c>
      <c r="E62" t="s">
        <v>79</v>
      </c>
      <c r="F62">
        <v>21001346</v>
      </c>
      <c r="G62">
        <v>80</v>
      </c>
      <c r="H62">
        <v>150</v>
      </c>
      <c r="I62" t="str">
        <f t="shared" si="0"/>
        <v>80x150</v>
      </c>
      <c r="J62" s="73">
        <v>3701448238921</v>
      </c>
      <c r="K62" s="73">
        <v>5903039449152</v>
      </c>
      <c r="L62" t="s">
        <v>109</v>
      </c>
    </row>
    <row r="63" spans="1:12" x14ac:dyDescent="0.2">
      <c r="A63" t="str">
        <v>UNI-RED</v>
      </c>
      <c r="B63" t="str">
        <v>sha</v>
      </c>
      <c r="C63" t="s">
        <v>94</v>
      </c>
      <c r="D63" t="str">
        <v>ROUGE</v>
      </c>
      <c r="E63" t="s">
        <v>79</v>
      </c>
      <c r="F63">
        <v>21001346</v>
      </c>
      <c r="G63">
        <v>100</v>
      </c>
      <c r="H63">
        <v>150</v>
      </c>
      <c r="I63" t="str">
        <f t="shared" si="0"/>
        <v>100x150</v>
      </c>
      <c r="J63" s="73">
        <v>3701448238938</v>
      </c>
      <c r="K63" s="73">
        <v>5903039449169</v>
      </c>
      <c r="L63" t="s">
        <v>109</v>
      </c>
    </row>
    <row r="64" spans="1:12" x14ac:dyDescent="0.2">
      <c r="A64" t="str">
        <v>UNI-RED</v>
      </c>
      <c r="B64" t="str">
        <v>sha</v>
      </c>
      <c r="C64" t="s">
        <v>94</v>
      </c>
      <c r="D64" t="str">
        <v>ROUGE</v>
      </c>
      <c r="E64" t="s">
        <v>79</v>
      </c>
      <c r="F64">
        <v>21001346</v>
      </c>
      <c r="G64">
        <v>120</v>
      </c>
      <c r="H64">
        <v>170</v>
      </c>
      <c r="I64" t="str">
        <f t="shared" si="0"/>
        <v>120x170</v>
      </c>
      <c r="J64" s="73">
        <v>3701448238945</v>
      </c>
      <c r="K64" s="73">
        <v>5903039449176</v>
      </c>
      <c r="L64" t="s">
        <v>109</v>
      </c>
    </row>
    <row r="65" spans="1:12" x14ac:dyDescent="0.2">
      <c r="A65" t="str">
        <v>UNI-RED</v>
      </c>
      <c r="B65" t="str">
        <v>sha</v>
      </c>
      <c r="C65" t="s">
        <v>94</v>
      </c>
      <c r="D65" t="str">
        <v>ROUGE</v>
      </c>
      <c r="E65" t="s">
        <v>79</v>
      </c>
      <c r="F65">
        <v>21001346</v>
      </c>
      <c r="G65">
        <v>160</v>
      </c>
      <c r="H65">
        <v>230</v>
      </c>
      <c r="I65" t="str">
        <f t="shared" si="0"/>
        <v>160x230</v>
      </c>
      <c r="J65" s="73">
        <v>3701448238952</v>
      </c>
      <c r="K65" s="73">
        <v>5903039449183</v>
      </c>
      <c r="L65" t="s">
        <v>109</v>
      </c>
    </row>
    <row r="66" spans="1:12" x14ac:dyDescent="0.2">
      <c r="A66" t="str">
        <v>UNI-RED</v>
      </c>
      <c r="B66" t="str">
        <v>sha</v>
      </c>
      <c r="C66" t="s">
        <v>94</v>
      </c>
      <c r="D66" t="str">
        <v>ROUGE</v>
      </c>
      <c r="E66" t="s">
        <v>79</v>
      </c>
      <c r="F66">
        <v>21001346</v>
      </c>
      <c r="G66">
        <v>200</v>
      </c>
      <c r="H66">
        <v>290</v>
      </c>
      <c r="I66" t="str">
        <f t="shared" si="0"/>
        <v>200x290</v>
      </c>
      <c r="J66" s="73">
        <v>3701448238969</v>
      </c>
      <c r="K66" s="73">
        <v>5903039449190</v>
      </c>
      <c r="L66" t="s">
        <v>109</v>
      </c>
    </row>
    <row r="67" spans="1:12" x14ac:dyDescent="0.2">
      <c r="A67" t="str">
        <v>UNI-PINK</v>
      </c>
      <c r="B67" t="str">
        <v>sca</v>
      </c>
      <c r="C67" t="s">
        <v>93</v>
      </c>
      <c r="D67" t="str">
        <v>ROSE</v>
      </c>
      <c r="E67" t="s">
        <v>79</v>
      </c>
      <c r="F67">
        <v>21001408</v>
      </c>
      <c r="G67">
        <v>60</v>
      </c>
      <c r="H67">
        <v>120</v>
      </c>
      <c r="I67" t="str">
        <f t="shared" ref="I67:I122" si="1">CONCATENATE(G67,"x",H67)</f>
        <v>60x120</v>
      </c>
      <c r="J67" s="73">
        <v>3701448238976</v>
      </c>
      <c r="K67" s="73">
        <v>5903039449206</v>
      </c>
      <c r="L67" t="s">
        <v>110</v>
      </c>
    </row>
    <row r="68" spans="1:12" x14ac:dyDescent="0.2">
      <c r="A68" t="str">
        <v>UNI-PINK</v>
      </c>
      <c r="B68" t="str">
        <v>sca</v>
      </c>
      <c r="C68" t="s">
        <v>93</v>
      </c>
      <c r="D68" t="str">
        <v>ROSE</v>
      </c>
      <c r="E68" t="s">
        <v>79</v>
      </c>
      <c r="F68">
        <v>21001408</v>
      </c>
      <c r="G68">
        <v>80</v>
      </c>
      <c r="H68">
        <v>150</v>
      </c>
      <c r="I68" t="str">
        <f t="shared" si="1"/>
        <v>80x150</v>
      </c>
      <c r="J68" s="73">
        <v>3701448238983</v>
      </c>
      <c r="K68" s="73">
        <v>5903039449213</v>
      </c>
      <c r="L68" t="s">
        <v>110</v>
      </c>
    </row>
    <row r="69" spans="1:12" x14ac:dyDescent="0.2">
      <c r="A69" t="str">
        <v>UNI-PINK</v>
      </c>
      <c r="B69" t="str">
        <v>sca</v>
      </c>
      <c r="C69" t="s">
        <v>93</v>
      </c>
      <c r="D69" t="str">
        <v>ROSE</v>
      </c>
      <c r="E69" t="s">
        <v>79</v>
      </c>
      <c r="F69">
        <v>21001408</v>
      </c>
      <c r="G69">
        <v>100</v>
      </c>
      <c r="H69">
        <v>150</v>
      </c>
      <c r="I69" t="str">
        <f t="shared" si="1"/>
        <v>100x150</v>
      </c>
      <c r="J69" s="73">
        <v>3701448238990</v>
      </c>
      <c r="K69" s="73">
        <v>5903039449220</v>
      </c>
      <c r="L69" t="s">
        <v>110</v>
      </c>
    </row>
    <row r="70" spans="1:12" x14ac:dyDescent="0.2">
      <c r="A70" t="str">
        <v>UNI-PINK</v>
      </c>
      <c r="B70" t="str">
        <v>sca</v>
      </c>
      <c r="C70" t="s">
        <v>93</v>
      </c>
      <c r="D70" t="str">
        <v>ROSE</v>
      </c>
      <c r="E70" t="s">
        <v>79</v>
      </c>
      <c r="F70">
        <v>21001408</v>
      </c>
      <c r="G70">
        <v>120</v>
      </c>
      <c r="H70">
        <v>170</v>
      </c>
      <c r="I70" t="str">
        <f t="shared" si="1"/>
        <v>120x170</v>
      </c>
      <c r="J70" s="73">
        <v>3701448239003</v>
      </c>
      <c r="K70" s="73">
        <v>5903039449237</v>
      </c>
      <c r="L70" t="s">
        <v>110</v>
      </c>
    </row>
    <row r="71" spans="1:12" x14ac:dyDescent="0.2">
      <c r="A71" t="str">
        <v>UNI-PINK</v>
      </c>
      <c r="B71" t="str">
        <v>sca</v>
      </c>
      <c r="C71" t="s">
        <v>93</v>
      </c>
      <c r="D71" t="str">
        <v>ROSE</v>
      </c>
      <c r="E71" t="s">
        <v>79</v>
      </c>
      <c r="F71">
        <v>21001408</v>
      </c>
      <c r="G71">
        <v>160</v>
      </c>
      <c r="H71">
        <v>230</v>
      </c>
      <c r="I71" t="str">
        <f t="shared" si="1"/>
        <v>160x230</v>
      </c>
      <c r="J71" s="73">
        <v>3701448239010</v>
      </c>
      <c r="K71" s="73">
        <v>5903039449244</v>
      </c>
      <c r="L71" t="s">
        <v>110</v>
      </c>
    </row>
    <row r="72" spans="1:12" x14ac:dyDescent="0.2">
      <c r="A72" t="str">
        <v>UNI-BEIGE</v>
      </c>
      <c r="B72" t="str">
        <v>sca</v>
      </c>
      <c r="C72" t="s">
        <v>93</v>
      </c>
      <c r="D72" t="str">
        <v>BEIGE</v>
      </c>
      <c r="E72" t="s">
        <v>79</v>
      </c>
      <c r="F72">
        <v>21001408</v>
      </c>
      <c r="G72">
        <v>60</v>
      </c>
      <c r="H72">
        <v>120</v>
      </c>
      <c r="I72" t="str">
        <f t="shared" si="1"/>
        <v>60x120</v>
      </c>
      <c r="J72" s="73">
        <v>3701448239027</v>
      </c>
      <c r="K72" s="73">
        <v>5903039449251</v>
      </c>
      <c r="L72" t="s">
        <v>111</v>
      </c>
    </row>
    <row r="73" spans="1:12" x14ac:dyDescent="0.2">
      <c r="A73" t="str">
        <v>UNI-BEIGE</v>
      </c>
      <c r="B73" t="str">
        <v>sca</v>
      </c>
      <c r="C73" t="s">
        <v>93</v>
      </c>
      <c r="D73" t="str">
        <v>BEIGE</v>
      </c>
      <c r="E73" t="s">
        <v>79</v>
      </c>
      <c r="F73">
        <v>21001408</v>
      </c>
      <c r="G73">
        <v>80</v>
      </c>
      <c r="H73">
        <v>150</v>
      </c>
      <c r="I73" t="str">
        <f t="shared" si="1"/>
        <v>80x150</v>
      </c>
      <c r="J73" s="73">
        <v>3701448239034</v>
      </c>
      <c r="K73" s="73">
        <v>5903039449268</v>
      </c>
      <c r="L73" t="s">
        <v>111</v>
      </c>
    </row>
    <row r="74" spans="1:12" x14ac:dyDescent="0.2">
      <c r="A74" t="str">
        <v>UNI-BEIGE</v>
      </c>
      <c r="B74" t="str">
        <v>sca</v>
      </c>
      <c r="C74" t="s">
        <v>93</v>
      </c>
      <c r="D74" t="str">
        <v>BEIGE</v>
      </c>
      <c r="E74" t="s">
        <v>79</v>
      </c>
      <c r="F74">
        <v>21001408</v>
      </c>
      <c r="G74">
        <v>100</v>
      </c>
      <c r="H74">
        <v>150</v>
      </c>
      <c r="I74" t="str">
        <f t="shared" si="1"/>
        <v>100x150</v>
      </c>
      <c r="J74" s="73">
        <v>3701448239041</v>
      </c>
      <c r="K74" s="73">
        <v>5903039449275</v>
      </c>
      <c r="L74" t="s">
        <v>111</v>
      </c>
    </row>
    <row r="75" spans="1:12" x14ac:dyDescent="0.2">
      <c r="A75" t="str">
        <v>UNI-BEIGE</v>
      </c>
      <c r="B75" t="str">
        <v>sca</v>
      </c>
      <c r="C75" t="s">
        <v>93</v>
      </c>
      <c r="D75" t="str">
        <v>BEIGE</v>
      </c>
      <c r="E75" t="s">
        <v>79</v>
      </c>
      <c r="F75">
        <v>21001408</v>
      </c>
      <c r="G75">
        <v>120</v>
      </c>
      <c r="H75">
        <v>170</v>
      </c>
      <c r="I75" t="str">
        <f t="shared" si="1"/>
        <v>120x170</v>
      </c>
      <c r="J75" s="73">
        <v>3701448239058</v>
      </c>
      <c r="K75" s="73">
        <v>5903039449282</v>
      </c>
      <c r="L75" t="s">
        <v>111</v>
      </c>
    </row>
    <row r="76" spans="1:12" x14ac:dyDescent="0.2">
      <c r="A76" t="str">
        <v>UNI-BEIGE</v>
      </c>
      <c r="B76" t="str">
        <v>sca</v>
      </c>
      <c r="C76" t="s">
        <v>93</v>
      </c>
      <c r="D76" t="str">
        <v>BEIGE</v>
      </c>
      <c r="E76" t="s">
        <v>79</v>
      </c>
      <c r="F76">
        <v>21001408</v>
      </c>
      <c r="G76">
        <v>160</v>
      </c>
      <c r="H76">
        <v>230</v>
      </c>
      <c r="I76" t="str">
        <f t="shared" si="1"/>
        <v>160x230</v>
      </c>
      <c r="J76" s="73">
        <v>3701448239065</v>
      </c>
      <c r="K76" s="73">
        <v>5903039449299</v>
      </c>
      <c r="L76" t="s">
        <v>111</v>
      </c>
    </row>
    <row r="77" spans="1:12" x14ac:dyDescent="0.2">
      <c r="A77" t="str">
        <v>UNI-TAUPE</v>
      </c>
      <c r="B77" t="str">
        <v>sca</v>
      </c>
      <c r="C77" t="s">
        <v>93</v>
      </c>
      <c r="D77" t="str">
        <v>TAUPE</v>
      </c>
      <c r="E77" t="s">
        <v>79</v>
      </c>
      <c r="F77">
        <v>21001408</v>
      </c>
      <c r="G77">
        <v>60</v>
      </c>
      <c r="H77">
        <v>120</v>
      </c>
      <c r="I77" t="str">
        <f t="shared" si="1"/>
        <v>60x120</v>
      </c>
      <c r="J77" s="73">
        <v>3701448239072</v>
      </c>
      <c r="K77" s="73">
        <v>5903039449305</v>
      </c>
      <c r="L77" t="s">
        <v>112</v>
      </c>
    </row>
    <row r="78" spans="1:12" x14ac:dyDescent="0.2">
      <c r="A78" t="str">
        <v>UNI-TAUPE</v>
      </c>
      <c r="B78" t="str">
        <v>sca</v>
      </c>
      <c r="C78" t="s">
        <v>93</v>
      </c>
      <c r="D78" t="str">
        <v>TAUPE</v>
      </c>
      <c r="E78" t="s">
        <v>79</v>
      </c>
      <c r="F78">
        <v>21001408</v>
      </c>
      <c r="G78">
        <v>80</v>
      </c>
      <c r="H78">
        <v>150</v>
      </c>
      <c r="I78" t="str">
        <f t="shared" si="1"/>
        <v>80x150</v>
      </c>
      <c r="J78" s="73">
        <v>3701448239089</v>
      </c>
      <c r="K78" s="73">
        <v>5903039449312</v>
      </c>
      <c r="L78" t="s">
        <v>112</v>
      </c>
    </row>
    <row r="79" spans="1:12" x14ac:dyDescent="0.2">
      <c r="A79" t="str">
        <v>UNI-TAUPE</v>
      </c>
      <c r="B79" t="str">
        <v>sca</v>
      </c>
      <c r="C79" t="s">
        <v>93</v>
      </c>
      <c r="D79" t="str">
        <v>TAUPE</v>
      </c>
      <c r="E79" t="s">
        <v>79</v>
      </c>
      <c r="F79">
        <v>21001408</v>
      </c>
      <c r="G79">
        <v>100</v>
      </c>
      <c r="H79">
        <v>150</v>
      </c>
      <c r="I79" t="str">
        <f t="shared" si="1"/>
        <v>100x150</v>
      </c>
      <c r="J79" s="73">
        <v>3701448239096</v>
      </c>
      <c r="K79" s="73">
        <v>5903039449329</v>
      </c>
      <c r="L79" t="s">
        <v>112</v>
      </c>
    </row>
    <row r="80" spans="1:12" x14ac:dyDescent="0.2">
      <c r="A80" t="str">
        <v>UNI-TAUPE</v>
      </c>
      <c r="B80" t="str">
        <v>sca</v>
      </c>
      <c r="C80" t="s">
        <v>93</v>
      </c>
      <c r="D80" t="str">
        <v>TAUPE</v>
      </c>
      <c r="E80" t="s">
        <v>79</v>
      </c>
      <c r="F80">
        <v>21001408</v>
      </c>
      <c r="G80">
        <v>120</v>
      </c>
      <c r="H80">
        <v>170</v>
      </c>
      <c r="I80" t="str">
        <f t="shared" si="1"/>
        <v>120x170</v>
      </c>
      <c r="J80" s="73">
        <v>3701448239102</v>
      </c>
      <c r="K80" s="73">
        <v>5903039449336</v>
      </c>
      <c r="L80" t="s">
        <v>112</v>
      </c>
    </row>
    <row r="81" spans="1:12" x14ac:dyDescent="0.2">
      <c r="A81" t="str">
        <v>UNI-TAUPE</v>
      </c>
      <c r="B81" t="str">
        <v>sca</v>
      </c>
      <c r="C81" t="s">
        <v>93</v>
      </c>
      <c r="D81" t="str">
        <v>TAUPE</v>
      </c>
      <c r="E81" t="s">
        <v>79</v>
      </c>
      <c r="F81">
        <v>21001408</v>
      </c>
      <c r="G81">
        <v>160</v>
      </c>
      <c r="H81">
        <v>230</v>
      </c>
      <c r="I81" t="str">
        <f t="shared" si="1"/>
        <v>160x230</v>
      </c>
      <c r="J81" s="73">
        <v>3701448239119</v>
      </c>
      <c r="K81" s="73">
        <v>5903039449343</v>
      </c>
      <c r="L81" t="s">
        <v>112</v>
      </c>
    </row>
    <row r="82" spans="1:12" x14ac:dyDescent="0.2">
      <c r="A82" t="str">
        <v>UNI-WHITE</v>
      </c>
      <c r="B82" t="str">
        <v>sca</v>
      </c>
      <c r="C82" t="s">
        <v>93</v>
      </c>
      <c r="D82" t="str">
        <v>BLANC</v>
      </c>
      <c r="E82" t="s">
        <v>79</v>
      </c>
      <c r="F82">
        <v>21001408</v>
      </c>
      <c r="G82">
        <v>60</v>
      </c>
      <c r="H82">
        <v>120</v>
      </c>
      <c r="I82" t="str">
        <f t="shared" si="1"/>
        <v>60x120</v>
      </c>
      <c r="J82" s="73">
        <v>3701448239126</v>
      </c>
      <c r="K82" s="73">
        <v>5903039449350</v>
      </c>
      <c r="L82" t="s">
        <v>113</v>
      </c>
    </row>
    <row r="83" spans="1:12" x14ac:dyDescent="0.2">
      <c r="A83" t="str">
        <v>UNI-WHITE</v>
      </c>
      <c r="B83" t="str">
        <v>sca</v>
      </c>
      <c r="C83" t="s">
        <v>93</v>
      </c>
      <c r="D83" t="str">
        <v>BLANC</v>
      </c>
      <c r="E83" t="s">
        <v>79</v>
      </c>
      <c r="F83">
        <v>21001408</v>
      </c>
      <c r="G83">
        <v>80</v>
      </c>
      <c r="H83">
        <v>150</v>
      </c>
      <c r="I83" t="str">
        <f t="shared" si="1"/>
        <v>80x150</v>
      </c>
      <c r="J83" s="73">
        <v>3701448239133</v>
      </c>
      <c r="K83" s="73">
        <v>5903039449367</v>
      </c>
      <c r="L83" t="s">
        <v>113</v>
      </c>
    </row>
    <row r="84" spans="1:12" x14ac:dyDescent="0.2">
      <c r="A84" t="str">
        <v>UNI-WHITE</v>
      </c>
      <c r="B84" t="str">
        <v>sca</v>
      </c>
      <c r="C84" t="s">
        <v>93</v>
      </c>
      <c r="D84" t="str">
        <v>BLANC</v>
      </c>
      <c r="E84" t="s">
        <v>79</v>
      </c>
      <c r="F84">
        <v>21001408</v>
      </c>
      <c r="G84">
        <v>100</v>
      </c>
      <c r="H84">
        <v>150</v>
      </c>
      <c r="I84" t="str">
        <f t="shared" si="1"/>
        <v>100x150</v>
      </c>
      <c r="J84" s="73">
        <v>3701448239140</v>
      </c>
      <c r="K84" s="73">
        <v>5903039449374</v>
      </c>
      <c r="L84" t="s">
        <v>113</v>
      </c>
    </row>
    <row r="85" spans="1:12" x14ac:dyDescent="0.2">
      <c r="A85" t="str">
        <v>UNI-WHITE</v>
      </c>
      <c r="B85" t="str">
        <v>sca</v>
      </c>
      <c r="C85" t="s">
        <v>93</v>
      </c>
      <c r="D85" t="str">
        <v>BLANC</v>
      </c>
      <c r="E85" t="s">
        <v>79</v>
      </c>
      <c r="F85">
        <v>21001408</v>
      </c>
      <c r="G85">
        <v>120</v>
      </c>
      <c r="H85">
        <v>170</v>
      </c>
      <c r="I85" t="str">
        <f t="shared" si="1"/>
        <v>120x170</v>
      </c>
      <c r="J85" s="73">
        <v>3701448239157</v>
      </c>
      <c r="K85" s="73">
        <v>5903039449381</v>
      </c>
      <c r="L85" t="s">
        <v>113</v>
      </c>
    </row>
    <row r="86" spans="1:12" x14ac:dyDescent="0.2">
      <c r="A86" t="str">
        <v>UNI-WHITE</v>
      </c>
      <c r="B86" t="str">
        <v>sca</v>
      </c>
      <c r="C86" t="s">
        <v>93</v>
      </c>
      <c r="D86" t="str">
        <v>BLANC</v>
      </c>
      <c r="E86" t="s">
        <v>79</v>
      </c>
      <c r="F86">
        <v>21001408</v>
      </c>
      <c r="G86">
        <v>160</v>
      </c>
      <c r="H86">
        <v>230</v>
      </c>
      <c r="I86" t="str">
        <f t="shared" si="1"/>
        <v>160x230</v>
      </c>
      <c r="J86" s="73">
        <v>3701448239164</v>
      </c>
      <c r="K86" s="73">
        <v>5903039449398</v>
      </c>
      <c r="L86" t="s">
        <v>113</v>
      </c>
    </row>
    <row r="87" spans="1:12" x14ac:dyDescent="0.2">
      <c r="A87" t="str">
        <v>8176-1</v>
      </c>
      <c r="B87" t="str">
        <v>yas-lurex</v>
      </c>
      <c r="C87" t="s">
        <v>91</v>
      </c>
      <c r="D87" t="str">
        <v>BLEU FONCÉ - OR</v>
      </c>
      <c r="E87" t="s">
        <v>79</v>
      </c>
      <c r="F87">
        <v>21001345</v>
      </c>
      <c r="G87">
        <v>60</v>
      </c>
      <c r="H87">
        <v>120</v>
      </c>
      <c r="I87" t="str">
        <f t="shared" si="1"/>
        <v>60x120</v>
      </c>
      <c r="J87" s="73">
        <v>3701448239171</v>
      </c>
      <c r="K87" s="73">
        <v>5903039449404</v>
      </c>
      <c r="L87" t="s">
        <v>114</v>
      </c>
    </row>
    <row r="88" spans="1:12" x14ac:dyDescent="0.2">
      <c r="A88" t="str">
        <v>8176-1</v>
      </c>
      <c r="B88" t="str">
        <v>yas-lurex</v>
      </c>
      <c r="C88" t="s">
        <v>91</v>
      </c>
      <c r="D88" t="str">
        <v>BLEU FONCÉ - OR</v>
      </c>
      <c r="E88" t="s">
        <v>79</v>
      </c>
      <c r="F88">
        <v>21001345</v>
      </c>
      <c r="G88">
        <v>80</v>
      </c>
      <c r="H88">
        <v>150</v>
      </c>
      <c r="I88" t="str">
        <f t="shared" si="1"/>
        <v>80x150</v>
      </c>
      <c r="J88" s="73">
        <v>3701448239188</v>
      </c>
      <c r="K88" s="73">
        <v>5903039449411</v>
      </c>
      <c r="L88" t="s">
        <v>114</v>
      </c>
    </row>
    <row r="89" spans="1:12" x14ac:dyDescent="0.2">
      <c r="A89" t="str">
        <v>8176-1</v>
      </c>
      <c r="B89" t="str">
        <v>yas-lurex</v>
      </c>
      <c r="C89" t="s">
        <v>91</v>
      </c>
      <c r="D89" t="str">
        <v>BLEU FONCÉ - OR</v>
      </c>
      <c r="E89" t="s">
        <v>79</v>
      </c>
      <c r="F89">
        <v>21001345</v>
      </c>
      <c r="G89">
        <v>100</v>
      </c>
      <c r="H89">
        <v>150</v>
      </c>
      <c r="I89" t="str">
        <f t="shared" si="1"/>
        <v>100x150</v>
      </c>
      <c r="J89" s="73">
        <v>3701448239195</v>
      </c>
      <c r="K89" s="73">
        <v>5903039449428</v>
      </c>
      <c r="L89" t="s">
        <v>114</v>
      </c>
    </row>
    <row r="90" spans="1:12" x14ac:dyDescent="0.2">
      <c r="A90" t="str">
        <v>8176-1</v>
      </c>
      <c r="B90" t="str">
        <v>yas-lurex</v>
      </c>
      <c r="C90" t="s">
        <v>91</v>
      </c>
      <c r="D90" t="str">
        <v>BLEU FONCÉ - OR</v>
      </c>
      <c r="E90" t="s">
        <v>79</v>
      </c>
      <c r="F90">
        <v>21001345</v>
      </c>
      <c r="G90">
        <v>120</v>
      </c>
      <c r="H90">
        <v>170</v>
      </c>
      <c r="I90" t="str">
        <f t="shared" si="1"/>
        <v>120x170</v>
      </c>
      <c r="J90" s="73">
        <v>3701448239201</v>
      </c>
      <c r="K90" s="73">
        <v>5903039449435</v>
      </c>
      <c r="L90" t="s">
        <v>114</v>
      </c>
    </row>
    <row r="91" spans="1:12" x14ac:dyDescent="0.2">
      <c r="A91" t="str">
        <v>8176-1</v>
      </c>
      <c r="B91" t="str">
        <v>yas-lurex</v>
      </c>
      <c r="C91" t="s">
        <v>91</v>
      </c>
      <c r="D91" t="str">
        <v>BLEU FONCÉ - OR</v>
      </c>
      <c r="E91" t="s">
        <v>79</v>
      </c>
      <c r="F91">
        <v>21001345</v>
      </c>
      <c r="G91">
        <v>160</v>
      </c>
      <c r="H91">
        <v>230</v>
      </c>
      <c r="I91" t="str">
        <f t="shared" si="1"/>
        <v>160x230</v>
      </c>
      <c r="J91" s="73">
        <v>3701448239218</v>
      </c>
      <c r="K91" s="73">
        <v>5903039449442</v>
      </c>
      <c r="L91" t="s">
        <v>114</v>
      </c>
    </row>
    <row r="92" spans="1:12" x14ac:dyDescent="0.2">
      <c r="A92" t="str">
        <v>7657-1</v>
      </c>
      <c r="B92" t="str">
        <v>yas-lurex</v>
      </c>
      <c r="C92" t="s">
        <v>91</v>
      </c>
      <c r="D92" t="str">
        <v>BLEU FONCÉ - OR</v>
      </c>
      <c r="E92" t="s">
        <v>79</v>
      </c>
      <c r="F92">
        <v>21001345</v>
      </c>
      <c r="G92">
        <v>60</v>
      </c>
      <c r="H92">
        <v>120</v>
      </c>
      <c r="I92" t="str">
        <f t="shared" si="1"/>
        <v>60x120</v>
      </c>
      <c r="J92" s="73">
        <v>3701448239225</v>
      </c>
      <c r="K92" s="73">
        <v>5903039449459</v>
      </c>
      <c r="L92" t="s">
        <v>115</v>
      </c>
    </row>
    <row r="93" spans="1:12" x14ac:dyDescent="0.2">
      <c r="A93" t="str">
        <v>7657-1</v>
      </c>
      <c r="B93" t="str">
        <v>yas-lurex</v>
      </c>
      <c r="C93" t="s">
        <v>91</v>
      </c>
      <c r="D93" t="str">
        <v>BLEU FONCÉ - OR</v>
      </c>
      <c r="E93" t="s">
        <v>79</v>
      </c>
      <c r="F93">
        <v>21001345</v>
      </c>
      <c r="G93">
        <v>80</v>
      </c>
      <c r="H93">
        <v>150</v>
      </c>
      <c r="I93" t="str">
        <f t="shared" si="1"/>
        <v>80x150</v>
      </c>
      <c r="J93" s="73">
        <v>3701448239232</v>
      </c>
      <c r="K93" s="73">
        <v>5903039449466</v>
      </c>
      <c r="L93" t="s">
        <v>115</v>
      </c>
    </row>
    <row r="94" spans="1:12" x14ac:dyDescent="0.2">
      <c r="A94" t="str">
        <v>7657-1</v>
      </c>
      <c r="B94" t="str">
        <v>yas-lurex</v>
      </c>
      <c r="C94" t="s">
        <v>91</v>
      </c>
      <c r="D94" t="str">
        <v>BLEU FONCÉ - OR</v>
      </c>
      <c r="E94" t="s">
        <v>79</v>
      </c>
      <c r="F94">
        <v>21001345</v>
      </c>
      <c r="G94">
        <v>100</v>
      </c>
      <c r="H94">
        <v>150</v>
      </c>
      <c r="I94" t="str">
        <f t="shared" si="1"/>
        <v>100x150</v>
      </c>
      <c r="J94" s="73">
        <v>3701448239249</v>
      </c>
      <c r="K94" s="73">
        <v>5903039449473</v>
      </c>
      <c r="L94" t="s">
        <v>115</v>
      </c>
    </row>
    <row r="95" spans="1:12" x14ac:dyDescent="0.2">
      <c r="A95" t="str">
        <v xml:space="preserve">7657-1
</v>
      </c>
      <c r="B95" t="str">
        <v>yas-lurex</v>
      </c>
      <c r="C95" t="s">
        <v>91</v>
      </c>
      <c r="D95" t="str">
        <v>BLEU FONCÉ - OR</v>
      </c>
      <c r="E95" t="s">
        <v>79</v>
      </c>
      <c r="F95">
        <v>21001345</v>
      </c>
      <c r="G95">
        <v>120</v>
      </c>
      <c r="H95">
        <v>170</v>
      </c>
      <c r="I95" t="str">
        <f t="shared" si="1"/>
        <v>120x170</v>
      </c>
      <c r="J95" s="73">
        <v>3701448239256</v>
      </c>
      <c r="K95" s="73">
        <v>5903039449480</v>
      </c>
      <c r="L95" t="s">
        <v>115</v>
      </c>
    </row>
    <row r="96" spans="1:12" x14ac:dyDescent="0.2">
      <c r="A96" t="str">
        <v>7657-1</v>
      </c>
      <c r="B96" t="str">
        <v>yas-lurex</v>
      </c>
      <c r="C96" t="s">
        <v>91</v>
      </c>
      <c r="D96" t="str">
        <v>BLEU FONCÉ - OR</v>
      </c>
      <c r="E96" t="s">
        <v>79</v>
      </c>
      <c r="F96">
        <v>21001345</v>
      </c>
      <c r="G96">
        <v>160</v>
      </c>
      <c r="H96">
        <v>230</v>
      </c>
      <c r="I96" t="str">
        <f t="shared" si="1"/>
        <v>160x230</v>
      </c>
      <c r="J96" s="73">
        <v>3701448239263</v>
      </c>
      <c r="K96" s="73">
        <v>5903039449497</v>
      </c>
      <c r="L96" t="s">
        <v>115</v>
      </c>
    </row>
    <row r="97" spans="1:12" x14ac:dyDescent="0.2">
      <c r="A97" t="str">
        <v>7204-3</v>
      </c>
      <c r="B97" t="str">
        <v>yas-lurex</v>
      </c>
      <c r="C97" t="s">
        <v>91</v>
      </c>
      <c r="D97" t="str">
        <v>BLEU FONCÉ - OR</v>
      </c>
      <c r="E97" t="s">
        <v>79</v>
      </c>
      <c r="F97">
        <v>21001345</v>
      </c>
      <c r="G97">
        <v>60</v>
      </c>
      <c r="H97">
        <v>120</v>
      </c>
      <c r="I97" t="str">
        <f t="shared" si="1"/>
        <v>60x120</v>
      </c>
      <c r="J97" s="73">
        <v>3701448239270</v>
      </c>
      <c r="K97" s="73">
        <v>5903039449503</v>
      </c>
      <c r="L97" t="s">
        <v>117</v>
      </c>
    </row>
    <row r="98" spans="1:12" x14ac:dyDescent="0.2">
      <c r="A98" t="str">
        <v>7204-3</v>
      </c>
      <c r="B98" t="str">
        <v>yas-lurex</v>
      </c>
      <c r="C98" t="s">
        <v>91</v>
      </c>
      <c r="D98" t="str">
        <v>BLEU FONCÉ - OR</v>
      </c>
      <c r="E98" t="s">
        <v>79</v>
      </c>
      <c r="F98">
        <v>21001345</v>
      </c>
      <c r="G98">
        <v>80</v>
      </c>
      <c r="H98">
        <v>150</v>
      </c>
      <c r="I98" t="str">
        <f t="shared" si="1"/>
        <v>80x150</v>
      </c>
      <c r="J98" s="73">
        <v>3701448239287</v>
      </c>
      <c r="K98" s="73">
        <v>5903039449039</v>
      </c>
      <c r="L98" t="s">
        <v>117</v>
      </c>
    </row>
    <row r="99" spans="1:12" x14ac:dyDescent="0.2">
      <c r="A99" t="str">
        <v>7204-3</v>
      </c>
      <c r="B99" t="str">
        <v>yas-lurex</v>
      </c>
      <c r="C99" t="s">
        <v>91</v>
      </c>
      <c r="D99" t="str">
        <v>BLEU FONCÉ - OR</v>
      </c>
      <c r="E99" t="s">
        <v>79</v>
      </c>
      <c r="F99">
        <v>21001345</v>
      </c>
      <c r="G99">
        <v>100</v>
      </c>
      <c r="H99">
        <v>150</v>
      </c>
      <c r="I99" t="str">
        <f t="shared" si="1"/>
        <v>100x150</v>
      </c>
      <c r="J99" s="73">
        <v>3701448239294</v>
      </c>
      <c r="K99" s="73">
        <v>5903039449046</v>
      </c>
      <c r="L99" t="s">
        <v>117</v>
      </c>
    </row>
    <row r="100" spans="1:12" x14ac:dyDescent="0.2">
      <c r="A100" t="str">
        <v>7204-3</v>
      </c>
      <c r="B100" t="str">
        <v>yas-lurex</v>
      </c>
      <c r="C100" t="s">
        <v>91</v>
      </c>
      <c r="D100" t="str">
        <v>BLEU FONCÉ - OR</v>
      </c>
      <c r="E100" t="s">
        <v>79</v>
      </c>
      <c r="F100">
        <v>21001345</v>
      </c>
      <c r="G100">
        <v>120</v>
      </c>
      <c r="H100">
        <v>170</v>
      </c>
      <c r="I100" t="str">
        <f t="shared" si="1"/>
        <v>120x170</v>
      </c>
      <c r="J100" s="73">
        <v>3701448239300</v>
      </c>
      <c r="K100" s="73">
        <v>5903039449053</v>
      </c>
      <c r="L100" t="s">
        <v>117</v>
      </c>
    </row>
    <row r="101" spans="1:12" x14ac:dyDescent="0.2">
      <c r="A101" t="str">
        <v>7204-3</v>
      </c>
      <c r="B101" t="str">
        <v>yas-lurex</v>
      </c>
      <c r="C101" t="s">
        <v>91</v>
      </c>
      <c r="D101" t="str">
        <v>BLEU FONCÉ - OR</v>
      </c>
      <c r="E101" t="s">
        <v>79</v>
      </c>
      <c r="F101">
        <v>21001345</v>
      </c>
      <c r="G101">
        <v>160</v>
      </c>
      <c r="H101">
        <v>230</v>
      </c>
      <c r="I101" t="str">
        <f t="shared" si="1"/>
        <v>160x230</v>
      </c>
      <c r="J101" s="73">
        <v>3701448239317</v>
      </c>
      <c r="K101" s="73">
        <v>5903039449060</v>
      </c>
      <c r="L101" t="s">
        <v>117</v>
      </c>
    </row>
    <row r="102" spans="1:12" x14ac:dyDescent="0.2">
      <c r="A102" t="str">
        <v>7204-2</v>
      </c>
      <c r="B102" t="str">
        <v>yas-lurex</v>
      </c>
      <c r="C102" t="s">
        <v>91</v>
      </c>
      <c r="D102" t="str">
        <v>BEIGE - OR</v>
      </c>
      <c r="E102" t="s">
        <v>79</v>
      </c>
      <c r="F102">
        <v>21001345</v>
      </c>
      <c r="G102">
        <v>60</v>
      </c>
      <c r="H102">
        <v>120</v>
      </c>
      <c r="I102" t="str">
        <f t="shared" si="1"/>
        <v>60x120</v>
      </c>
      <c r="J102" s="73">
        <v>3701448239324</v>
      </c>
      <c r="K102" s="73">
        <v>5903039449077</v>
      </c>
      <c r="L102" t="s">
        <v>118</v>
      </c>
    </row>
    <row r="103" spans="1:12" x14ac:dyDescent="0.2">
      <c r="A103" t="str">
        <v>7204-2</v>
      </c>
      <c r="B103" t="str">
        <v>yas-lurex</v>
      </c>
      <c r="C103" t="s">
        <v>91</v>
      </c>
      <c r="D103" t="str">
        <v>BEIGE - OR</v>
      </c>
      <c r="E103" t="s">
        <v>79</v>
      </c>
      <c r="F103">
        <v>21001345</v>
      </c>
      <c r="G103">
        <v>80</v>
      </c>
      <c r="H103">
        <v>150</v>
      </c>
      <c r="I103" t="str">
        <f t="shared" si="1"/>
        <v>80x150</v>
      </c>
      <c r="J103" s="73">
        <v>3701448239331</v>
      </c>
      <c r="K103" s="73">
        <v>5903039449084</v>
      </c>
      <c r="L103" t="s">
        <v>118</v>
      </c>
    </row>
    <row r="104" spans="1:12" x14ac:dyDescent="0.2">
      <c r="A104" t="str">
        <v>7204-2</v>
      </c>
      <c r="B104" t="str">
        <v>yas-lurex</v>
      </c>
      <c r="C104" t="s">
        <v>91</v>
      </c>
      <c r="D104" t="str">
        <v>BEIGE - OR</v>
      </c>
      <c r="E104" t="s">
        <v>79</v>
      </c>
      <c r="F104">
        <v>21001345</v>
      </c>
      <c r="G104">
        <v>100</v>
      </c>
      <c r="H104">
        <v>150</v>
      </c>
      <c r="I104" t="str">
        <f t="shared" si="1"/>
        <v>100x150</v>
      </c>
      <c r="J104" s="73">
        <v>3701448239348</v>
      </c>
      <c r="K104" s="73">
        <v>5903039449091</v>
      </c>
      <c r="L104" t="s">
        <v>118</v>
      </c>
    </row>
    <row r="105" spans="1:12" x14ac:dyDescent="0.2">
      <c r="A105" t="str">
        <v>7204-2</v>
      </c>
      <c r="B105" t="str">
        <v>yas-lurex</v>
      </c>
      <c r="C105" t="s">
        <v>91</v>
      </c>
      <c r="D105" t="str">
        <v>BEIGE - OR</v>
      </c>
      <c r="E105" t="s">
        <v>79</v>
      </c>
      <c r="F105">
        <v>21001345</v>
      </c>
      <c r="G105">
        <v>120</v>
      </c>
      <c r="H105">
        <v>170</v>
      </c>
      <c r="I105" t="str">
        <f t="shared" si="1"/>
        <v>120x170</v>
      </c>
      <c r="J105" s="73">
        <v>3701448239355</v>
      </c>
      <c r="K105" s="73">
        <v>5903039449107</v>
      </c>
      <c r="L105" t="s">
        <v>118</v>
      </c>
    </row>
    <row r="106" spans="1:12" x14ac:dyDescent="0.2">
      <c r="A106" t="str">
        <v>7204-2</v>
      </c>
      <c r="B106" t="str">
        <v>yas-lurex</v>
      </c>
      <c r="C106" t="s">
        <v>91</v>
      </c>
      <c r="D106" t="str">
        <v>BEIGE - OR</v>
      </c>
      <c r="E106" t="s">
        <v>79</v>
      </c>
      <c r="F106">
        <v>21001345</v>
      </c>
      <c r="G106">
        <v>160</v>
      </c>
      <c r="H106">
        <v>230</v>
      </c>
      <c r="I106" t="str">
        <f t="shared" si="1"/>
        <v>160x230</v>
      </c>
      <c r="J106" s="73">
        <v>3701448239362</v>
      </c>
      <c r="K106" s="73">
        <v>5903039449114</v>
      </c>
      <c r="L106" t="s">
        <v>118</v>
      </c>
    </row>
    <row r="107" spans="1:12" x14ac:dyDescent="0.2">
      <c r="A107" t="str">
        <v>6484-5</v>
      </c>
      <c r="B107" t="str">
        <v>cir</v>
      </c>
      <c r="C107" t="s">
        <v>92</v>
      </c>
      <c r="D107" t="str">
        <v>MULTICOULEUR</v>
      </c>
      <c r="E107" t="s">
        <v>79</v>
      </c>
      <c r="F107">
        <v>21001345</v>
      </c>
      <c r="G107">
        <v>60</v>
      </c>
      <c r="H107">
        <v>120</v>
      </c>
      <c r="I107" t="str">
        <f t="shared" si="1"/>
        <v>60x120</v>
      </c>
      <c r="J107" s="73">
        <v>3701448239379</v>
      </c>
      <c r="K107" s="73">
        <v>5903039449121</v>
      </c>
      <c r="L107" t="s">
        <v>119</v>
      </c>
    </row>
    <row r="108" spans="1:12" x14ac:dyDescent="0.2">
      <c r="A108" t="str">
        <v>6484-5</v>
      </c>
      <c r="B108" t="str">
        <v>cir</v>
      </c>
      <c r="C108" t="s">
        <v>92</v>
      </c>
      <c r="D108" t="str">
        <v>MULTICOULEUR</v>
      </c>
      <c r="E108" t="s">
        <v>79</v>
      </c>
      <c r="F108">
        <v>21001345</v>
      </c>
      <c r="G108">
        <v>80</v>
      </c>
      <c r="H108">
        <v>150</v>
      </c>
      <c r="I108" t="str">
        <f t="shared" si="1"/>
        <v>80x150</v>
      </c>
      <c r="J108" s="73">
        <v>3701448239386</v>
      </c>
      <c r="K108" s="73">
        <v>5903039449138</v>
      </c>
      <c r="L108" t="s">
        <v>119</v>
      </c>
    </row>
    <row r="109" spans="1:12" x14ac:dyDescent="0.2">
      <c r="A109" t="str">
        <v>6484-5</v>
      </c>
      <c r="B109" t="str">
        <v>cir</v>
      </c>
      <c r="C109" t="s">
        <v>92</v>
      </c>
      <c r="D109" t="str">
        <v>MULTICOULEUR</v>
      </c>
      <c r="E109" t="s">
        <v>79</v>
      </c>
      <c r="F109">
        <v>21001345</v>
      </c>
      <c r="G109">
        <v>100</v>
      </c>
      <c r="H109">
        <v>150</v>
      </c>
      <c r="I109" t="str">
        <f t="shared" si="1"/>
        <v>100x150</v>
      </c>
      <c r="J109" s="73">
        <v>3701448239393</v>
      </c>
      <c r="K109" s="73">
        <v>5903039449145</v>
      </c>
      <c r="L109" t="s">
        <v>119</v>
      </c>
    </row>
    <row r="110" spans="1:12" x14ac:dyDescent="0.2">
      <c r="A110" t="str">
        <v>6484-5</v>
      </c>
      <c r="B110" t="str">
        <v>cir</v>
      </c>
      <c r="C110" t="s">
        <v>92</v>
      </c>
      <c r="D110" t="str">
        <v>MULTICOULEUR</v>
      </c>
      <c r="E110" t="s">
        <v>79</v>
      </c>
      <c r="F110">
        <v>21001345</v>
      </c>
      <c r="G110">
        <v>120</v>
      </c>
      <c r="H110">
        <v>170</v>
      </c>
      <c r="I110" t="str">
        <f t="shared" si="1"/>
        <v>120x170</v>
      </c>
      <c r="J110" s="73">
        <v>3701448239409</v>
      </c>
      <c r="K110" s="73">
        <v>5903039449152</v>
      </c>
      <c r="L110" t="s">
        <v>119</v>
      </c>
    </row>
    <row r="111" spans="1:12" x14ac:dyDescent="0.2">
      <c r="A111" t="str">
        <v xml:space="preserve">6484-11
</v>
      </c>
      <c r="B111" t="str">
        <v>cir</v>
      </c>
      <c r="C111" t="s">
        <v>92</v>
      </c>
      <c r="D111" t="str">
        <v>MULTICOULEUR</v>
      </c>
      <c r="E111" t="s">
        <v>79</v>
      </c>
      <c r="F111">
        <v>21001345</v>
      </c>
      <c r="G111">
        <v>60</v>
      </c>
      <c r="H111">
        <v>120</v>
      </c>
      <c r="I111" t="str">
        <f t="shared" si="1"/>
        <v>60x120</v>
      </c>
      <c r="J111" s="73">
        <v>3701448239416</v>
      </c>
      <c r="K111" s="73">
        <v>5903039449169</v>
      </c>
      <c r="L111" t="s">
        <v>120</v>
      </c>
    </row>
    <row r="112" spans="1:12" x14ac:dyDescent="0.2">
      <c r="A112" t="str">
        <v>6484-11</v>
      </c>
      <c r="B112" t="str">
        <v>cir</v>
      </c>
      <c r="C112" t="s">
        <v>92</v>
      </c>
      <c r="D112" t="str">
        <v>MULTICOULEUR</v>
      </c>
      <c r="E112" t="s">
        <v>79</v>
      </c>
      <c r="F112">
        <v>21001345</v>
      </c>
      <c r="G112">
        <v>80</v>
      </c>
      <c r="H112">
        <v>150</v>
      </c>
      <c r="I112" t="str">
        <f t="shared" si="1"/>
        <v>80x150</v>
      </c>
      <c r="J112" s="73">
        <v>3701448239423</v>
      </c>
      <c r="K112" s="73">
        <v>5903039449176</v>
      </c>
      <c r="L112" t="s">
        <v>120</v>
      </c>
    </row>
    <row r="113" spans="1:12" x14ac:dyDescent="0.2">
      <c r="A113" t="str">
        <v xml:space="preserve">6484-11
</v>
      </c>
      <c r="B113" t="str">
        <v>cir</v>
      </c>
      <c r="C113" t="s">
        <v>92</v>
      </c>
      <c r="D113" t="str">
        <v>MULTICOULEUR</v>
      </c>
      <c r="E113" t="s">
        <v>79</v>
      </c>
      <c r="F113">
        <v>21001345</v>
      </c>
      <c r="G113">
        <v>100</v>
      </c>
      <c r="H113">
        <v>150</v>
      </c>
      <c r="I113" t="str">
        <f t="shared" si="1"/>
        <v>100x150</v>
      </c>
      <c r="J113" s="73">
        <v>3701448239430</v>
      </c>
      <c r="K113" s="73">
        <v>5903039449183</v>
      </c>
      <c r="L113" t="s">
        <v>120</v>
      </c>
    </row>
    <row r="114" spans="1:12" x14ac:dyDescent="0.2">
      <c r="A114" t="str">
        <v>6484-11</v>
      </c>
      <c r="B114" t="str">
        <v>cir</v>
      </c>
      <c r="C114" t="s">
        <v>92</v>
      </c>
      <c r="D114" t="str">
        <v>MULTICOULEUR</v>
      </c>
      <c r="E114" t="s">
        <v>79</v>
      </c>
      <c r="F114">
        <v>21001345</v>
      </c>
      <c r="G114">
        <v>120</v>
      </c>
      <c r="H114">
        <v>170</v>
      </c>
      <c r="I114" t="str">
        <f t="shared" si="1"/>
        <v>120x170</v>
      </c>
      <c r="J114" s="73">
        <v>3701448239447</v>
      </c>
      <c r="K114" s="73">
        <v>5903039449190</v>
      </c>
      <c r="L114" t="s">
        <v>120</v>
      </c>
    </row>
    <row r="115" spans="1:12" x14ac:dyDescent="0.2">
      <c r="A115" t="str">
        <v>6765-13</v>
      </c>
      <c r="B115" t="str">
        <v>cir</v>
      </c>
      <c r="C115" t="s">
        <v>92</v>
      </c>
      <c r="D115" t="str">
        <v>MULTICOULEUR</v>
      </c>
      <c r="E115" t="s">
        <v>79</v>
      </c>
      <c r="F115">
        <v>21001345</v>
      </c>
      <c r="G115">
        <v>60</v>
      </c>
      <c r="H115">
        <v>120</v>
      </c>
      <c r="I115" t="str">
        <f t="shared" si="1"/>
        <v>60x120</v>
      </c>
      <c r="J115" s="73">
        <v>3701448239454</v>
      </c>
      <c r="K115" s="73">
        <v>5903039449206</v>
      </c>
      <c r="L115" t="s">
        <v>121</v>
      </c>
    </row>
    <row r="116" spans="1:12" x14ac:dyDescent="0.2">
      <c r="A116" t="str">
        <v>6765-13</v>
      </c>
      <c r="B116" t="str">
        <v>cir</v>
      </c>
      <c r="C116" t="s">
        <v>92</v>
      </c>
      <c r="D116" t="str">
        <v>MULTICOULEUR</v>
      </c>
      <c r="E116" t="s">
        <v>79</v>
      </c>
      <c r="F116">
        <v>21001345</v>
      </c>
      <c r="G116">
        <v>80</v>
      </c>
      <c r="H116">
        <v>150</v>
      </c>
      <c r="I116" t="str">
        <f t="shared" si="1"/>
        <v>80x150</v>
      </c>
      <c r="J116" s="73">
        <v>3701448239461</v>
      </c>
      <c r="K116" s="73">
        <v>5903039449213</v>
      </c>
      <c r="L116" t="s">
        <v>121</v>
      </c>
    </row>
    <row r="117" spans="1:12" x14ac:dyDescent="0.2">
      <c r="A117" t="str">
        <v>6765-13</v>
      </c>
      <c r="B117" t="str">
        <v>cir</v>
      </c>
      <c r="C117" t="s">
        <v>92</v>
      </c>
      <c r="D117" t="str">
        <v>MULTICOULEUR</v>
      </c>
      <c r="E117" t="s">
        <v>79</v>
      </c>
      <c r="F117">
        <v>21001345</v>
      </c>
      <c r="G117">
        <v>100</v>
      </c>
      <c r="H117">
        <v>150</v>
      </c>
      <c r="I117" t="str">
        <f t="shared" si="1"/>
        <v>100x150</v>
      </c>
      <c r="J117" s="73">
        <v>3701448239478</v>
      </c>
      <c r="K117" s="73">
        <v>5903039449220</v>
      </c>
      <c r="L117" t="s">
        <v>121</v>
      </c>
    </row>
    <row r="118" spans="1:12" x14ac:dyDescent="0.2">
      <c r="A118" t="str">
        <v>6765-13</v>
      </c>
      <c r="B118" t="str">
        <v>cir</v>
      </c>
      <c r="C118" t="s">
        <v>92</v>
      </c>
      <c r="D118" t="str">
        <v>MULTICOULEUR</v>
      </c>
      <c r="E118" t="s">
        <v>79</v>
      </c>
      <c r="F118">
        <v>21001345</v>
      </c>
      <c r="G118">
        <v>120</v>
      </c>
      <c r="H118">
        <v>170</v>
      </c>
      <c r="I118" t="str">
        <f t="shared" si="1"/>
        <v>120x170</v>
      </c>
      <c r="J118" s="73">
        <v>3701448239485</v>
      </c>
      <c r="K118" s="73">
        <v>5903039449237</v>
      </c>
      <c r="L118" t="s">
        <v>121</v>
      </c>
    </row>
    <row r="119" spans="1:12" x14ac:dyDescent="0.2">
      <c r="A119" t="str">
        <v>6765-8</v>
      </c>
      <c r="B119" t="str">
        <v>cir</v>
      </c>
      <c r="C119" t="s">
        <v>92</v>
      </c>
      <c r="D119" t="str">
        <v>MULTICOULEUR</v>
      </c>
      <c r="E119" t="s">
        <v>79</v>
      </c>
      <c r="F119">
        <v>21001345</v>
      </c>
      <c r="G119">
        <v>60</v>
      </c>
      <c r="H119">
        <v>120</v>
      </c>
      <c r="I119" t="str">
        <f t="shared" si="1"/>
        <v>60x120</v>
      </c>
      <c r="J119" s="73">
        <v>3701448239492</v>
      </c>
      <c r="K119" s="73">
        <v>5903039449244</v>
      </c>
      <c r="L119" t="s">
        <v>122</v>
      </c>
    </row>
    <row r="120" spans="1:12" x14ac:dyDescent="0.2">
      <c r="A120" t="str">
        <v>6765-8</v>
      </c>
      <c r="B120" t="str">
        <v>cir</v>
      </c>
      <c r="C120" t="s">
        <v>92</v>
      </c>
      <c r="D120" t="str">
        <v>MULTICOULEUR</v>
      </c>
      <c r="E120" t="s">
        <v>79</v>
      </c>
      <c r="F120">
        <v>21001345</v>
      </c>
      <c r="G120">
        <v>80</v>
      </c>
      <c r="H120">
        <v>150</v>
      </c>
      <c r="I120" t="str">
        <f t="shared" si="1"/>
        <v>80x150</v>
      </c>
      <c r="J120" s="73">
        <v>3701448239508</v>
      </c>
      <c r="K120" s="73">
        <v>5903039449251</v>
      </c>
      <c r="L120" t="s">
        <v>122</v>
      </c>
    </row>
    <row r="121" spans="1:12" x14ac:dyDescent="0.2">
      <c r="A121" t="str">
        <v>6765-8</v>
      </c>
      <c r="B121" t="str">
        <v>cir</v>
      </c>
      <c r="C121" t="s">
        <v>92</v>
      </c>
      <c r="D121" t="str">
        <v>MULTICOULEUR</v>
      </c>
      <c r="E121" t="s">
        <v>79</v>
      </c>
      <c r="F121">
        <v>21001345</v>
      </c>
      <c r="G121">
        <v>100</v>
      </c>
      <c r="H121">
        <v>150</v>
      </c>
      <c r="I121" t="str">
        <f t="shared" si="1"/>
        <v>100x150</v>
      </c>
      <c r="J121" s="73">
        <v>3701448239515</v>
      </c>
      <c r="K121" s="73">
        <v>5903039449268</v>
      </c>
      <c r="L121" t="s">
        <v>122</v>
      </c>
    </row>
    <row r="122" spans="1:12" x14ac:dyDescent="0.2">
      <c r="A122" t="str">
        <v>6765-8</v>
      </c>
      <c r="B122" t="str">
        <v>cir</v>
      </c>
      <c r="C122" t="s">
        <v>92</v>
      </c>
      <c r="D122" t="str">
        <v>MULTICOULEUR</v>
      </c>
      <c r="E122" t="s">
        <v>79</v>
      </c>
      <c r="F122">
        <v>21001345</v>
      </c>
      <c r="G122">
        <v>120</v>
      </c>
      <c r="H122">
        <v>170</v>
      </c>
      <c r="I122" t="str">
        <f t="shared" si="1"/>
        <v>120x170</v>
      </c>
      <c r="J122" s="73">
        <v>3701448239522</v>
      </c>
      <c r="K122" s="73">
        <v>5903039449275</v>
      </c>
      <c r="L122" t="s">
        <v>122</v>
      </c>
    </row>
    <row r="123" spans="1:12" x14ac:dyDescent="0.2">
      <c r="K123" s="73"/>
    </row>
    <row r="124" spans="1:12" x14ac:dyDescent="0.2">
      <c r="K124" s="73"/>
    </row>
    <row r="125" spans="1:12" x14ac:dyDescent="0.2">
      <c r="K125" s="73"/>
    </row>
    <row r="126" spans="1:12" x14ac:dyDescent="0.2">
      <c r="K126" s="73"/>
    </row>
    <row r="127" spans="1:12" x14ac:dyDescent="0.2">
      <c r="K127" s="73"/>
    </row>
    <row r="128" spans="1:12" x14ac:dyDescent="0.2">
      <c r="K128" s="73"/>
    </row>
    <row r="129" spans="11:11" x14ac:dyDescent="0.2">
      <c r="K129" s="73"/>
    </row>
    <row r="130" spans="11:11" x14ac:dyDescent="0.2">
      <c r="K130" s="73"/>
    </row>
    <row r="131" spans="11:11" x14ac:dyDescent="0.2">
      <c r="K131" s="73"/>
    </row>
    <row r="132" spans="11:11" x14ac:dyDescent="0.2">
      <c r="K132" s="73"/>
    </row>
    <row r="133" spans="11:11" x14ac:dyDescent="0.2">
      <c r="K133" s="73"/>
    </row>
    <row r="134" spans="11:11" x14ac:dyDescent="0.2">
      <c r="K134" s="73"/>
    </row>
    <row r="135" spans="11:11" x14ac:dyDescent="0.2">
      <c r="K135" s="73"/>
    </row>
    <row r="136" spans="11:11" x14ac:dyDescent="0.2">
      <c r="K136" s="73"/>
    </row>
    <row r="137" spans="11:11" x14ac:dyDescent="0.2">
      <c r="K137" s="73"/>
    </row>
    <row r="138" spans="11:11" x14ac:dyDescent="0.2">
      <c r="K138" s="73"/>
    </row>
    <row r="139" spans="11:11" x14ac:dyDescent="0.2">
      <c r="K139" s="73"/>
    </row>
    <row r="140" spans="11:11" x14ac:dyDescent="0.2">
      <c r="K140" s="73"/>
    </row>
    <row r="141" spans="11:11" x14ac:dyDescent="0.2">
      <c r="K141" s="73"/>
    </row>
    <row r="142" spans="11:11" x14ac:dyDescent="0.2">
      <c r="K142" s="73"/>
    </row>
    <row r="143" spans="11:11" x14ac:dyDescent="0.2">
      <c r="K143" s="73"/>
    </row>
    <row r="144" spans="11:11" x14ac:dyDescent="0.2">
      <c r="K144" s="73"/>
    </row>
    <row r="145" spans="11:11" x14ac:dyDescent="0.2">
      <c r="K145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Office User</cp:lastModifiedBy>
  <dcterms:created xsi:type="dcterms:W3CDTF">2019-11-13T09:36:32Z</dcterms:created>
  <dcterms:modified xsi:type="dcterms:W3CDTF">2024-11-15T11:37:07Z</dcterms:modified>
</cp:coreProperties>
</file>