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Amanda\FuncDataAnalysis\"/>
    </mc:Choice>
  </mc:AlternateContent>
  <bookViews>
    <workbookView xWindow="0" yWindow="0" windowWidth="38400" windowHeight="17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1" i="1"/>
  <c r="H18" i="1"/>
  <c r="H17" i="1"/>
  <c r="H48" i="1"/>
  <c r="H47" i="1"/>
  <c r="H44" i="1"/>
  <c r="H43" i="1"/>
  <c r="G32" i="1"/>
  <c r="C19" i="1" l="1"/>
  <c r="D19" i="1"/>
  <c r="E19" i="1"/>
  <c r="F19" i="1"/>
  <c r="G19" i="1"/>
  <c r="B19" i="1"/>
  <c r="C40" i="1"/>
  <c r="D40" i="1"/>
  <c r="E40" i="1"/>
  <c r="F40" i="1"/>
  <c r="G40" i="1"/>
  <c r="B40" i="1"/>
  <c r="C39" i="1"/>
  <c r="D39" i="1"/>
  <c r="E39" i="1"/>
  <c r="F39" i="1"/>
  <c r="G39" i="1"/>
  <c r="B39" i="1"/>
  <c r="D33" i="1"/>
  <c r="C33" i="1"/>
  <c r="C34" i="1" s="1"/>
  <c r="E33" i="1"/>
  <c r="E34" i="1" s="1"/>
  <c r="F33" i="1"/>
  <c r="F34" i="1" s="1"/>
  <c r="G33" i="1"/>
  <c r="G34" i="1" s="1"/>
  <c r="B33" i="1"/>
  <c r="B34" i="1" s="1"/>
  <c r="C32" i="1"/>
  <c r="D32" i="1"/>
  <c r="E32" i="1"/>
  <c r="F32" i="1"/>
  <c r="B32" i="1"/>
  <c r="D34" i="1" l="1"/>
</calcChain>
</file>

<file path=xl/sharedStrings.xml><?xml version="1.0" encoding="utf-8"?>
<sst xmlns="http://schemas.openxmlformats.org/spreadsheetml/2006/main" count="49" uniqueCount="25">
  <si>
    <t>Cluster</t>
  </si>
  <si>
    <t>Monitored</t>
  </si>
  <si>
    <t>Unmonitored</t>
  </si>
  <si>
    <t>Total</t>
  </si>
  <si>
    <t>7 Day Mortality in Cluster</t>
  </si>
  <si>
    <t>30 Day Mortality in Cluster</t>
  </si>
  <si>
    <t>Cultures in Cluster</t>
  </si>
  <si>
    <t>Positive Culture Rates</t>
  </si>
  <si>
    <t>Negsep Rates</t>
  </si>
  <si>
    <t>Non-CONS Bacteria Rate</t>
  </si>
  <si>
    <t>Clinsep Rate</t>
  </si>
  <si>
    <t>Sepsis Rate</t>
  </si>
  <si>
    <t>Lives Saved</t>
  </si>
  <si>
    <t>Unmonitored Counts</t>
  </si>
  <si>
    <t>Monitored Counts</t>
  </si>
  <si>
    <t>Unmonitored Count</t>
  </si>
  <si>
    <t>Monitored Count</t>
  </si>
  <si>
    <t>Increase in ClinSep</t>
  </si>
  <si>
    <t>CONS Rate</t>
  </si>
  <si>
    <t>7 Day Mortality COUNT in Cluster</t>
  </si>
  <si>
    <t>30 Day Mortality COUNT in Cluster</t>
  </si>
  <si>
    <t>Sepsis Count</t>
  </si>
  <si>
    <t>(number of infants whose cultures led to a ruling of sepsis)</t>
  </si>
  <si>
    <t>Clinical Sepsis Count</t>
  </si>
  <si>
    <t>(number of infants whose cultures in this cluster prompted 5+ days antibiotics with negative blood culture)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</si>
</sst>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9" fontId="0" fillId="0" borderId="0" xfId="1" applyFont="1"/>
    <xf numFmtId="0" fontId="2" fillId="0" borderId="0" xfId="0" applyFont="1" applyAlignment="1">
      <alignment horizontal="center"/>
    </xf>
    <xf numFmtId="164" fontId="0" fillId="0" borderId="0" xfId="1" applyNumberFormat="1" applyFont="1"/>
    <xf numFmtId="2" fontId="0" fillId="0" borderId="0" xfId="1" applyNumberFormat="1" applyFont="1"/>
    <xf numFmtId="1" fontId="0" fillId="0" borderId="0" xfId="1" applyNumberFormat="1" applyFont="1"/>
    <xf numFmtId="0" fontId="2" fillId="0" borderId="0" xfId="0" applyFont="1"/>
    <xf numFmtId="164" fontId="0" fillId="0" borderId="1" xfId="1" applyNumberFormat="1" applyFont="1" applyBorder="1"/>
    <xf numFmtId="1" fontId="0" fillId="0" borderId="1" xfId="1" applyNumberFormat="1" applyFont="1" applyBorder="1"/>
    <xf numFmtId="164" fontId="0" fillId="0" borderId="0" xfId="1" applyNumberFormat="1" applyFont="1" applyFill="1" applyBorder="1"/>
    <xf numFmtId="164" fontId="0" fillId="0" borderId="0" xfId="0" applyNumberFormat="1"/>
    <xf numFmtId="1" fontId="0" fillId="2" borderId="0" xfId="1" applyNumberFormat="1" applyFont="1" applyFill="1"/>
    <xf numFmtId="164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zoomScale="150" zoomScaleNormal="150" workbookViewId="0">
      <selection activeCell="H12" sqref="H12"/>
    </sheetView>
  </sheetViews>
  <sheetFormatPr defaultRowHeight="15" x14ac:dyDescent="0.25"/>
  <cols>
    <col min="1" max="1" width="18.85546875" customWidth="1"/>
    <col min="2" max="7" width="9.7109375" bestFit="1" customWidth="1"/>
    <col min="8" max="8" width="8.28515625" bestFit="1" customWidth="1"/>
  </cols>
  <sheetData>
    <row r="1" spans="1:8" x14ac:dyDescent="0.25">
      <c r="A1" s="6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6" t="s">
        <v>3</v>
      </c>
    </row>
    <row r="2" spans="1:8" x14ac:dyDescent="0.25">
      <c r="A2" s="13" t="s">
        <v>6</v>
      </c>
      <c r="B2" s="13"/>
      <c r="C2" s="13"/>
      <c r="D2" s="13"/>
      <c r="E2" s="13"/>
      <c r="F2" s="13"/>
      <c r="G2" s="13"/>
      <c r="H2" s="13"/>
    </row>
    <row r="3" spans="1:8" x14ac:dyDescent="0.25">
      <c r="A3" t="s">
        <v>15</v>
      </c>
      <c r="B3">
        <v>1329</v>
      </c>
      <c r="C3">
        <v>932</v>
      </c>
      <c r="D3">
        <v>147</v>
      </c>
      <c r="E3">
        <v>206</v>
      </c>
      <c r="F3">
        <v>160</v>
      </c>
      <c r="G3">
        <v>437</v>
      </c>
      <c r="H3">
        <v>3211</v>
      </c>
    </row>
    <row r="4" spans="1:8" x14ac:dyDescent="0.25">
      <c r="A4" t="s">
        <v>2</v>
      </c>
      <c r="B4" s="1">
        <v>0.41</v>
      </c>
      <c r="C4" s="1">
        <v>0.28999999999999998</v>
      </c>
      <c r="D4" s="1">
        <v>0.05</v>
      </c>
      <c r="E4" s="1">
        <v>0.06</v>
      </c>
      <c r="F4" s="1">
        <v>0.05</v>
      </c>
      <c r="G4" s="1">
        <v>0.14000000000000001</v>
      </c>
    </row>
    <row r="5" spans="1:8" x14ac:dyDescent="0.25">
      <c r="A5" t="s">
        <v>16</v>
      </c>
      <c r="B5">
        <v>1458</v>
      </c>
      <c r="C5">
        <v>1252</v>
      </c>
      <c r="D5">
        <v>176</v>
      </c>
      <c r="E5">
        <v>325</v>
      </c>
      <c r="F5">
        <v>161</v>
      </c>
      <c r="G5">
        <v>428</v>
      </c>
      <c r="H5">
        <v>3800</v>
      </c>
    </row>
    <row r="6" spans="1:8" x14ac:dyDescent="0.25">
      <c r="A6" t="s">
        <v>1</v>
      </c>
      <c r="B6" s="1">
        <v>0.38</v>
      </c>
      <c r="C6" s="1">
        <v>0.33</v>
      </c>
      <c r="D6" s="1">
        <v>0.05</v>
      </c>
      <c r="E6" s="1">
        <v>0.09</v>
      </c>
      <c r="F6" s="1">
        <v>0.04</v>
      </c>
      <c r="G6" s="1">
        <v>0.11</v>
      </c>
    </row>
    <row r="7" spans="1:8" x14ac:dyDescent="0.25">
      <c r="A7" s="13" t="s">
        <v>4</v>
      </c>
      <c r="B7" s="13"/>
      <c r="C7" s="13"/>
      <c r="D7" s="13"/>
      <c r="E7" s="13"/>
      <c r="F7" s="13"/>
      <c r="G7" s="13"/>
      <c r="H7" s="13"/>
    </row>
    <row r="8" spans="1:8" x14ac:dyDescent="0.25">
      <c r="A8" s="3" t="s">
        <v>2</v>
      </c>
      <c r="B8" s="3">
        <v>1.4999999999999999E-2</v>
      </c>
      <c r="C8" s="3">
        <v>3.1E-2</v>
      </c>
      <c r="D8" s="3">
        <v>7.4999999999999997E-2</v>
      </c>
      <c r="E8" s="3">
        <v>3.9E-2</v>
      </c>
      <c r="F8" s="3">
        <v>7.4999999999999997E-2</v>
      </c>
      <c r="G8" s="3">
        <v>9.8000000000000004E-2</v>
      </c>
      <c r="H8" s="3"/>
    </row>
    <row r="9" spans="1:8" x14ac:dyDescent="0.25">
      <c r="A9" s="3" t="s">
        <v>1</v>
      </c>
      <c r="B9" s="3">
        <v>8.9999999999999993E-3</v>
      </c>
      <c r="C9" s="3">
        <v>2.5999999999999999E-2</v>
      </c>
      <c r="D9" s="3">
        <v>3.4000000000000002E-2</v>
      </c>
      <c r="E9" s="3">
        <v>2.5000000000000001E-2</v>
      </c>
      <c r="F9" s="3">
        <v>2.5000000000000001E-2</v>
      </c>
      <c r="G9" s="3">
        <v>0.10299999999999999</v>
      </c>
      <c r="H9" s="3"/>
    </row>
    <row r="10" spans="1:8" x14ac:dyDescent="0.25">
      <c r="A10" s="12" t="s">
        <v>19</v>
      </c>
      <c r="B10" s="12"/>
      <c r="C10" s="12"/>
      <c r="D10" s="12"/>
      <c r="E10" s="12"/>
      <c r="F10" s="12"/>
      <c r="G10" s="12"/>
      <c r="H10" s="12"/>
    </row>
    <row r="11" spans="1:8" x14ac:dyDescent="0.25">
      <c r="A11" s="3" t="s">
        <v>2</v>
      </c>
      <c r="B11" s="5">
        <v>15</v>
      </c>
      <c r="C11" s="5">
        <v>22</v>
      </c>
      <c r="D11" s="5">
        <v>10</v>
      </c>
      <c r="E11" s="5">
        <v>7</v>
      </c>
      <c r="F11" s="5">
        <v>8</v>
      </c>
      <c r="G11" s="5">
        <v>30</v>
      </c>
      <c r="H11" s="5">
        <f>SUM(B11:G11)</f>
        <v>92</v>
      </c>
    </row>
    <row r="12" spans="1:8" x14ac:dyDescent="0.25">
      <c r="A12" s="3" t="s">
        <v>1</v>
      </c>
      <c r="B12" s="5">
        <v>11</v>
      </c>
      <c r="C12" s="5">
        <v>28</v>
      </c>
      <c r="D12" s="5">
        <v>6</v>
      </c>
      <c r="E12" s="5">
        <v>7</v>
      </c>
      <c r="F12" s="5">
        <v>4</v>
      </c>
      <c r="G12" s="5">
        <v>30</v>
      </c>
      <c r="H12" s="5">
        <f>SUM(B12:G12)</f>
        <v>86</v>
      </c>
    </row>
    <row r="13" spans="1:8" x14ac:dyDescent="0.25">
      <c r="A13" s="12" t="s">
        <v>5</v>
      </c>
      <c r="B13" s="12"/>
      <c r="C13" s="12"/>
      <c r="D13" s="12"/>
      <c r="E13" s="12"/>
      <c r="F13" s="12"/>
      <c r="G13" s="12"/>
      <c r="H13" s="12"/>
    </row>
    <row r="14" spans="1:8" x14ac:dyDescent="0.25">
      <c r="A14" s="3" t="s">
        <v>2</v>
      </c>
      <c r="B14" s="3">
        <v>2.9000000000000001E-2</v>
      </c>
      <c r="C14" s="3">
        <v>7.6999999999999999E-2</v>
      </c>
      <c r="D14" s="3">
        <v>0.184</v>
      </c>
      <c r="E14" s="3">
        <v>0.13100000000000001</v>
      </c>
      <c r="F14" s="3">
        <v>0.125</v>
      </c>
      <c r="G14" s="3">
        <v>0.25900000000000001</v>
      </c>
      <c r="H14" s="3"/>
    </row>
    <row r="15" spans="1:8" x14ac:dyDescent="0.25">
      <c r="A15" s="3" t="s">
        <v>1</v>
      </c>
      <c r="B15" s="3">
        <v>0.02</v>
      </c>
      <c r="C15" s="3">
        <v>5.7000000000000002E-2</v>
      </c>
      <c r="D15" s="3">
        <v>0.08</v>
      </c>
      <c r="E15" s="3">
        <v>7.6999999999999999E-2</v>
      </c>
      <c r="F15" s="3">
        <v>0.14899999999999999</v>
      </c>
      <c r="G15" s="3">
        <v>0.187</v>
      </c>
      <c r="H15" s="3"/>
    </row>
    <row r="16" spans="1:8" x14ac:dyDescent="0.25">
      <c r="A16" s="14" t="s">
        <v>20</v>
      </c>
      <c r="B16" s="14"/>
      <c r="C16" s="14"/>
      <c r="D16" s="14"/>
      <c r="E16" s="14"/>
      <c r="F16" s="14"/>
      <c r="G16" s="14"/>
      <c r="H16" s="14"/>
    </row>
    <row r="17" spans="1:8" x14ac:dyDescent="0.25">
      <c r="A17" s="4" t="s">
        <v>2</v>
      </c>
      <c r="B17" s="5">
        <v>24</v>
      </c>
      <c r="C17">
        <v>42</v>
      </c>
      <c r="D17">
        <v>21</v>
      </c>
      <c r="E17">
        <v>20</v>
      </c>
      <c r="F17">
        <v>13</v>
      </c>
      <c r="G17">
        <v>48</v>
      </c>
      <c r="H17" s="17">
        <f>SUM(B17:G17)</f>
        <v>168</v>
      </c>
    </row>
    <row r="18" spans="1:8" x14ac:dyDescent="0.25">
      <c r="A18" s="4" t="s">
        <v>1</v>
      </c>
      <c r="B18" s="5">
        <v>20</v>
      </c>
      <c r="C18">
        <v>43</v>
      </c>
      <c r="D18">
        <v>14</v>
      </c>
      <c r="E18">
        <v>21</v>
      </c>
      <c r="F18">
        <v>19</v>
      </c>
      <c r="G18">
        <v>40</v>
      </c>
      <c r="H18" s="17">
        <f>SUM(B18:G18)</f>
        <v>157</v>
      </c>
    </row>
    <row r="19" spans="1:8" x14ac:dyDescent="0.25">
      <c r="A19" s="4" t="s">
        <v>12</v>
      </c>
      <c r="B19" s="5">
        <f>B17-B18</f>
        <v>4</v>
      </c>
      <c r="C19" s="5">
        <f t="shared" ref="C19:G19" si="0">C17-C18</f>
        <v>-1</v>
      </c>
      <c r="D19" s="11">
        <f t="shared" si="0"/>
        <v>7</v>
      </c>
      <c r="E19" s="5">
        <f t="shared" si="0"/>
        <v>-1</v>
      </c>
      <c r="F19" s="5">
        <f t="shared" si="0"/>
        <v>-6</v>
      </c>
      <c r="G19" s="11">
        <f t="shared" si="0"/>
        <v>8</v>
      </c>
    </row>
    <row r="20" spans="1:8" x14ac:dyDescent="0.25">
      <c r="A20" s="12" t="s">
        <v>7</v>
      </c>
      <c r="B20" s="12"/>
      <c r="C20" s="12"/>
      <c r="D20" s="12"/>
      <c r="E20" s="12"/>
      <c r="F20" s="12"/>
      <c r="G20" s="12"/>
      <c r="H20" s="12"/>
    </row>
    <row r="21" spans="1:8" x14ac:dyDescent="0.25">
      <c r="A21" s="3" t="s">
        <v>2</v>
      </c>
      <c r="B21" s="3">
        <v>0.114</v>
      </c>
      <c r="C21" s="3">
        <v>0.127</v>
      </c>
      <c r="D21" s="3">
        <v>0.16300000000000001</v>
      </c>
      <c r="E21" s="3">
        <v>0.17</v>
      </c>
      <c r="F21" s="3">
        <v>0.1</v>
      </c>
      <c r="G21" s="3">
        <v>0.156</v>
      </c>
      <c r="H21" s="3"/>
    </row>
    <row r="22" spans="1:8" x14ac:dyDescent="0.25">
      <c r="A22" s="3" t="s">
        <v>1</v>
      </c>
      <c r="B22" s="3">
        <v>0.114</v>
      </c>
      <c r="C22" s="3">
        <v>0.105</v>
      </c>
      <c r="D22" s="3">
        <v>0.153</v>
      </c>
      <c r="E22" s="3">
        <v>9.1999999999999998E-2</v>
      </c>
      <c r="F22" s="3">
        <v>0.13700000000000001</v>
      </c>
      <c r="G22" s="3">
        <v>0.13100000000000001</v>
      </c>
      <c r="H22" s="3"/>
    </row>
    <row r="23" spans="1:8" x14ac:dyDescent="0.25">
      <c r="A23" s="12" t="s">
        <v>9</v>
      </c>
      <c r="B23" s="12"/>
      <c r="C23" s="12"/>
      <c r="D23" s="12"/>
      <c r="E23" s="12"/>
      <c r="F23" s="12"/>
      <c r="G23" s="12"/>
      <c r="H23" s="12"/>
    </row>
    <row r="24" spans="1:8" x14ac:dyDescent="0.25">
      <c r="A24" s="3" t="s">
        <v>2</v>
      </c>
      <c r="B24" s="3">
        <v>5.8000000000000003E-2</v>
      </c>
      <c r="C24" s="3">
        <v>7.0000000000000007E-2</v>
      </c>
      <c r="D24" s="3">
        <v>0.10199999999999999</v>
      </c>
      <c r="E24" s="3">
        <v>6.3E-2</v>
      </c>
      <c r="F24" s="3">
        <v>4.3999999999999997E-2</v>
      </c>
      <c r="G24" s="3">
        <v>8.6999999999999994E-2</v>
      </c>
      <c r="H24" s="3"/>
    </row>
    <row r="25" spans="1:8" x14ac:dyDescent="0.25">
      <c r="A25" s="3" t="s">
        <v>1</v>
      </c>
      <c r="B25" s="3">
        <v>5.8999999999999997E-2</v>
      </c>
      <c r="C25" s="3">
        <v>4.8000000000000001E-2</v>
      </c>
      <c r="D25" s="3">
        <v>6.3E-2</v>
      </c>
      <c r="E25" s="3">
        <v>3.4000000000000002E-2</v>
      </c>
      <c r="F25" s="3">
        <v>5.6000000000000001E-2</v>
      </c>
      <c r="G25" s="3">
        <v>7.4999999999999997E-2</v>
      </c>
      <c r="H25" s="3"/>
    </row>
    <row r="26" spans="1:8" x14ac:dyDescent="0.25">
      <c r="A26" s="12" t="s">
        <v>8</v>
      </c>
      <c r="B26" s="12"/>
      <c r="C26" s="12"/>
      <c r="D26" s="12"/>
      <c r="E26" s="12"/>
      <c r="F26" s="12"/>
      <c r="G26" s="12"/>
      <c r="H26" s="12"/>
    </row>
    <row r="27" spans="1:8" x14ac:dyDescent="0.25">
      <c r="A27" s="3" t="s">
        <v>2</v>
      </c>
      <c r="B27" s="3">
        <v>0.60899999999999999</v>
      </c>
      <c r="C27" s="3">
        <v>0.497</v>
      </c>
      <c r="D27" s="3">
        <v>0.497</v>
      </c>
      <c r="E27" s="3">
        <v>0.47099999999999997</v>
      </c>
      <c r="F27" s="3">
        <v>0.58099999999999996</v>
      </c>
      <c r="G27" s="3">
        <v>0.48499999999999999</v>
      </c>
      <c r="H27" s="3"/>
    </row>
    <row r="28" spans="1:8" x14ac:dyDescent="0.25">
      <c r="A28" s="3" t="s">
        <v>1</v>
      </c>
      <c r="B28" s="3">
        <v>0.58699999999999997</v>
      </c>
      <c r="C28" s="3">
        <v>0.53</v>
      </c>
      <c r="D28" s="3">
        <v>0.438</v>
      </c>
      <c r="E28" s="3">
        <v>0.56599999999999995</v>
      </c>
      <c r="F28" s="3">
        <v>0.441</v>
      </c>
      <c r="G28" s="3">
        <v>0.48399999999999999</v>
      </c>
      <c r="H28" s="3"/>
    </row>
    <row r="29" spans="1:8" x14ac:dyDescent="0.25">
      <c r="A29" s="12" t="s">
        <v>10</v>
      </c>
      <c r="B29" s="12"/>
      <c r="C29" s="12"/>
      <c r="D29" s="12"/>
      <c r="E29" s="12"/>
      <c r="F29" s="12"/>
      <c r="G29" s="12"/>
      <c r="H29" s="12"/>
    </row>
    <row r="30" spans="1:8" x14ac:dyDescent="0.25">
      <c r="A30" s="3" t="s">
        <v>2</v>
      </c>
      <c r="B30" s="3">
        <v>0.27800000000000002</v>
      </c>
      <c r="C30" s="3">
        <v>0.379</v>
      </c>
      <c r="D30" s="3">
        <v>0.34699999999999998</v>
      </c>
      <c r="E30" s="3">
        <v>0.36899999999999999</v>
      </c>
      <c r="F30" s="3">
        <v>0.32500000000000001</v>
      </c>
      <c r="G30" s="3">
        <v>0.371</v>
      </c>
      <c r="H30" s="3"/>
    </row>
    <row r="31" spans="1:8" x14ac:dyDescent="0.25">
      <c r="A31" s="3" t="s">
        <v>1</v>
      </c>
      <c r="B31" s="3">
        <v>0.3</v>
      </c>
      <c r="C31" s="3">
        <v>0.36699999999999999</v>
      </c>
      <c r="D31" s="3">
        <v>0.40899999999999997</v>
      </c>
      <c r="E31" s="3">
        <v>0.34200000000000003</v>
      </c>
      <c r="F31" s="3">
        <v>0.42199999999999999</v>
      </c>
      <c r="G31" s="3">
        <v>0.38800000000000001</v>
      </c>
      <c r="H31" s="3"/>
    </row>
    <row r="32" spans="1:8" x14ac:dyDescent="0.25">
      <c r="A32" s="7" t="s">
        <v>13</v>
      </c>
      <c r="B32" s="8">
        <f t="shared" ref="B32:G32" si="1">B30*B3</f>
        <v>369.46200000000005</v>
      </c>
      <c r="C32" s="8">
        <f t="shared" si="1"/>
        <v>353.22800000000001</v>
      </c>
      <c r="D32" s="8">
        <f t="shared" si="1"/>
        <v>51.008999999999993</v>
      </c>
      <c r="E32" s="8">
        <f t="shared" si="1"/>
        <v>76.013999999999996</v>
      </c>
      <c r="F32" s="8">
        <f t="shared" si="1"/>
        <v>52</v>
      </c>
      <c r="G32" s="8">
        <f>G30*G3</f>
        <v>162.12700000000001</v>
      </c>
      <c r="H32" s="7"/>
    </row>
    <row r="33" spans="1:8" x14ac:dyDescent="0.25">
      <c r="A33" s="3" t="s">
        <v>14</v>
      </c>
      <c r="B33" s="5">
        <f t="shared" ref="B33:G33" si="2">B31*B5</f>
        <v>437.4</v>
      </c>
      <c r="C33" s="5">
        <f t="shared" si="2"/>
        <v>459.48399999999998</v>
      </c>
      <c r="D33" s="5">
        <f t="shared" si="2"/>
        <v>71.983999999999995</v>
      </c>
      <c r="E33" s="5">
        <f t="shared" si="2"/>
        <v>111.15</v>
      </c>
      <c r="F33" s="5">
        <f t="shared" si="2"/>
        <v>67.941999999999993</v>
      </c>
      <c r="G33" s="5">
        <f t="shared" si="2"/>
        <v>166.06399999999999</v>
      </c>
      <c r="H33" s="3"/>
    </row>
    <row r="34" spans="1:8" x14ac:dyDescent="0.25">
      <c r="A34" s="3" t="s">
        <v>17</v>
      </c>
      <c r="B34" s="5">
        <f>B33-B32</f>
        <v>67.937999999999931</v>
      </c>
      <c r="C34" s="5">
        <f t="shared" ref="C34:G34" si="3">C33-C32</f>
        <v>106.25599999999997</v>
      </c>
      <c r="D34" s="5">
        <f t="shared" si="3"/>
        <v>20.975000000000001</v>
      </c>
      <c r="E34" s="5">
        <f t="shared" si="3"/>
        <v>35.13600000000001</v>
      </c>
      <c r="F34" s="5">
        <f t="shared" si="3"/>
        <v>15.941999999999993</v>
      </c>
      <c r="G34" s="5">
        <f t="shared" si="3"/>
        <v>3.9369999999999834</v>
      </c>
      <c r="H34" s="3"/>
    </row>
    <row r="35" spans="1:8" x14ac:dyDescent="0.25">
      <c r="A35" s="12" t="s">
        <v>11</v>
      </c>
      <c r="B35" s="12"/>
      <c r="C35" s="12"/>
      <c r="D35" s="12"/>
      <c r="E35" s="12"/>
      <c r="F35" s="12"/>
      <c r="G35" s="12"/>
      <c r="H35" s="12"/>
    </row>
    <row r="36" spans="1:8" x14ac:dyDescent="0.25">
      <c r="A36" s="3" t="s">
        <v>2</v>
      </c>
      <c r="B36" s="3">
        <v>0.113</v>
      </c>
      <c r="C36" s="3">
        <v>0.124</v>
      </c>
      <c r="D36" s="3">
        <v>0.156</v>
      </c>
      <c r="E36" s="3">
        <v>0.16</v>
      </c>
      <c r="F36" s="3">
        <v>9.4E-2</v>
      </c>
      <c r="G36" s="3">
        <v>0.14399999999999999</v>
      </c>
      <c r="H36" s="3"/>
    </row>
    <row r="37" spans="1:8" x14ac:dyDescent="0.25">
      <c r="A37" s="3" t="s">
        <v>1</v>
      </c>
      <c r="B37" s="3">
        <v>0.113</v>
      </c>
      <c r="C37" s="3">
        <v>0.10299999999999999</v>
      </c>
      <c r="D37" s="3">
        <v>0.153</v>
      </c>
      <c r="E37" s="3">
        <v>9.1999999999999998E-2</v>
      </c>
      <c r="F37" s="3">
        <v>0.13700000000000001</v>
      </c>
      <c r="G37" s="3">
        <v>0.129</v>
      </c>
      <c r="H37" s="3"/>
    </row>
    <row r="38" spans="1:8" x14ac:dyDescent="0.25">
      <c r="A38" s="13" t="s">
        <v>18</v>
      </c>
      <c r="B38" s="13"/>
      <c r="C38" s="13"/>
      <c r="D38" s="13"/>
      <c r="E38" s="13"/>
      <c r="F38" s="13"/>
      <c r="G38" s="13"/>
      <c r="H38" s="13"/>
    </row>
    <row r="39" spans="1:8" x14ac:dyDescent="0.25">
      <c r="A39" s="9" t="s">
        <v>2</v>
      </c>
      <c r="B39" s="10">
        <f>B21-B24</f>
        <v>5.6000000000000001E-2</v>
      </c>
      <c r="C39" s="10">
        <f t="shared" ref="C39:G39" si="4">C21-C24</f>
        <v>5.6999999999999995E-2</v>
      </c>
      <c r="D39" s="10">
        <f t="shared" si="4"/>
        <v>6.1000000000000013E-2</v>
      </c>
      <c r="E39" s="10">
        <f t="shared" si="4"/>
        <v>0.10700000000000001</v>
      </c>
      <c r="F39" s="10">
        <f t="shared" si="4"/>
        <v>5.6000000000000008E-2</v>
      </c>
      <c r="G39" s="10">
        <f t="shared" si="4"/>
        <v>6.9000000000000006E-2</v>
      </c>
    </row>
    <row r="40" spans="1:8" x14ac:dyDescent="0.25">
      <c r="A40" s="9" t="s">
        <v>1</v>
      </c>
      <c r="B40" s="10">
        <f>B22-B25</f>
        <v>5.5000000000000007E-2</v>
      </c>
      <c r="C40" s="10">
        <f t="shared" ref="C40:G40" si="5">C22-C25</f>
        <v>5.6999999999999995E-2</v>
      </c>
      <c r="D40" s="10">
        <f t="shared" si="5"/>
        <v>0.09</v>
      </c>
      <c r="E40" s="10">
        <f t="shared" si="5"/>
        <v>5.7999999999999996E-2</v>
      </c>
      <c r="F40" s="10">
        <f t="shared" si="5"/>
        <v>8.1000000000000016E-2</v>
      </c>
      <c r="G40" s="10">
        <f t="shared" si="5"/>
        <v>5.6000000000000008E-2</v>
      </c>
    </row>
    <row r="41" spans="1:8" x14ac:dyDescent="0.25">
      <c r="A41" s="16" t="s">
        <v>21</v>
      </c>
      <c r="B41" s="16"/>
      <c r="C41" s="16"/>
      <c r="D41" s="16"/>
      <c r="E41" s="16"/>
      <c r="F41" s="16"/>
      <c r="G41" s="16"/>
      <c r="H41" s="16"/>
    </row>
    <row r="42" spans="1:8" x14ac:dyDescent="0.25">
      <c r="A42" s="15" t="s">
        <v>22</v>
      </c>
      <c r="B42" s="15"/>
      <c r="C42" s="15"/>
      <c r="D42" s="15"/>
      <c r="E42" s="15"/>
      <c r="F42" s="15"/>
      <c r="G42" s="15"/>
    </row>
    <row r="43" spans="1:8" x14ac:dyDescent="0.25">
      <c r="A43" t="s">
        <v>2</v>
      </c>
      <c r="B43">
        <v>130</v>
      </c>
      <c r="C43">
        <v>104</v>
      </c>
      <c r="D43">
        <v>22</v>
      </c>
      <c r="E43">
        <v>30</v>
      </c>
      <c r="F43">
        <v>15</v>
      </c>
      <c r="G43">
        <v>58</v>
      </c>
      <c r="H43">
        <f>SUM(B43:G43)</f>
        <v>359</v>
      </c>
    </row>
    <row r="44" spans="1:8" x14ac:dyDescent="0.25">
      <c r="A44" t="s">
        <v>1</v>
      </c>
      <c r="B44">
        <v>137</v>
      </c>
      <c r="C44">
        <v>110</v>
      </c>
      <c r="D44">
        <v>26</v>
      </c>
      <c r="E44">
        <v>29</v>
      </c>
      <c r="F44">
        <v>22</v>
      </c>
      <c r="G44">
        <v>48</v>
      </c>
      <c r="H44">
        <f>SUM(B44:G44)</f>
        <v>372</v>
      </c>
    </row>
    <row r="45" spans="1:8" x14ac:dyDescent="0.25">
      <c r="A45" s="16" t="s">
        <v>23</v>
      </c>
      <c r="B45" s="16"/>
      <c r="C45" s="16"/>
      <c r="D45" s="16"/>
      <c r="E45" s="16"/>
      <c r="F45" s="16"/>
      <c r="G45" s="16"/>
      <c r="H45" s="16"/>
    </row>
    <row r="46" spans="1:8" x14ac:dyDescent="0.25">
      <c r="A46" s="15" t="s">
        <v>24</v>
      </c>
      <c r="B46" s="15"/>
      <c r="C46" s="15"/>
      <c r="D46" s="15"/>
      <c r="E46" s="15"/>
      <c r="F46" s="15"/>
      <c r="G46" s="15"/>
      <c r="H46" s="15"/>
    </row>
    <row r="47" spans="1:8" x14ac:dyDescent="0.25">
      <c r="A47" t="s">
        <v>2</v>
      </c>
      <c r="B47">
        <v>231</v>
      </c>
      <c r="C47">
        <v>204</v>
      </c>
      <c r="D47">
        <v>45</v>
      </c>
      <c r="E47">
        <v>62</v>
      </c>
      <c r="F47">
        <v>36</v>
      </c>
      <c r="G47">
        <v>97</v>
      </c>
      <c r="H47">
        <f>SUM(B47:G47)</f>
        <v>675</v>
      </c>
    </row>
    <row r="48" spans="1:8" x14ac:dyDescent="0.25">
      <c r="A48" t="s">
        <v>1</v>
      </c>
      <c r="B48">
        <v>251</v>
      </c>
      <c r="C48">
        <v>255</v>
      </c>
      <c r="D48">
        <v>61</v>
      </c>
      <c r="E48">
        <v>78</v>
      </c>
      <c r="F48">
        <v>55</v>
      </c>
      <c r="G48">
        <v>101</v>
      </c>
      <c r="H48">
        <f>SUM(B48:G48)</f>
        <v>801</v>
      </c>
    </row>
  </sheetData>
  <mergeCells count="15">
    <mergeCell ref="A46:H46"/>
    <mergeCell ref="A41:H41"/>
    <mergeCell ref="A42:G42"/>
    <mergeCell ref="A45:H45"/>
    <mergeCell ref="A2:H2"/>
    <mergeCell ref="A7:H7"/>
    <mergeCell ref="A13:H13"/>
    <mergeCell ref="A20:H20"/>
    <mergeCell ref="A26:H26"/>
    <mergeCell ref="A23:H23"/>
    <mergeCell ref="A29:H29"/>
    <mergeCell ref="A35:H35"/>
    <mergeCell ref="A38:H38"/>
    <mergeCell ref="A10:H10"/>
    <mergeCell ref="A16:H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Zimmet, Amanda *HS</dc:creator>
  <cp:lastModifiedBy>Zimmet, Amanda *HS</cp:lastModifiedBy>
  <dcterms:created xsi:type="dcterms:W3CDTF">2019-06-04T14:04:07Z</dcterms:created>
  <dcterms:modified xsi:type="dcterms:W3CDTF">2019-06-07T19:11:08Z</dcterms:modified>
</cp:coreProperties>
</file>