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3 HS males" sheetId="4" r:id="rId1"/>
    <sheet name="F3 LS males" sheetId="6" r:id="rId2"/>
    <sheet name="F3 HS Females" sheetId="3" r:id="rId3"/>
    <sheet name="F3 ls females" sheetId="7" r:id="rId4"/>
  </sheets>
  <externalReferences>
    <externalReference r:id="rId5"/>
  </externalReferences>
  <definedNames>
    <definedName name="_xlnm._FilterDatabase" localSheetId="1" hidden="1">'F3 LS males'!$I$1:$I$1048543</definedName>
  </definedNames>
  <calcPr calcId="145621"/>
</workbook>
</file>

<file path=xl/calcChain.xml><?xml version="1.0" encoding="utf-8"?>
<calcChain xmlns="http://schemas.openxmlformats.org/spreadsheetml/2006/main">
  <c r="S44" i="4" l="1"/>
  <c r="AG3" i="4"/>
  <c r="AG4" i="4"/>
  <c r="AG5" i="4"/>
  <c r="AG6" i="4"/>
  <c r="AG7" i="4"/>
  <c r="AG8" i="4"/>
  <c r="AG9" i="4"/>
  <c r="AG10" i="4"/>
  <c r="AG11" i="4"/>
  <c r="AG12" i="4"/>
  <c r="AG13" i="4"/>
  <c r="AG15" i="4"/>
  <c r="AG16" i="4"/>
  <c r="AG17" i="4"/>
  <c r="AG18" i="4"/>
  <c r="AG19" i="4"/>
  <c r="AG20" i="4"/>
  <c r="AG21" i="4"/>
  <c r="AG22" i="4"/>
  <c r="AG23" i="4"/>
  <c r="AG24" i="4"/>
  <c r="AG2" i="4"/>
  <c r="P15" i="4"/>
  <c r="P16" i="4"/>
  <c r="P17" i="4"/>
  <c r="P18" i="4"/>
  <c r="P19" i="4"/>
  <c r="P20" i="4"/>
  <c r="P21" i="4"/>
  <c r="P22" i="4"/>
  <c r="P3" i="4"/>
  <c r="P4" i="4"/>
  <c r="P5" i="4"/>
  <c r="P6" i="4"/>
  <c r="P7" i="4"/>
  <c r="P8" i="4"/>
  <c r="P9" i="4"/>
  <c r="P10" i="4"/>
  <c r="P11" i="4"/>
  <c r="P12" i="4"/>
  <c r="B39" i="4" l="1"/>
  <c r="S43" i="4"/>
  <c r="B44" i="4"/>
  <c r="B43" i="4"/>
  <c r="B45" i="4"/>
  <c r="S38" i="4"/>
  <c r="S32" i="4"/>
  <c r="S39" i="4"/>
  <c r="S31" i="4"/>
  <c r="B30" i="4"/>
  <c r="B31" i="4"/>
  <c r="S37" i="4"/>
  <c r="B32" i="4"/>
  <c r="B47" i="4"/>
  <c r="B37" i="4"/>
  <c r="B41" i="4"/>
  <c r="B38" i="4"/>
  <c r="B40" i="4" s="1"/>
  <c r="S45" i="4"/>
  <c r="S30" i="4"/>
  <c r="S40" i="4"/>
  <c r="B34" i="4"/>
  <c r="B46" i="4" l="1"/>
  <c r="B33" i="4"/>
  <c r="S33" i="4"/>
  <c r="S46" i="4"/>
</calcChain>
</file>

<file path=xl/comments1.xml><?xml version="1.0" encoding="utf-8"?>
<comments xmlns="http://schemas.openxmlformats.org/spreadsheetml/2006/main">
  <authors>
    <author>Author</author>
  </authors>
  <commentList>
    <comment ref="S45" authorId="0">
      <text>
        <r>
          <rPr>
            <sz val="9"/>
            <color indexed="81"/>
            <rFont val="Tahoma"/>
            <family val="2"/>
          </rPr>
          <t>Extend this to AG24</t>
        </r>
      </text>
    </comment>
    <comment ref="S46" authorId="0">
      <text>
        <r>
          <rPr>
            <sz val="9"/>
            <color indexed="81"/>
            <rFont val="Tahoma"/>
            <family val="2"/>
          </rPr>
          <t>This CI is narrower than the CI obtained from the actual values (ie is absolute values, not fold chnage). To fix the error divide the SD by AVERAGE(P2:P22) rather than AVERAGE(AG2:AG24).
UPDATE: Done</t>
        </r>
      </text>
    </comment>
  </commentList>
</comments>
</file>

<file path=xl/sharedStrings.xml><?xml version="1.0" encoding="utf-8"?>
<sst xmlns="http://schemas.openxmlformats.org/spreadsheetml/2006/main" count="1639" uniqueCount="52">
  <si>
    <t>generation</t>
  </si>
  <si>
    <t>label</t>
  </si>
  <si>
    <t>tag_blank</t>
  </si>
  <si>
    <t>tag</t>
  </si>
  <si>
    <t>bca_blank</t>
  </si>
  <si>
    <t>bca</t>
  </si>
  <si>
    <t>plate</t>
  </si>
  <si>
    <t>genotype</t>
  </si>
  <si>
    <t>media</t>
  </si>
  <si>
    <t>sex</t>
  </si>
  <si>
    <t>remark</t>
  </si>
  <si>
    <t>treatment_ended</t>
  </si>
  <si>
    <t>homogenization</t>
  </si>
  <si>
    <t>assay_date</t>
  </si>
  <si>
    <t>assay_time</t>
  </si>
  <si>
    <t>F3L1</t>
  </si>
  <si>
    <t>control</t>
  </si>
  <si>
    <t>hs</t>
  </si>
  <si>
    <t>male</t>
  </si>
  <si>
    <t>Use plate 1.3 BCA std</t>
  </si>
  <si>
    <t>9:28:58 PM</t>
  </si>
  <si>
    <t>0</t>
  </si>
  <si>
    <t>9:32:56 PM</t>
  </si>
  <si>
    <t>test</t>
  </si>
  <si>
    <t>1</t>
  </si>
  <si>
    <t xml:space="preserve">female </t>
  </si>
  <si>
    <t>9:58:51 PM</t>
  </si>
  <si>
    <t>10:02:46 PM</t>
  </si>
  <si>
    <t>10:11:28 PM</t>
  </si>
  <si>
    <t>female</t>
  </si>
  <si>
    <t>ls</t>
  </si>
  <si>
    <t>F3L2</t>
  </si>
  <si>
    <t>D</t>
  </si>
  <si>
    <t>males</t>
  </si>
  <si>
    <t>8:30:24 PM</t>
  </si>
  <si>
    <t>mixed up with 3</t>
  </si>
  <si>
    <t>A</t>
  </si>
  <si>
    <t>females</t>
  </si>
  <si>
    <t>8:38:59 PM</t>
  </si>
  <si>
    <t>B</t>
  </si>
  <si>
    <t>8:34:45 PM</t>
  </si>
  <si>
    <t>C</t>
  </si>
  <si>
    <t>8:25:56 PM</t>
  </si>
  <si>
    <t>mean</t>
  </si>
  <si>
    <t>std dev</t>
  </si>
  <si>
    <t>n</t>
  </si>
  <si>
    <t>ci</t>
  </si>
  <si>
    <t>p value</t>
  </si>
  <si>
    <t>tag (ng/ml)</t>
  </si>
  <si>
    <t>combined</t>
  </si>
  <si>
    <t>Lot 1</t>
  </si>
  <si>
    <t>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</si>
</sst>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\ hh:mm:ss"/>
    <numFmt numFmtId="165" formatCode="0.00000"/>
    <numFmt numFmtId="166" formatCode="0.000000000"/>
    <numFmt numFmtId="167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7">
    <xf numFmtId="0" fontId="0" fillId="0" borderId="0" xfId="0"/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3">
      <alignment wrapText="1"/>
    </xf>
    <xf numFmtId="164" fontId="1" fillId="0" borderId="0" xfId="4">
      <alignment wrapText="1"/>
    </xf>
    <xf numFmtId="0" fontId="0" fillId="0" borderId="1" xfId="0" applyBorder="1"/>
    <xf numFmtId="49" fontId="0" fillId="0" borderId="0" xfId="0" applyNumberFormat="1"/>
    <xf numFmtId="165" fontId="0" fillId="0" borderId="0" xfId="0" applyNumberFormat="1"/>
    <xf numFmtId="166" fontId="1" fillId="0" borderId="0" xfId="3" applyNumberFormat="1">
      <alignment wrapText="1"/>
    </xf>
    <xf numFmtId="0" fontId="1" fillId="0" borderId="0" xfId="3" applyAlignment="1"/>
    <xf numFmtId="0" fontId="0" fillId="0" borderId="2" xfId="0" applyBorder="1"/>
    <xf numFmtId="0" fontId="0" fillId="0" borderId="3" xfId="0" applyBorder="1"/>
    <xf numFmtId="0" fontId="1" fillId="0" borderId="3" xfId="2" applyBorder="1">
      <alignment wrapText="1"/>
    </xf>
    <xf numFmtId="0" fontId="1" fillId="0" borderId="3" xfId="3" applyBorder="1">
      <alignment wrapText="1"/>
    </xf>
    <xf numFmtId="164" fontId="1" fillId="0" borderId="3" xfId="4" applyBorder="1">
      <alignment wrapText="1"/>
    </xf>
    <xf numFmtId="0" fontId="0" fillId="0" borderId="4" xfId="0" applyBorder="1"/>
    <xf numFmtId="0" fontId="0" fillId="0" borderId="0" xfId="0" applyBorder="1"/>
    <xf numFmtId="0" fontId="1" fillId="0" borderId="0" xfId="3" applyBorder="1">
      <alignment wrapText="1"/>
    </xf>
    <xf numFmtId="0" fontId="1" fillId="0" borderId="0" xfId="2" applyBorder="1">
      <alignment wrapText="1"/>
    </xf>
    <xf numFmtId="164" fontId="1" fillId="0" borderId="0" xfId="4" applyBorder="1">
      <alignment wrapText="1"/>
    </xf>
    <xf numFmtId="0" fontId="0" fillId="0" borderId="5" xfId="0" applyBorder="1"/>
    <xf numFmtId="0" fontId="1" fillId="0" borderId="6" xfId="2" applyBorder="1">
      <alignment wrapText="1"/>
    </xf>
    <xf numFmtId="0" fontId="0" fillId="0" borderId="6" xfId="0" applyBorder="1"/>
    <xf numFmtId="0" fontId="1" fillId="0" borderId="6" xfId="3" applyBorder="1">
      <alignment wrapText="1"/>
    </xf>
    <xf numFmtId="164" fontId="1" fillId="0" borderId="6" xfId="4" applyBorder="1">
      <alignment wrapText="1"/>
    </xf>
    <xf numFmtId="167" fontId="0" fillId="0" borderId="0" xfId="0" applyNumberFormat="1"/>
    <xf numFmtId="167" fontId="0" fillId="0" borderId="0" xfId="0" applyNumberFormat="1" applyBorder="1"/>
  </cellXfs>
  <cellStyles count="5">
    <cellStyle name="Normal" xfId="0" builtinId="0"/>
    <cellStyle name="XLConnect.DateTime" xfId="4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Lot 1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males'!$B$33</c:f>
                <c:numCache>
                  <c:formatCode>General</c:formatCode>
                  <c:ptCount val="1"/>
                  <c:pt idx="0">
                    <c:v>6403.9297921468378</c:v>
                  </c:pt>
                </c:numCache>
              </c:numRef>
            </c:plus>
            <c:minus>
              <c:numRef>
                <c:f>'F3 HS males'!$B$33</c:f>
                <c:numCache>
                  <c:formatCode>General</c:formatCode>
                  <c:ptCount val="1"/>
                  <c:pt idx="0">
                    <c:v>6403.9297921468378</c:v>
                  </c:pt>
                </c:numCache>
              </c:numRef>
            </c:minus>
          </c:errBars>
          <c:val>
            <c:numRef>
              <c:f>'F3 HS males'!$B$30</c:f>
              <c:numCache>
                <c:formatCode>General</c:formatCode>
                <c:ptCount val="1"/>
                <c:pt idx="0">
                  <c:v>31256.988062164677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males'!$S$33</c:f>
                <c:numCache>
                  <c:formatCode>General</c:formatCode>
                  <c:ptCount val="1"/>
                  <c:pt idx="0">
                    <c:v>3927.3589642358074</c:v>
                  </c:pt>
                </c:numCache>
              </c:numRef>
            </c:plus>
            <c:minus>
              <c:numRef>
                <c:f>'F3 HS males'!$S$33</c:f>
                <c:numCache>
                  <c:formatCode>General</c:formatCode>
                  <c:ptCount val="1"/>
                  <c:pt idx="0">
                    <c:v>3927.3589642358074</c:v>
                  </c:pt>
                </c:numCache>
              </c:numRef>
            </c:minus>
          </c:errBars>
          <c:val>
            <c:numRef>
              <c:f>'F3 HS males'!$S$30</c:f>
              <c:numCache>
                <c:formatCode>General</c:formatCode>
                <c:ptCount val="1"/>
                <c:pt idx="0">
                  <c:v>39566.558491085416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14496"/>
        <c:axId val="39425088"/>
      </c:barChart>
      <c:catAx>
        <c:axId val="1391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425088"/>
        <c:crosses val="autoZero"/>
        <c:auto val="1"/>
        <c:lblAlgn val="ctr"/>
        <c:lblOffset val="100"/>
        <c:noMultiLvlLbl val="0"/>
      </c:catAx>
      <c:valAx>
        <c:axId val="3942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114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males'!$B$46</c:f>
                <c:numCache>
                  <c:formatCode>General</c:formatCode>
                  <c:ptCount val="1"/>
                  <c:pt idx="0">
                    <c:v>0.12284241694891505</c:v>
                  </c:pt>
                </c:numCache>
              </c:numRef>
            </c:plus>
            <c:minus>
              <c:numRef>
                <c:f>'F3 HS males'!$B$46</c:f>
                <c:numCache>
                  <c:formatCode>General</c:formatCode>
                  <c:ptCount val="1"/>
                  <c:pt idx="0">
                    <c:v>0.12284241694891505</c:v>
                  </c:pt>
                </c:numCache>
              </c:numRef>
            </c:minus>
          </c:errBars>
          <c:val>
            <c:numRef>
              <c:f>'F3 HS males'!$B$43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males'!$S$46</c:f>
                <c:numCache>
                  <c:formatCode>General</c:formatCode>
                  <c:ptCount val="1"/>
                  <c:pt idx="0">
                    <c:v>9.2429442567137754E-2</c:v>
                  </c:pt>
                </c:numCache>
              </c:numRef>
            </c:plus>
            <c:minus>
              <c:numRef>
                <c:f>'F3 HS males'!$S$46</c:f>
                <c:numCache>
                  <c:formatCode>General</c:formatCode>
                  <c:ptCount val="1"/>
                  <c:pt idx="0">
                    <c:v>9.2429442567137754E-2</c:v>
                  </c:pt>
                </c:numCache>
              </c:numRef>
            </c:minus>
          </c:errBars>
          <c:val>
            <c:numRef>
              <c:f>'F3 HS males'!$S$43</c:f>
              <c:numCache>
                <c:formatCode>General</c:formatCode>
                <c:ptCount val="1"/>
                <c:pt idx="0">
                  <c:v>1.2051247045215894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10880"/>
        <c:axId val="138264576"/>
      </c:barChart>
      <c:catAx>
        <c:axId val="145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64576"/>
        <c:crosses val="autoZero"/>
        <c:auto val="1"/>
        <c:lblAlgn val="ctr"/>
        <c:lblOffset val="100"/>
        <c:noMultiLvlLbl val="0"/>
      </c:catAx>
      <c:valAx>
        <c:axId val="13826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210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Lot 2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males'!$B$40</c:f>
                <c:numCache>
                  <c:formatCode>General</c:formatCode>
                  <c:ptCount val="1"/>
                  <c:pt idx="0">
                    <c:v>1823.3640331914437</c:v>
                  </c:pt>
                </c:numCache>
              </c:numRef>
            </c:plus>
            <c:minus>
              <c:numRef>
                <c:f>'F3 HS males'!$B$40</c:f>
                <c:numCache>
                  <c:formatCode>General</c:formatCode>
                  <c:ptCount val="1"/>
                  <c:pt idx="0">
                    <c:v>1823.3640331914437</c:v>
                  </c:pt>
                </c:numCache>
              </c:numRef>
            </c:minus>
          </c:errBars>
          <c:val>
            <c:numRef>
              <c:f>'F3 HS males'!$B$37</c:f>
              <c:numCache>
                <c:formatCode>General</c:formatCode>
                <c:ptCount val="1"/>
                <c:pt idx="0">
                  <c:v>42310.700641615527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errBars>
            <c:errBarType val="both"/>
            <c:errValType val="cust"/>
            <c:noEndCap val="0"/>
            <c:plus>
              <c:numRef>
                <c:f>'F3 HS males'!$S$40</c:f>
                <c:numCache>
                  <c:formatCode>General</c:formatCode>
                  <c:ptCount val="1"/>
                  <c:pt idx="0">
                    <c:v>4599.8448094358173</c:v>
                  </c:pt>
                </c:numCache>
              </c:numRef>
            </c:plus>
            <c:minus>
              <c:numRef>
                <c:f>'F3 HS males'!$S$40</c:f>
                <c:numCache>
                  <c:formatCode>General</c:formatCode>
                  <c:ptCount val="1"/>
                  <c:pt idx="0">
                    <c:v>4599.8448094358173</c:v>
                  </c:pt>
                </c:numCache>
              </c:numRef>
            </c:minus>
          </c:errBars>
          <c:val>
            <c:numRef>
              <c:f>'F3 HS males'!$S$37</c:f>
              <c:numCache>
                <c:formatCode>General</c:formatCode>
                <c:ptCount val="1"/>
                <c:pt idx="0">
                  <c:v>47730.527730672991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4336"/>
        <c:axId val="138270336"/>
      </c:barChart>
      <c:catAx>
        <c:axId val="1452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70336"/>
        <c:crosses val="autoZero"/>
        <c:auto val="1"/>
        <c:lblAlgn val="ctr"/>
        <c:lblOffset val="100"/>
        <c:noMultiLvlLbl val="0"/>
      </c:catAx>
      <c:valAx>
        <c:axId val="13827033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5294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133350</xdr:rowOff>
    </xdr:from>
    <xdr:to>
      <xdr:col>6</xdr:col>
      <xdr:colOff>266700</xdr:colOff>
      <xdr:row>66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52</xdr:row>
      <xdr:rowOff>19050</xdr:rowOff>
    </xdr:from>
    <xdr:to>
      <xdr:col>23</xdr:col>
      <xdr:colOff>352425</xdr:colOff>
      <xdr:row>66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51</xdr:row>
      <xdr:rowOff>152400</xdr:rowOff>
    </xdr:from>
    <xdr:to>
      <xdr:col>14</xdr:col>
      <xdr:colOff>561975</xdr:colOff>
      <xdr:row>66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lla/Dropbox/Ameek/Analysis/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Generations"/>
      <sheetName val="F0"/>
      <sheetName val="F1"/>
      <sheetName val="F2"/>
      <sheetName val="F3"/>
      <sheetName val="Sheet1"/>
    </sheetNames>
    <sheetDataSet>
      <sheetData sheetId="0"/>
      <sheetData sheetId="1"/>
      <sheetData sheetId="2"/>
      <sheetData sheetId="3"/>
      <sheetData sheetId="4">
        <row r="1">
          <cell r="D1" t="str">
            <v>tag_absorbance</v>
          </cell>
          <cell r="E1" t="str">
            <v>bca_blank</v>
          </cell>
          <cell r="F1" t="str">
            <v>bca_absorbance</v>
          </cell>
          <cell r="G1" t="str">
            <v>genotype</v>
          </cell>
          <cell r="H1" t="str">
            <v>media</v>
          </cell>
          <cell r="I1" t="str">
            <v>sex</v>
          </cell>
          <cell r="J1" t="str">
            <v>tag_corrected</v>
          </cell>
          <cell r="K1" t="str">
            <v>bca_corrected</v>
          </cell>
          <cell r="L1" t="str">
            <v>tag_calculated</v>
          </cell>
          <cell r="M1" t="str">
            <v>bca_calculated</v>
          </cell>
          <cell r="N1" t="str">
            <v>tag (ng/ml)</v>
          </cell>
        </row>
        <row r="2">
          <cell r="D2">
            <v>0.31869998574256897</v>
          </cell>
          <cell r="E2">
            <v>3.7300001829862595E-2</v>
          </cell>
          <cell r="F2">
            <v>0.62779998779296875</v>
          </cell>
          <cell r="G2" t="str">
            <v>control</v>
          </cell>
          <cell r="H2" t="str">
            <v>HS</v>
          </cell>
          <cell r="I2" t="str">
            <v>male</v>
          </cell>
          <cell r="J2">
            <v>0.28109998628497124</v>
          </cell>
          <cell r="K2">
            <v>0.59049998596310616</v>
          </cell>
          <cell r="L2">
            <v>4.3407835280069103</v>
          </cell>
          <cell r="M2">
            <v>31.094268968715422</v>
          </cell>
          <cell r="N2">
            <v>43407.835280069099</v>
          </cell>
        </row>
        <row r="3">
          <cell r="D3">
            <v>0.30169999599456787</v>
          </cell>
          <cell r="E3">
            <v>3.6899998784065247E-2</v>
          </cell>
          <cell r="F3">
            <v>0.71369999647140503</v>
          </cell>
          <cell r="G3" t="str">
            <v>control</v>
          </cell>
          <cell r="H3" t="str">
            <v>HS</v>
          </cell>
          <cell r="I3" t="str">
            <v>male</v>
          </cell>
          <cell r="J3">
            <v>0.26399999484419823</v>
          </cell>
          <cell r="K3">
            <v>0.67679999768733978</v>
          </cell>
          <cell r="L3">
            <v>3.9749474906419358</v>
          </cell>
          <cell r="M3">
            <v>36.536478942247726</v>
          </cell>
          <cell r="N3">
            <v>39749.47490641936</v>
          </cell>
        </row>
        <row r="4">
          <cell r="D4">
            <v>0.28369998931884766</v>
          </cell>
          <cell r="E4">
            <v>3.6299999803304672E-2</v>
          </cell>
          <cell r="F4">
            <v>0.758899986743927</v>
          </cell>
          <cell r="G4" t="str">
            <v>control</v>
          </cell>
          <cell r="H4" t="str">
            <v>HS</v>
          </cell>
          <cell r="I4" t="str">
            <v>male</v>
          </cell>
          <cell r="J4">
            <v>0.24679999053478241</v>
          </cell>
          <cell r="K4">
            <v>0.72259998694062233</v>
          </cell>
          <cell r="L4">
            <v>3.5875913091146585</v>
          </cell>
          <cell r="M4">
            <v>39.400132178716291</v>
          </cell>
          <cell r="N4">
            <v>35875.913091146584</v>
          </cell>
        </row>
        <row r="5">
          <cell r="D5">
            <v>0.29330000281333923</v>
          </cell>
          <cell r="E5">
            <v>3.6400001496076584E-2</v>
          </cell>
          <cell r="F5">
            <v>0.7896999716758728</v>
          </cell>
          <cell r="G5" t="str">
            <v>control</v>
          </cell>
          <cell r="H5" t="str">
            <v>HS</v>
          </cell>
          <cell r="I5" t="str">
            <v>male</v>
          </cell>
          <cell r="J5">
            <v>0.25640000402927399</v>
          </cell>
          <cell r="K5">
            <v>0.75329997017979622</v>
          </cell>
          <cell r="L5">
            <v>3.7941814863756789</v>
          </cell>
          <cell r="M5">
            <v>41.351470575069193</v>
          </cell>
          <cell r="N5">
            <v>37941.814863756787</v>
          </cell>
        </row>
        <row r="6">
          <cell r="D6">
            <v>0.27799999713897705</v>
          </cell>
          <cell r="E6">
            <v>3.5999998450279236E-2</v>
          </cell>
          <cell r="F6">
            <v>0.61019998788833618</v>
          </cell>
          <cell r="G6" t="str">
            <v>control</v>
          </cell>
          <cell r="H6" t="str">
            <v>HS</v>
          </cell>
          <cell r="I6" t="str">
            <v>male</v>
          </cell>
          <cell r="J6">
            <v>0.24129999801516533</v>
          </cell>
          <cell r="K6">
            <v>0.57419998943805695</v>
          </cell>
          <cell r="L6">
            <v>3.4649287320774933</v>
          </cell>
          <cell r="M6">
            <v>29.979217917047674</v>
          </cell>
          <cell r="N6">
            <v>34649.287320774936</v>
          </cell>
        </row>
        <row r="7">
          <cell r="D7">
            <v>0.22050000727176666</v>
          </cell>
          <cell r="E7">
            <v>3.7399999797344208E-2</v>
          </cell>
          <cell r="F7">
            <v>0.67919999361038208</v>
          </cell>
          <cell r="G7" t="str">
            <v>control</v>
          </cell>
          <cell r="H7" t="str">
            <v>HS</v>
          </cell>
          <cell r="I7" t="str">
            <v>male</v>
          </cell>
          <cell r="J7">
            <v>0.18300000578165054</v>
          </cell>
          <cell r="K7">
            <v>0.64179999381303787</v>
          </cell>
          <cell r="L7">
            <v>2.2275416069458536</v>
          </cell>
          <cell r="M7">
            <v>34.350725267181041</v>
          </cell>
          <cell r="N7">
            <v>22275.416069458537</v>
          </cell>
        </row>
        <row r="8">
          <cell r="D8">
            <v>0.27790001034736633</v>
          </cell>
          <cell r="E8">
            <v>3.7500001490116119E-2</v>
          </cell>
          <cell r="F8">
            <v>0.67559999227523804</v>
          </cell>
          <cell r="G8" t="str">
            <v>control</v>
          </cell>
          <cell r="H8" t="str">
            <v>HS</v>
          </cell>
          <cell r="I8" t="str">
            <v>male</v>
          </cell>
          <cell r="J8">
            <v>0.24040000885725021</v>
          </cell>
          <cell r="K8">
            <v>0.63809999078512192</v>
          </cell>
          <cell r="L8">
            <v>3.4627770383309717</v>
          </cell>
          <cell r="M8">
            <v>34.122646557152123</v>
          </cell>
          <cell r="N8">
            <v>34627.770383309718</v>
          </cell>
        </row>
        <row r="9">
          <cell r="D9">
            <v>0.29300001263618469</v>
          </cell>
          <cell r="E9">
            <v>3.8100000470876694E-2</v>
          </cell>
          <cell r="F9">
            <v>0.63599997758865356</v>
          </cell>
          <cell r="G9" t="str">
            <v>control</v>
          </cell>
          <cell r="H9" t="str">
            <v>HS</v>
          </cell>
          <cell r="I9" t="str">
            <v>male</v>
          </cell>
          <cell r="J9">
            <v>0.2541000135242939</v>
          </cell>
          <cell r="K9">
            <v>0.59789997711777687</v>
          </cell>
          <cell r="L9">
            <v>3.787725763796697</v>
          </cell>
          <cell r="M9">
            <v>31.613780746834038</v>
          </cell>
          <cell r="N9">
            <v>37877.25763796697</v>
          </cell>
        </row>
        <row r="10">
          <cell r="D10">
            <v>0.22720000147819519</v>
          </cell>
          <cell r="E10">
            <v>4.1999999433755875E-2</v>
          </cell>
          <cell r="F10">
            <v>0.50169998407363892</v>
          </cell>
          <cell r="G10" t="str">
            <v>control</v>
          </cell>
          <cell r="H10" t="str">
            <v>HS</v>
          </cell>
          <cell r="I10" t="str">
            <v>male</v>
          </cell>
          <cell r="J10">
            <v>0.18490000069141388</v>
          </cell>
          <cell r="K10">
            <v>0.45969998463988304</v>
          </cell>
          <cell r="L10">
            <v>2.371724007475613</v>
          </cell>
          <cell r="M10">
            <v>23.105181325281084</v>
          </cell>
          <cell r="N10">
            <v>23717.24007475613</v>
          </cell>
        </row>
        <row r="11">
          <cell r="D11">
            <v>0.18899999558925629</v>
          </cell>
          <cell r="E11">
            <v>4.0300000458955765E-2</v>
          </cell>
          <cell r="F11">
            <v>0.55119997262954712</v>
          </cell>
          <cell r="G11" t="str">
            <v>control</v>
          </cell>
          <cell r="H11" t="str">
            <v>HS</v>
          </cell>
          <cell r="I11" t="str">
            <v>male</v>
          </cell>
          <cell r="J11">
            <v>0.148499995470047</v>
          </cell>
          <cell r="K11">
            <v>0.51089997217059135</v>
          </cell>
          <cell r="L11">
            <v>1.5496682892731182</v>
          </cell>
          <cell r="M11">
            <v>26.241261700047382</v>
          </cell>
          <cell r="N11">
            <v>15496.682892731182</v>
          </cell>
        </row>
        <row r="12">
          <cell r="D12">
            <v>0.20160000026226044</v>
          </cell>
          <cell r="E12">
            <v>3.8699999451637268E-2</v>
          </cell>
          <cell r="F12">
            <v>0.51969999074935913</v>
          </cell>
          <cell r="G12" t="str">
            <v>control</v>
          </cell>
          <cell r="H12" t="str">
            <v>HS</v>
          </cell>
          <cell r="I12" t="str">
            <v>male</v>
          </cell>
          <cell r="J12">
            <v>0.16259999945759773</v>
          </cell>
          <cell r="K12">
            <v>0.48099999129772186</v>
          </cell>
          <cell r="L12">
            <v>1.8208176163422123</v>
          </cell>
          <cell r="M12">
            <v>24.245574875425671</v>
          </cell>
          <cell r="N12">
            <v>18208.176163422122</v>
          </cell>
        </row>
        <row r="13">
          <cell r="D13">
            <v>0.18420000374317169</v>
          </cell>
          <cell r="E13">
            <v>3.880000114440918E-2</v>
          </cell>
          <cell r="F13">
            <v>0.42879998683929443</v>
          </cell>
          <cell r="G13" t="str">
            <v>control</v>
          </cell>
          <cell r="H13" t="str">
            <v>LS</v>
          </cell>
          <cell r="I13" t="str">
            <v>male</v>
          </cell>
          <cell r="J13">
            <v>0.14500000327825546</v>
          </cell>
          <cell r="K13">
            <v>0.38999998569488525</v>
          </cell>
          <cell r="L13">
            <v>1.4463735213123168</v>
          </cell>
          <cell r="M13">
            <v>18.486589335326826</v>
          </cell>
          <cell r="N13">
            <v>14463.735213123167</v>
          </cell>
        </row>
        <row r="14">
          <cell r="D14">
            <v>0.26120001077651978</v>
          </cell>
          <cell r="E14">
            <v>3.7099998444318771E-2</v>
          </cell>
          <cell r="F14">
            <v>0.39489999413490295</v>
          </cell>
          <cell r="G14" t="str">
            <v>control</v>
          </cell>
          <cell r="H14" t="str">
            <v>LS</v>
          </cell>
          <cell r="I14" t="str">
            <v>male</v>
          </cell>
          <cell r="J14">
            <v>0.22360001131892204</v>
          </cell>
          <cell r="K14">
            <v>0.35779999569058418</v>
          </cell>
          <cell r="L14">
            <v>3.1033967235449795</v>
          </cell>
          <cell r="M14">
            <v>16.338849407975399</v>
          </cell>
          <cell r="N14">
            <v>31033.967235449796</v>
          </cell>
        </row>
        <row r="15">
          <cell r="D15">
            <v>0.24050000309944153</v>
          </cell>
          <cell r="E15">
            <v>3.7500001490116119E-2</v>
          </cell>
          <cell r="F15">
            <v>0.49729999899864197</v>
          </cell>
          <cell r="G15" t="str">
            <v>control</v>
          </cell>
          <cell r="H15" t="str">
            <v>LS</v>
          </cell>
          <cell r="I15" t="str">
            <v>male</v>
          </cell>
          <cell r="J15">
            <v>0.20230000466108322</v>
          </cell>
          <cell r="K15">
            <v>0.45979999750852585</v>
          </cell>
          <cell r="L15">
            <v>2.6579371147886106</v>
          </cell>
          <cell r="M15">
            <v>22.826419506429804</v>
          </cell>
          <cell r="N15">
            <v>26579.371147886108</v>
          </cell>
        </row>
        <row r="16">
          <cell r="D16">
            <v>0.21950000524520874</v>
          </cell>
          <cell r="E16">
            <v>3.9200000464916229E-2</v>
          </cell>
          <cell r="F16">
            <v>0.46059998869895935</v>
          </cell>
          <cell r="G16" t="str">
            <v>control</v>
          </cell>
          <cell r="H16" t="str">
            <v>LS</v>
          </cell>
          <cell r="I16" t="str">
            <v>male</v>
          </cell>
          <cell r="J16">
            <v>0.17960000410676003</v>
          </cell>
          <cell r="K16">
            <v>0.42139998823404312</v>
          </cell>
          <cell r="L16">
            <v>2.2060217834532594</v>
          </cell>
          <cell r="M16">
            <v>20.501283977871822</v>
          </cell>
          <cell r="N16">
            <v>22060.217834532596</v>
          </cell>
        </row>
        <row r="17">
          <cell r="D17">
            <v>0.24029999971389771</v>
          </cell>
          <cell r="E17">
            <v>3.6499999463558197E-2</v>
          </cell>
          <cell r="F17">
            <v>0.44229999184608459</v>
          </cell>
          <cell r="G17" t="str">
            <v>control</v>
          </cell>
          <cell r="H17" t="str">
            <v>LS</v>
          </cell>
          <cell r="I17" t="str">
            <v>male</v>
          </cell>
          <cell r="J17">
            <v>0.20329999923706055</v>
          </cell>
          <cell r="K17">
            <v>0.4057999923825264</v>
          </cell>
          <cell r="L17">
            <v>2.6536330859561499</v>
          </cell>
          <cell r="M17">
            <v>19.341884497935265</v>
          </cell>
          <cell r="N17">
            <v>26536.330859561498</v>
          </cell>
        </row>
        <row r="18">
          <cell r="D18">
            <v>0.26440000534057617</v>
          </cell>
          <cell r="E18">
            <v>3.6600001156330109E-2</v>
          </cell>
          <cell r="F18">
            <v>0.44740000367164612</v>
          </cell>
          <cell r="G18" t="str">
            <v>control</v>
          </cell>
          <cell r="H18" t="str">
            <v>LS</v>
          </cell>
          <cell r="I18" t="str">
            <v>male</v>
          </cell>
          <cell r="J18">
            <v>0.22720000520348549</v>
          </cell>
          <cell r="K18">
            <v>0.41080000251531601</v>
          </cell>
          <cell r="L18">
            <v>3.1722599021855138</v>
          </cell>
          <cell r="M18">
            <v>19.664996633186668</v>
          </cell>
          <cell r="N18">
            <v>31722.599021855138</v>
          </cell>
        </row>
        <row r="19">
          <cell r="D19">
            <v>0.27340000867843628</v>
          </cell>
          <cell r="E19">
            <v>3.6899998784065247E-2</v>
          </cell>
          <cell r="F19">
            <v>0.43959999084472656</v>
          </cell>
          <cell r="G19" t="str">
            <v>control</v>
          </cell>
          <cell r="H19" t="str">
            <v>LS</v>
          </cell>
          <cell r="I19" t="str">
            <v>male</v>
          </cell>
          <cell r="J19">
            <v>0.2362000085413456</v>
          </cell>
          <cell r="K19">
            <v>0.40269999206066132</v>
          </cell>
          <cell r="L19">
            <v>3.3659379929491524</v>
          </cell>
          <cell r="M19">
            <v>19.170825465413579</v>
          </cell>
          <cell r="N19">
            <v>33659.379929491522</v>
          </cell>
        </row>
        <row r="20">
          <cell r="D20">
            <v>0.21770000457763672</v>
          </cell>
          <cell r="E20">
            <v>3.8199998438358307E-2</v>
          </cell>
          <cell r="F20">
            <v>0.47470000386238098</v>
          </cell>
          <cell r="G20" t="str">
            <v>control</v>
          </cell>
          <cell r="H20" t="str">
            <v>LS</v>
          </cell>
          <cell r="I20" t="str">
            <v>male</v>
          </cell>
          <cell r="J20">
            <v>0.1786000058054924</v>
          </cell>
          <cell r="K20">
            <v>0.43650000542402267</v>
          </cell>
          <cell r="L20">
            <v>2.1672861653005318</v>
          </cell>
          <cell r="M20">
            <v>21.394592888195518</v>
          </cell>
          <cell r="N20">
            <v>21672.861653005319</v>
          </cell>
        </row>
        <row r="21">
          <cell r="D21">
            <v>0.23759999871253967</v>
          </cell>
          <cell r="E21">
            <v>3.7599999457597733E-2</v>
          </cell>
          <cell r="F21">
            <v>0.45419999957084656</v>
          </cell>
          <cell r="G21" t="str">
            <v>control</v>
          </cell>
          <cell r="H21" t="str">
            <v>LS</v>
          </cell>
          <cell r="I21" t="str">
            <v>male</v>
          </cell>
          <cell r="J21">
            <v>0.19909999892115593</v>
          </cell>
          <cell r="K21">
            <v>0.41660000011324883</v>
          </cell>
          <cell r="L21">
            <v>2.5955296587270582</v>
          </cell>
          <cell r="M21">
            <v>20.095811554767664</v>
          </cell>
          <cell r="N21">
            <v>25955.296587270583</v>
          </cell>
        </row>
        <row r="22">
          <cell r="D22">
            <v>0.21850000321865082</v>
          </cell>
          <cell r="E22">
            <v>4.3299999088048935E-2</v>
          </cell>
          <cell r="F22">
            <v>0.47999998927116394</v>
          </cell>
          <cell r="G22" t="str">
            <v>control</v>
          </cell>
          <cell r="H22" t="str">
            <v>LS</v>
          </cell>
          <cell r="I22" t="str">
            <v>male</v>
          </cell>
          <cell r="J22">
            <v>0.17410000413656235</v>
          </cell>
          <cell r="K22">
            <v>0.43669999018311501</v>
          </cell>
          <cell r="L22">
            <v>2.1845019599606652</v>
          </cell>
          <cell r="M22">
            <v>21.730374384554029</v>
          </cell>
          <cell r="N22">
            <v>21845.01959960665</v>
          </cell>
        </row>
        <row r="23">
          <cell r="D23">
            <v>0.20659999549388885</v>
          </cell>
          <cell r="E23">
            <v>3.9200000464916229E-2</v>
          </cell>
          <cell r="F23">
            <v>0.60769999027252197</v>
          </cell>
          <cell r="G23" t="str">
            <v>control</v>
          </cell>
          <cell r="H23" t="str">
            <v>LS</v>
          </cell>
          <cell r="I23" t="str">
            <v>male</v>
          </cell>
          <cell r="J23">
            <v>0.16729999706149101</v>
          </cell>
          <cell r="K23">
            <v>0.56849998980760574</v>
          </cell>
          <cell r="L23">
            <v>1.9284164131354744</v>
          </cell>
          <cell r="M23">
            <v>29.820830133764403</v>
          </cell>
          <cell r="N23">
            <v>19284.164131354744</v>
          </cell>
        </row>
        <row r="24">
          <cell r="D24">
            <v>0.24449999630451202</v>
          </cell>
          <cell r="E24">
            <v>3.840000182390213E-2</v>
          </cell>
          <cell r="F24">
            <v>0.5339999794960022</v>
          </cell>
          <cell r="G24" t="str">
            <v>control</v>
          </cell>
          <cell r="H24" t="str">
            <v>LS</v>
          </cell>
          <cell r="I24" t="str">
            <v>male</v>
          </cell>
          <cell r="J24">
            <v>0.20559999719262123</v>
          </cell>
          <cell r="K24">
            <v>0.49559997767210007</v>
          </cell>
          <cell r="L24">
            <v>2.7440160880892783</v>
          </cell>
          <cell r="M24">
            <v>25.151553146856472</v>
          </cell>
          <cell r="N24">
            <v>27440.160880892785</v>
          </cell>
        </row>
        <row r="25">
          <cell r="D25">
            <v>0.24060000479221344</v>
          </cell>
          <cell r="E25">
            <v>3.8699999451637268E-2</v>
          </cell>
          <cell r="F25">
            <v>0.63859999179840088</v>
          </cell>
          <cell r="G25" t="str">
            <v>control</v>
          </cell>
          <cell r="H25" t="str">
            <v>LS</v>
          </cell>
          <cell r="I25" t="str">
            <v>male</v>
          </cell>
          <cell r="J25">
            <v>0.20170000568032265</v>
          </cell>
          <cell r="K25">
            <v>0.59989999234676361</v>
          </cell>
          <cell r="L25">
            <v>2.6600891292048408</v>
          </cell>
          <cell r="M25">
            <v>31.778505098802171</v>
          </cell>
          <cell r="N25">
            <v>26600.891292048407</v>
          </cell>
        </row>
        <row r="26">
          <cell r="D26">
            <v>0.35670000314712524</v>
          </cell>
          <cell r="E26">
            <v>3.8699999451637268E-2</v>
          </cell>
          <cell r="F26">
            <v>0.47979998588562012</v>
          </cell>
          <cell r="G26" t="str">
            <v>test</v>
          </cell>
          <cell r="H26" t="str">
            <v>HS</v>
          </cell>
          <cell r="I26" t="str">
            <v>male</v>
          </cell>
          <cell r="J26">
            <v>0.31770000234246254</v>
          </cell>
          <cell r="K26">
            <v>0.44109998643398285</v>
          </cell>
          <cell r="L26">
            <v>5.1585355380466531</v>
          </cell>
          <cell r="M26">
            <v>21.71770313531561</v>
          </cell>
          <cell r="N26">
            <v>51585.355380466528</v>
          </cell>
        </row>
        <row r="27">
          <cell r="D27">
            <v>0.31020000576972961</v>
          </cell>
          <cell r="E27">
            <v>3.7000000476837158E-2</v>
          </cell>
          <cell r="F27">
            <v>0.40479999780654907</v>
          </cell>
          <cell r="G27" t="str">
            <v>test</v>
          </cell>
          <cell r="H27" t="str">
            <v>HS</v>
          </cell>
          <cell r="I27" t="str">
            <v>male</v>
          </cell>
          <cell r="J27">
            <v>0.27270000427961349</v>
          </cell>
          <cell r="K27">
            <v>0.36779999732971191</v>
          </cell>
          <cell r="L27">
            <v>4.1578658299941322</v>
          </cell>
          <cell r="M27">
            <v>16.966065860554924</v>
          </cell>
          <cell r="N27">
            <v>41578.658299941322</v>
          </cell>
        </row>
        <row r="28">
          <cell r="D28">
            <v>0.30500000715255737</v>
          </cell>
          <cell r="E28">
            <v>4.2800001800060272E-2</v>
          </cell>
          <cell r="F28">
            <v>0.37079998850822449</v>
          </cell>
          <cell r="G28" t="str">
            <v>test</v>
          </cell>
          <cell r="H28" t="str">
            <v>HS</v>
          </cell>
          <cell r="I28" t="str">
            <v>male</v>
          </cell>
          <cell r="J28">
            <v>0.26070000603795052</v>
          </cell>
          <cell r="K28">
            <v>0.32799998670816422</v>
          </cell>
          <cell r="L28">
            <v>4.0459630043684092</v>
          </cell>
          <cell r="M28">
            <v>14.811989364518627</v>
          </cell>
          <cell r="N28">
            <v>40459.63004368409</v>
          </cell>
        </row>
        <row r="29">
          <cell r="D29">
            <v>0.32919999957084656</v>
          </cell>
          <cell r="E29">
            <v>4.3299999088048935E-2</v>
          </cell>
          <cell r="F29">
            <v>0.48750001192092896</v>
          </cell>
          <cell r="G29" t="str">
            <v>test</v>
          </cell>
          <cell r="H29" t="str">
            <v>HS</v>
          </cell>
          <cell r="I29" t="str">
            <v>male</v>
          </cell>
          <cell r="J29">
            <v>0.28370000049471855</v>
          </cell>
          <cell r="K29">
            <v>0.44420001283288002</v>
          </cell>
          <cell r="L29">
            <v>4.5667415143442947</v>
          </cell>
          <cell r="M29">
            <v>22.205539622535149</v>
          </cell>
          <cell r="N29">
            <v>45667.415143442944</v>
          </cell>
        </row>
        <row r="30">
          <cell r="D30">
            <v>0.28290000557899475</v>
          </cell>
          <cell r="E30">
            <v>3.6899998784065247E-2</v>
          </cell>
          <cell r="F30">
            <v>0.4950999915599823</v>
          </cell>
          <cell r="G30" t="str">
            <v>test</v>
          </cell>
          <cell r="H30" t="str">
            <v>HS</v>
          </cell>
          <cell r="I30" t="str">
            <v>male</v>
          </cell>
          <cell r="J30">
            <v>0.24550000578165054</v>
          </cell>
          <cell r="K30">
            <v>0.45819999277591705</v>
          </cell>
          <cell r="L30">
            <v>3.5703758351242336</v>
          </cell>
          <cell r="M30">
            <v>22.687037652938507</v>
          </cell>
          <cell r="N30">
            <v>35703.758351242337</v>
          </cell>
        </row>
        <row r="31">
          <cell r="D31">
            <v>0.27599999308586121</v>
          </cell>
          <cell r="E31">
            <v>3.7099998444318771E-2</v>
          </cell>
          <cell r="F31">
            <v>0.55750000476837158</v>
          </cell>
          <cell r="G31" t="str">
            <v>test</v>
          </cell>
          <cell r="H31" t="str">
            <v>HS</v>
          </cell>
          <cell r="I31" t="str">
            <v>male</v>
          </cell>
          <cell r="J31">
            <v>0.238599993288517</v>
          </cell>
          <cell r="K31">
            <v>0.52040000632405281</v>
          </cell>
          <cell r="L31">
            <v>3.4218890850923049</v>
          </cell>
          <cell r="M31">
            <v>26.640401330729297</v>
          </cell>
          <cell r="N31">
            <v>34218.890850923046</v>
          </cell>
        </row>
        <row r="32">
          <cell r="D32">
            <v>0.32159999012947083</v>
          </cell>
          <cell r="E32">
            <v>3.7099998444318771E-2</v>
          </cell>
          <cell r="F32">
            <v>0.46050000190734863</v>
          </cell>
          <cell r="G32" t="str">
            <v>test</v>
          </cell>
          <cell r="H32" t="str">
            <v>HS</v>
          </cell>
          <cell r="I32" t="str">
            <v>male</v>
          </cell>
          <cell r="J32">
            <v>0.28389998897910118</v>
          </cell>
          <cell r="K32">
            <v>0.42340000346302986</v>
          </cell>
          <cell r="L32">
            <v>4.4031909840684627</v>
          </cell>
          <cell r="M32">
            <v>20.494949297318271</v>
          </cell>
          <cell r="N32">
            <v>44031.909840684624</v>
          </cell>
        </row>
        <row r="33">
          <cell r="D33">
            <v>0.32030001282691956</v>
          </cell>
          <cell r="E33">
            <v>0.10209999978542328</v>
          </cell>
          <cell r="F33">
            <v>0.36919999122619629</v>
          </cell>
          <cell r="G33" t="str">
            <v>test</v>
          </cell>
          <cell r="H33" t="str">
            <v>HS</v>
          </cell>
          <cell r="I33" t="str">
            <v>male</v>
          </cell>
          <cell r="J33">
            <v>0.21850001066923141</v>
          </cell>
          <cell r="K33">
            <v>0.26709999144077301</v>
          </cell>
          <cell r="L33">
            <v>4.3752157586665952</v>
          </cell>
          <cell r="M33">
            <v>14.710621258742588</v>
          </cell>
          <cell r="N33">
            <v>43752.157586665955</v>
          </cell>
        </row>
        <row r="34">
          <cell r="D34">
            <v>0.25600001215934753</v>
          </cell>
          <cell r="E34">
            <v>4.1499998420476913E-2</v>
          </cell>
          <cell r="F34">
            <v>0.46909999847412109</v>
          </cell>
          <cell r="G34" t="str">
            <v>test</v>
          </cell>
          <cell r="H34" t="str">
            <v>HS</v>
          </cell>
          <cell r="I34" t="str">
            <v>male</v>
          </cell>
          <cell r="J34">
            <v>0.21590001136064529</v>
          </cell>
          <cell r="K34">
            <v>0.42760000005364418</v>
          </cell>
          <cell r="L34">
            <v>2.9914938979192569</v>
          </cell>
          <cell r="M34">
            <v>21.039803573913723</v>
          </cell>
          <cell r="N34">
            <v>29914.938979192568</v>
          </cell>
        </row>
        <row r="35">
          <cell r="D35">
            <v>0.29010000824928284</v>
          </cell>
          <cell r="E35">
            <v>4.4599998742341995E-2</v>
          </cell>
          <cell r="F35">
            <v>0.4406999945640564</v>
          </cell>
          <cell r="G35" t="str">
            <v>test</v>
          </cell>
          <cell r="H35" t="str">
            <v>HS</v>
          </cell>
          <cell r="I35" t="str">
            <v>male</v>
          </cell>
          <cell r="J35">
            <v>0.24280000850558281</v>
          </cell>
          <cell r="K35">
            <v>0.3960999958217144</v>
          </cell>
          <cell r="L35">
            <v>3.7253183077351446</v>
          </cell>
          <cell r="M35">
            <v>19.240516392159225</v>
          </cell>
          <cell r="N35">
            <v>37253.183077351445</v>
          </cell>
        </row>
        <row r="36">
          <cell r="D36">
            <v>0.29510000348091125</v>
          </cell>
          <cell r="E36">
            <v>4.1200000792741776E-2</v>
          </cell>
          <cell r="F36">
            <v>0.57940000295639038</v>
          </cell>
          <cell r="G36" t="str">
            <v>test</v>
          </cell>
          <cell r="H36" t="str">
            <v>HS</v>
          </cell>
          <cell r="I36" t="str">
            <v>male</v>
          </cell>
          <cell r="J36">
            <v>0.25190000236034393</v>
          </cell>
          <cell r="K36">
            <v>0.53820000216364861</v>
          </cell>
          <cell r="L36">
            <v>3.8329171045284065</v>
          </cell>
          <cell r="M36">
            <v>28.027879520694771</v>
          </cell>
          <cell r="N36">
            <v>38329.171045284063</v>
          </cell>
        </row>
        <row r="37">
          <cell r="D37">
            <v>0.2671000063419342</v>
          </cell>
          <cell r="E37">
            <v>4.0300000458955765E-2</v>
          </cell>
          <cell r="F37">
            <v>0.1429000049829483</v>
          </cell>
          <cell r="G37" t="str">
            <v>test</v>
          </cell>
          <cell r="H37" t="str">
            <v>HS</v>
          </cell>
          <cell r="I37" t="str">
            <v>male</v>
          </cell>
          <cell r="J37">
            <v>0.22670000791549683</v>
          </cell>
          <cell r="K37">
            <v>0.10260000452399254</v>
          </cell>
          <cell r="L37">
            <v>3.230363329414605</v>
          </cell>
          <cell r="M37">
            <v>0.37334631441080118</v>
          </cell>
          <cell r="N37">
            <v>32303.63329414605</v>
          </cell>
        </row>
        <row r="38">
          <cell r="D38">
            <v>0.22050000727176666</v>
          </cell>
          <cell r="E38">
            <v>3.7399999797344208E-2</v>
          </cell>
          <cell r="F38">
            <v>0.4828999936580658</v>
          </cell>
          <cell r="G38" t="str">
            <v>test</v>
          </cell>
          <cell r="H38" t="str">
            <v>LS</v>
          </cell>
          <cell r="I38" t="str">
            <v>male</v>
          </cell>
          <cell r="J38">
            <v>0.18270000815391541</v>
          </cell>
          <cell r="K38">
            <v>0.44549999386072159</v>
          </cell>
          <cell r="L38">
            <v>2.2275416069458536</v>
          </cell>
          <cell r="M38">
            <v>21.914104666314135</v>
          </cell>
          <cell r="N38">
            <v>22275.416069458537</v>
          </cell>
        </row>
        <row r="39">
          <cell r="D39">
            <v>0.1867000013589859</v>
          </cell>
          <cell r="E39">
            <v>3.7399999797344208E-2</v>
          </cell>
          <cell r="F39">
            <v>0.39579999446868896</v>
          </cell>
          <cell r="G39" t="str">
            <v>test</v>
          </cell>
          <cell r="H39" t="str">
            <v>LS</v>
          </cell>
          <cell r="I39" t="str">
            <v>male</v>
          </cell>
          <cell r="J39">
            <v>0.14850000292062759</v>
          </cell>
          <cell r="K39">
            <v>0.35839999467134476</v>
          </cell>
          <cell r="L39">
            <v>1.5001729197089477</v>
          </cell>
          <cell r="M39">
            <v>16.39586908548263</v>
          </cell>
          <cell r="N39">
            <v>15001.729197089477</v>
          </cell>
        </row>
        <row r="40">
          <cell r="D40">
            <v>0.21559999883174896</v>
          </cell>
          <cell r="E40">
            <v>3.7200000137090683E-2</v>
          </cell>
          <cell r="F40">
            <v>0.47290000319480896</v>
          </cell>
          <cell r="G40" t="str">
            <v>test</v>
          </cell>
          <cell r="H40" t="str">
            <v>LS</v>
          </cell>
          <cell r="I40" t="str">
            <v>male</v>
          </cell>
          <cell r="J40">
            <v>0.17709999904036522</v>
          </cell>
          <cell r="K40">
            <v>0.43570000305771828</v>
          </cell>
          <cell r="L40">
            <v>2.1220945038991132</v>
          </cell>
          <cell r="M40">
            <v>21.28055353318106</v>
          </cell>
          <cell r="N40">
            <v>21220.945038991133</v>
          </cell>
        </row>
        <row r="41">
          <cell r="D41">
            <v>0.22959999740123749</v>
          </cell>
          <cell r="E41">
            <v>3.9599999785423279E-2</v>
          </cell>
          <cell r="F41">
            <v>0.41150000691413879</v>
          </cell>
          <cell r="G41" t="str">
            <v>test</v>
          </cell>
          <cell r="H41" t="str">
            <v>LS</v>
          </cell>
          <cell r="I41" t="str">
            <v>male</v>
          </cell>
          <cell r="J41">
            <v>0.18919999897480011</v>
          </cell>
          <cell r="K41">
            <v>0.37190000712871552</v>
          </cell>
          <cell r="L41">
            <v>2.4233713914560138</v>
          </cell>
          <cell r="M41">
            <v>17.390546101582366</v>
          </cell>
          <cell r="N41">
            <v>24233.713914560136</v>
          </cell>
        </row>
        <row r="42">
          <cell r="D42">
            <v>0.20100000500679016</v>
          </cell>
          <cell r="E42">
            <v>3.7500001490116119E-2</v>
          </cell>
          <cell r="F42">
            <v>0.4099000096321106</v>
          </cell>
          <cell r="G42" t="str">
            <v>test</v>
          </cell>
          <cell r="H42" t="str">
            <v>LS</v>
          </cell>
          <cell r="I42" t="str">
            <v>male</v>
          </cell>
          <cell r="J42">
            <v>0.16270000487565994</v>
          </cell>
          <cell r="K42">
            <v>0.37240000814199448</v>
          </cell>
          <cell r="L42">
            <v>1.8079058505145393</v>
          </cell>
          <cell r="M42">
            <v>17.289177995806327</v>
          </cell>
          <cell r="N42">
            <v>18079.058505145393</v>
          </cell>
        </row>
        <row r="43">
          <cell r="D43">
            <v>0.2320999950170517</v>
          </cell>
          <cell r="E43">
            <v>3.840000182390213E-2</v>
          </cell>
          <cell r="F43">
            <v>0.36419999599456787</v>
          </cell>
          <cell r="G43" t="str">
            <v>test</v>
          </cell>
          <cell r="H43" t="str">
            <v>LS</v>
          </cell>
          <cell r="I43" t="str">
            <v>male</v>
          </cell>
          <cell r="J43">
            <v>0.19309999421238899</v>
          </cell>
          <cell r="K43">
            <v>0.32579999417066574</v>
          </cell>
          <cell r="L43">
            <v>2.4771707898526447</v>
          </cell>
          <cell r="M43">
            <v>14.39384569217605</v>
          </cell>
          <cell r="N43">
            <v>24771.707898526449</v>
          </cell>
        </row>
        <row r="44">
          <cell r="D44">
            <v>0.2468000054359436</v>
          </cell>
          <cell r="E44">
            <v>3.9900001138448715E-2</v>
          </cell>
          <cell r="F44">
            <v>0.41760000586509705</v>
          </cell>
          <cell r="G44" t="str">
            <v>test</v>
          </cell>
          <cell r="H44" t="str">
            <v>LS</v>
          </cell>
          <cell r="I44" t="str">
            <v>male</v>
          </cell>
          <cell r="J44">
            <v>0.20480000600218773</v>
          </cell>
          <cell r="K44">
            <v>0.37770000472664833</v>
          </cell>
          <cell r="L44">
            <v>2.7935117783231576</v>
          </cell>
          <cell r="M44">
            <v>17.777012594894551</v>
          </cell>
          <cell r="N44">
            <v>27935.117783231577</v>
          </cell>
        </row>
        <row r="45">
          <cell r="D45">
            <v>0.22439999878406525</v>
          </cell>
          <cell r="E45">
            <v>3.8199998438358307E-2</v>
          </cell>
          <cell r="F45">
            <v>0.45030000805854797</v>
          </cell>
          <cell r="G45" t="str">
            <v>test</v>
          </cell>
          <cell r="H45" t="str">
            <v>LS</v>
          </cell>
          <cell r="I45" t="str">
            <v>male</v>
          </cell>
          <cell r="J45">
            <v>0.18549999967217445</v>
          </cell>
          <cell r="K45">
            <v>0.41210000962018967</v>
          </cell>
          <cell r="L45">
            <v>2.3114685658302911</v>
          </cell>
          <cell r="M45">
            <v>19.848726914946777</v>
          </cell>
          <cell r="N45">
            <v>23114.685658302911</v>
          </cell>
        </row>
        <row r="46">
          <cell r="D46">
            <v>0.25240001082420349</v>
          </cell>
          <cell r="E46">
            <v>4.2399998754262924E-2</v>
          </cell>
          <cell r="F46">
            <v>0.47150000929832458</v>
          </cell>
          <cell r="G46" t="str">
            <v>test</v>
          </cell>
          <cell r="H46" t="str">
            <v>LS</v>
          </cell>
          <cell r="I46" t="str">
            <v>male</v>
          </cell>
          <cell r="J46">
            <v>0.20970001071691513</v>
          </cell>
          <cell r="K46">
            <v>0.42910001054406166</v>
          </cell>
          <cell r="L46">
            <v>2.9140226616138012</v>
          </cell>
          <cell r="M46">
            <v>21.19185667664344</v>
          </cell>
          <cell r="N46">
            <v>29140.22661613801</v>
          </cell>
        </row>
        <row r="47">
          <cell r="D47">
            <v>0.28080001473426819</v>
          </cell>
          <cell r="E47">
            <v>4.0600001811981201E-2</v>
          </cell>
          <cell r="F47">
            <v>0.40169999003410339</v>
          </cell>
          <cell r="G47" t="str">
            <v>test</v>
          </cell>
          <cell r="H47" t="str">
            <v>LS</v>
          </cell>
          <cell r="I47" t="str">
            <v>male</v>
          </cell>
          <cell r="J47">
            <v>0.2395000159740448</v>
          </cell>
          <cell r="K47">
            <v>0.36109998822212219</v>
          </cell>
          <cell r="L47">
            <v>3.5251844943925237</v>
          </cell>
          <cell r="M47">
            <v>16.769664329556395</v>
          </cell>
          <cell r="N47">
            <v>35251.844943925236</v>
          </cell>
        </row>
        <row r="48">
          <cell r="D48">
            <v>0.26980000734329224</v>
          </cell>
          <cell r="E48">
            <v>4.179999977350235E-2</v>
          </cell>
          <cell r="F48">
            <v>0.50410002470016479</v>
          </cell>
          <cell r="G48" t="str">
            <v>test</v>
          </cell>
          <cell r="H48" t="str">
            <v>LS</v>
          </cell>
          <cell r="I48" t="str">
            <v>male</v>
          </cell>
          <cell r="J48">
            <v>0.22720000892877579</v>
          </cell>
          <cell r="K48">
            <v>0.46230002492666245</v>
          </cell>
          <cell r="L48">
            <v>3.2884667566436967</v>
          </cell>
          <cell r="M48">
            <v>23.257236316142112</v>
          </cell>
          <cell r="N48">
            <v>32884.667566436969</v>
          </cell>
        </row>
        <row r="49">
          <cell r="D49">
            <v>0.29840001463890076</v>
          </cell>
          <cell r="E49">
            <v>3.9400000125169754E-2</v>
          </cell>
          <cell r="F49">
            <v>0.46160000562667847</v>
          </cell>
          <cell r="G49" t="str">
            <v>test</v>
          </cell>
          <cell r="H49" t="str">
            <v>LS</v>
          </cell>
          <cell r="I49" t="str">
            <v>male</v>
          </cell>
          <cell r="J49">
            <v>0.25920001417398453</v>
          </cell>
          <cell r="K49">
            <v>0.42220000550150871</v>
          </cell>
          <cell r="L49">
            <v>3.9039326182548799</v>
          </cell>
          <cell r="M49">
            <v>20.564640224063918</v>
          </cell>
          <cell r="N49">
            <v>39039.326182548801</v>
          </cell>
        </row>
        <row r="50">
          <cell r="D50">
            <v>0.28029999136924744</v>
          </cell>
          <cell r="E50">
            <v>4.4300001114606857E-2</v>
          </cell>
          <cell r="F50">
            <v>0.41539999842643738</v>
          </cell>
          <cell r="G50" t="str">
            <v>test</v>
          </cell>
          <cell r="H50" t="str">
            <v>LS</v>
          </cell>
          <cell r="I50" t="str">
            <v>male</v>
          </cell>
          <cell r="J50">
            <v>0.23489999026060104</v>
          </cell>
          <cell r="K50">
            <v>0.37109999731183052</v>
          </cell>
          <cell r="L50">
            <v>3.5144241016416635</v>
          </cell>
          <cell r="M50">
            <v>17.637630741403253</v>
          </cell>
          <cell r="N50">
            <v>35144.241016416636</v>
          </cell>
        </row>
        <row r="51">
          <cell r="D51">
            <v>0.27559998631477356</v>
          </cell>
          <cell r="E51">
            <v>4.1499998420476913E-2</v>
          </cell>
          <cell r="F51">
            <v>0.43489998579025269</v>
          </cell>
          <cell r="G51" t="str">
            <v>test</v>
          </cell>
          <cell r="H51" t="str">
            <v>LS</v>
          </cell>
          <cell r="I51" t="str">
            <v>male</v>
          </cell>
          <cell r="J51">
            <v>0.23249998688697815</v>
          </cell>
          <cell r="K51">
            <v>0.39339998736977577</v>
          </cell>
          <cell r="L51">
            <v>3.4132810274273835</v>
          </cell>
          <cell r="M51">
            <v>18.873055828639014</v>
          </cell>
          <cell r="N51">
            <v>34132.810274273834</v>
          </cell>
        </row>
        <row r="52">
          <cell r="D52">
            <v>0.37279999256134033</v>
          </cell>
          <cell r="E52">
            <v>4.0300000458955765E-2</v>
          </cell>
          <cell r="F52">
            <v>0.41940000653266907</v>
          </cell>
          <cell r="G52" t="str">
            <v>test</v>
          </cell>
          <cell r="H52" t="str">
            <v>LS</v>
          </cell>
          <cell r="I52" t="str">
            <v>male</v>
          </cell>
          <cell r="J52">
            <v>0.3335999920964241</v>
          </cell>
          <cell r="K52">
            <v>0.3791000060737133</v>
          </cell>
          <cell r="L52">
            <v>5.505003766335264</v>
          </cell>
          <cell r="M52">
            <v>17.891051949909009</v>
          </cell>
          <cell r="N52">
            <v>55050.037663352639</v>
          </cell>
        </row>
        <row r="53">
          <cell r="D53">
            <v>0.19460000097751617</v>
          </cell>
          <cell r="E53">
            <v>5.6200001388788223E-2</v>
          </cell>
          <cell r="F53">
            <v>0.48469999432563782</v>
          </cell>
          <cell r="G53" t="str">
            <v>control</v>
          </cell>
          <cell r="H53" t="str">
            <v>HS</v>
          </cell>
          <cell r="I53" t="str">
            <v>female</v>
          </cell>
          <cell r="J53">
            <v>0.1306999996304512</v>
          </cell>
          <cell r="K53">
            <v>0.42849999293684959</v>
          </cell>
          <cell r="L53">
            <v>1.6740912217300359</v>
          </cell>
          <cell r="M53">
            <v>12.063745725038146</v>
          </cell>
          <cell r="N53">
            <v>16740.91221730036</v>
          </cell>
        </row>
        <row r="54">
          <cell r="D54">
            <v>0.19200000166893005</v>
          </cell>
          <cell r="E54">
            <v>4.3400000780820847E-2</v>
          </cell>
          <cell r="F54">
            <v>0.46619999408721924</v>
          </cell>
          <cell r="G54" t="str">
            <v>control</v>
          </cell>
          <cell r="H54" t="str">
            <v>HS</v>
          </cell>
          <cell r="I54" t="str">
            <v>female</v>
          </cell>
          <cell r="J54">
            <v>0.14730000123381615</v>
          </cell>
          <cell r="K54">
            <v>0.42279999330639839</v>
          </cell>
          <cell r="L54">
            <v>1.6143493281894956</v>
          </cell>
          <cell r="M54">
            <v>11.268261122614705</v>
          </cell>
          <cell r="N54">
            <v>16143.493281894956</v>
          </cell>
        </row>
        <row r="55">
          <cell r="D55">
            <v>0.15880000591278076</v>
          </cell>
          <cell r="E55">
            <v>4.3299999088048935E-2</v>
          </cell>
          <cell r="F55">
            <v>0.53860002756118774</v>
          </cell>
          <cell r="G55" t="str">
            <v>control</v>
          </cell>
          <cell r="H55" t="str">
            <v>HS</v>
          </cell>
          <cell r="I55" t="str">
            <v>female</v>
          </cell>
          <cell r="J55">
            <v>0.11340000480413437</v>
          </cell>
          <cell r="K55">
            <v>0.49530002847313881</v>
          </cell>
          <cell r="L55">
            <v>0.85149119762758907</v>
          </cell>
          <cell r="M55">
            <v>14.381402263222972</v>
          </cell>
          <cell r="N55">
            <v>8514.911976275891</v>
          </cell>
        </row>
        <row r="56">
          <cell r="D56">
            <v>0.19869999587535858</v>
          </cell>
          <cell r="E56">
            <v>5.3300000727176666E-2</v>
          </cell>
          <cell r="F56">
            <v>0.46470001339912415</v>
          </cell>
          <cell r="G56" t="str">
            <v>control</v>
          </cell>
          <cell r="H56" t="str">
            <v>HS</v>
          </cell>
          <cell r="I56" t="str">
            <v>female</v>
          </cell>
          <cell r="J56">
            <v>0.14479999616742134</v>
          </cell>
          <cell r="K56">
            <v>0.41140001267194748</v>
          </cell>
          <cell r="L56">
            <v>1.7682995001302553</v>
          </cell>
          <cell r="M56">
            <v>11.203763202293914</v>
          </cell>
          <cell r="N56">
            <v>17682.995001302552</v>
          </cell>
        </row>
        <row r="57">
          <cell r="D57">
            <v>0.20149999856948853</v>
          </cell>
          <cell r="E57">
            <v>5.0299998372793198E-2</v>
          </cell>
          <cell r="F57">
            <v>0.61830002069473267</v>
          </cell>
          <cell r="G57" t="str">
            <v>control</v>
          </cell>
          <cell r="H57" t="str">
            <v>HS</v>
          </cell>
          <cell r="I57" t="str">
            <v>female</v>
          </cell>
          <cell r="J57">
            <v>0.15069999918341637</v>
          </cell>
          <cell r="K57">
            <v>0.56800002232193947</v>
          </cell>
          <cell r="L57">
            <v>1.8326370029570935</v>
          </cell>
          <cell r="M57">
            <v>17.808435589380835</v>
          </cell>
          <cell r="N57">
            <v>18326.370029570935</v>
          </cell>
        </row>
        <row r="58">
          <cell r="D58">
            <v>0.18649999797344208</v>
          </cell>
          <cell r="E58">
            <v>5.950000137090683E-2</v>
          </cell>
          <cell r="F58">
            <v>0.49259999394416809</v>
          </cell>
          <cell r="G58" t="str">
            <v>control</v>
          </cell>
          <cell r="H58" t="str">
            <v>HS</v>
          </cell>
          <cell r="I58" t="str">
            <v>female</v>
          </cell>
          <cell r="J58">
            <v>0.12559999898076057</v>
          </cell>
          <cell r="K58">
            <v>0.43309999257326126</v>
          </cell>
          <cell r="L58">
            <v>1.4879721271789683</v>
          </cell>
          <cell r="M58">
            <v>12.403439129076128</v>
          </cell>
          <cell r="N58">
            <v>14879.721271789684</v>
          </cell>
        </row>
        <row r="59">
          <cell r="D59">
            <v>0.17569999396800995</v>
          </cell>
          <cell r="E59">
            <v>4.6500001102685928E-2</v>
          </cell>
          <cell r="F59">
            <v>0.61549997329711914</v>
          </cell>
          <cell r="G59" t="str">
            <v>control</v>
          </cell>
          <cell r="H59" t="str">
            <v>HS</v>
          </cell>
          <cell r="I59" t="str">
            <v>female</v>
          </cell>
          <cell r="J59">
            <v>0.12829999253153801</v>
          </cell>
          <cell r="K59">
            <v>0.56899997219443321</v>
          </cell>
          <cell r="L59">
            <v>1.2398133344442115</v>
          </cell>
          <cell r="M59">
            <v>17.688035883318573</v>
          </cell>
          <cell r="N59">
            <v>12398.133344442114</v>
          </cell>
        </row>
        <row r="60">
          <cell r="D60">
            <v>0.16179999709129333</v>
          </cell>
          <cell r="E60">
            <v>0.19410000741481781</v>
          </cell>
          <cell r="F60">
            <v>0.57200002670288086</v>
          </cell>
          <cell r="G60" t="str">
            <v>control</v>
          </cell>
          <cell r="H60" t="str">
            <v>HS</v>
          </cell>
          <cell r="I60" t="str">
            <v>female</v>
          </cell>
          <cell r="J60">
            <v>-2.6600003242492676E-2</v>
          </cell>
          <cell r="K60">
            <v>0.37790001928806305</v>
          </cell>
          <cell r="L60">
            <v>0.92042396734694731</v>
          </cell>
          <cell r="M60">
            <v>15.817574408939883</v>
          </cell>
          <cell r="N60">
            <v>9204.2396734694739</v>
          </cell>
        </row>
        <row r="61">
          <cell r="D61">
            <v>0.17849999666213989</v>
          </cell>
          <cell r="E61">
            <v>3.970000147819519E-2</v>
          </cell>
          <cell r="F61">
            <v>0.54400002956390381</v>
          </cell>
          <cell r="G61" t="str">
            <v>control</v>
          </cell>
          <cell r="H61" t="str">
            <v>HS</v>
          </cell>
          <cell r="I61" t="str">
            <v>female</v>
          </cell>
          <cell r="J61">
            <v>0.1387999951839447</v>
          </cell>
          <cell r="K61">
            <v>0.50430002808570862</v>
          </cell>
          <cell r="L61">
            <v>1.3041508372710497</v>
          </cell>
          <cell r="M61">
            <v>14.613597851917923</v>
          </cell>
          <cell r="N61">
            <v>13041.508372710497</v>
          </cell>
        </row>
        <row r="62">
          <cell r="D62">
            <v>0.18050000071525574</v>
          </cell>
          <cell r="E62">
            <v>4.3900001794099808E-2</v>
          </cell>
          <cell r="F62">
            <v>0.26989999413490295</v>
          </cell>
          <cell r="G62" t="str">
            <v>control</v>
          </cell>
          <cell r="H62" t="str">
            <v>HS</v>
          </cell>
          <cell r="I62" t="str">
            <v>female</v>
          </cell>
          <cell r="J62">
            <v>0.13599999994039536</v>
          </cell>
          <cell r="K62">
            <v>0.22599999234080315</v>
          </cell>
          <cell r="L62">
            <v>1.3501062453464738</v>
          </cell>
          <cell r="M62">
            <v>2.8275246142168</v>
          </cell>
          <cell r="N62">
            <v>13501.062453464738</v>
          </cell>
        </row>
        <row r="63">
          <cell r="D63">
            <v>0.1671999990940094</v>
          </cell>
          <cell r="E63">
            <v>3.970000147819519E-2</v>
          </cell>
          <cell r="F63">
            <v>0.4650999903678894</v>
          </cell>
          <cell r="G63" t="str">
            <v>control</v>
          </cell>
          <cell r="H63" t="str">
            <v>HS</v>
          </cell>
          <cell r="I63" t="str">
            <v>female</v>
          </cell>
          <cell r="J63">
            <v>0.12689999863505363</v>
          </cell>
          <cell r="K63">
            <v>0.42539998888969421</v>
          </cell>
          <cell r="L63">
            <v>1.0445033637143257</v>
          </cell>
          <cell r="M63">
            <v>11.220961878827765</v>
          </cell>
          <cell r="N63">
            <v>10445.033637143257</v>
          </cell>
        </row>
        <row r="64">
          <cell r="D64">
            <v>0.19059999287128448</v>
          </cell>
          <cell r="E64">
            <v>3.7099998444318771E-2</v>
          </cell>
          <cell r="F64">
            <v>0.41040000319480896</v>
          </cell>
          <cell r="G64" t="str">
            <v>control</v>
          </cell>
          <cell r="H64" t="str">
            <v>HS</v>
          </cell>
          <cell r="I64" t="str">
            <v>female</v>
          </cell>
          <cell r="J64">
            <v>0.15289999172091484</v>
          </cell>
          <cell r="K64">
            <v>0.37330000475049019</v>
          </cell>
          <cell r="L64">
            <v>1.5821804055791877</v>
          </cell>
          <cell r="M64">
            <v>8.8689079875752341</v>
          </cell>
          <cell r="N64">
            <v>15821.804055791878</v>
          </cell>
        </row>
        <row r="65">
          <cell r="D65">
            <v>0.19269999861717224</v>
          </cell>
          <cell r="E65">
            <v>3.7999998778104782E-2</v>
          </cell>
          <cell r="F65">
            <v>0.49079999327659607</v>
          </cell>
          <cell r="G65" t="str">
            <v>control</v>
          </cell>
          <cell r="H65" t="str">
            <v>HS</v>
          </cell>
          <cell r="I65" t="str">
            <v>female</v>
          </cell>
          <cell r="J65">
            <v>0.15379999950528145</v>
          </cell>
          <cell r="K65">
            <v>0.45279999449849129</v>
          </cell>
          <cell r="L65">
            <v>1.6304336182977608</v>
          </cell>
          <cell r="M65">
            <v>12.326040599511144</v>
          </cell>
          <cell r="N65">
            <v>16304.336182977608</v>
          </cell>
        </row>
        <row r="66">
          <cell r="D66">
            <v>0.17669999599456787</v>
          </cell>
          <cell r="E66">
            <v>3.7599999457597733E-2</v>
          </cell>
          <cell r="F66">
            <v>0.45840001106262207</v>
          </cell>
          <cell r="G66" t="str">
            <v>control</v>
          </cell>
          <cell r="H66" t="str">
            <v>HS</v>
          </cell>
          <cell r="I66" t="str">
            <v>female</v>
          </cell>
          <cell r="J66">
            <v>0.13819999620318413</v>
          </cell>
          <cell r="K66">
            <v>0.42080001160502434</v>
          </cell>
          <cell r="L66">
            <v>1.2627910384819236</v>
          </cell>
          <cell r="M66">
            <v>10.932868348816468</v>
          </cell>
          <cell r="N66">
            <v>12627.910384819237</v>
          </cell>
        </row>
        <row r="67">
          <cell r="D67">
            <v>0.20010000467300415</v>
          </cell>
          <cell r="E67">
            <v>3.840000182390213E-2</v>
          </cell>
          <cell r="F67">
            <v>0.41310000419616699</v>
          </cell>
          <cell r="G67" t="str">
            <v>control</v>
          </cell>
          <cell r="H67" t="str">
            <v>HS</v>
          </cell>
          <cell r="I67" t="str">
            <v>female</v>
          </cell>
          <cell r="J67">
            <v>0.16110000386834145</v>
          </cell>
          <cell r="K67">
            <v>0.37470000237226486</v>
          </cell>
          <cell r="L67">
            <v>1.8004684227405634</v>
          </cell>
          <cell r="M67">
            <v>8.9850057819227107</v>
          </cell>
          <cell r="N67">
            <v>18004.684227405633</v>
          </cell>
        </row>
        <row r="68">
          <cell r="D68">
            <v>0.20880000293254852</v>
          </cell>
          <cell r="E68">
            <v>3.8300000131130219E-2</v>
          </cell>
          <cell r="F68">
            <v>0.44620001316070557</v>
          </cell>
          <cell r="G68" t="str">
            <v>control</v>
          </cell>
          <cell r="H68" t="str">
            <v>HS</v>
          </cell>
          <cell r="I68" t="str">
            <v>female</v>
          </cell>
          <cell r="J68">
            <v>0.17000000178813934</v>
          </cell>
          <cell r="K68">
            <v>0.40790001302957535</v>
          </cell>
          <cell r="L68">
            <v>2.0003740027567471</v>
          </cell>
          <cell r="M68">
            <v>10.408278599870473</v>
          </cell>
          <cell r="N68">
            <v>20003.74002756747</v>
          </cell>
        </row>
        <row r="69">
          <cell r="D69">
            <v>0.16509999334812164</v>
          </cell>
          <cell r="E69">
            <v>3.9000000804662704E-2</v>
          </cell>
          <cell r="F69">
            <v>0.70649999380111694</v>
          </cell>
          <cell r="G69" t="str">
            <v>control</v>
          </cell>
          <cell r="H69" t="str">
            <v>HS</v>
          </cell>
          <cell r="I69" t="str">
            <v>female</v>
          </cell>
          <cell r="J69">
            <v>0.12599999457597733</v>
          </cell>
          <cell r="K69">
            <v>0.66749999299645424</v>
          </cell>
          <cell r="L69">
            <v>0.99625015099575265</v>
          </cell>
          <cell r="M69">
            <v>21.60096097511498</v>
          </cell>
          <cell r="N69">
            <v>9962.5015099575267</v>
          </cell>
        </row>
        <row r="70">
          <cell r="D70">
            <v>0.21850000321865082</v>
          </cell>
          <cell r="E70">
            <v>3.880000114440918E-2</v>
          </cell>
          <cell r="F70">
            <v>0.80500000715255737</v>
          </cell>
          <cell r="G70" t="str">
            <v>control</v>
          </cell>
          <cell r="H70" t="str">
            <v>HS</v>
          </cell>
          <cell r="I70" t="str">
            <v>female</v>
          </cell>
          <cell r="J70">
            <v>0.17850000411272049</v>
          </cell>
          <cell r="K70">
            <v>0.76620000600814819</v>
          </cell>
          <cell r="L70">
            <v>2.2232572868106426</v>
          </cell>
          <cell r="M70">
            <v>25.836379512940479</v>
          </cell>
          <cell r="N70">
            <v>22232.572868106425</v>
          </cell>
        </row>
        <row r="71">
          <cell r="D71">
            <v>0.1590999960899353</v>
          </cell>
          <cell r="E71">
            <v>4.1499998420476913E-2</v>
          </cell>
          <cell r="F71">
            <v>0.54329997301101685</v>
          </cell>
          <cell r="G71" t="str">
            <v>control</v>
          </cell>
          <cell r="H71" t="str">
            <v>LS</v>
          </cell>
          <cell r="I71" t="str">
            <v>female</v>
          </cell>
          <cell r="J71">
            <v>0.11629999428987503</v>
          </cell>
          <cell r="K71">
            <v>0.50179997459053993</v>
          </cell>
          <cell r="L71">
            <v>0.85838426916325816</v>
          </cell>
          <cell r="M71">
            <v>14.583496003189795</v>
          </cell>
          <cell r="N71">
            <v>8583.8426916325825</v>
          </cell>
        </row>
        <row r="72">
          <cell r="D72">
            <v>0.14599999785423279</v>
          </cell>
          <cell r="E72">
            <v>3.9599999785423279E-2</v>
          </cell>
          <cell r="F72">
            <v>0.43140000104904175</v>
          </cell>
          <cell r="G72" t="str">
            <v>control</v>
          </cell>
          <cell r="H72" t="str">
            <v>LS</v>
          </cell>
          <cell r="I72" t="str">
            <v>female</v>
          </cell>
          <cell r="J72">
            <v>0.10529999807476997</v>
          </cell>
          <cell r="K72">
            <v>0.39180000126361847</v>
          </cell>
          <cell r="L72">
            <v>0.55737699681740815</v>
          </cell>
          <cell r="M72">
            <v>9.7718904053417042</v>
          </cell>
          <cell r="N72">
            <v>5573.7699681740814</v>
          </cell>
        </row>
        <row r="73">
          <cell r="D73">
            <v>0.19110000133514404</v>
          </cell>
          <cell r="E73">
            <v>3.8899999111890793E-2</v>
          </cell>
          <cell r="F73">
            <v>0.45339998602867126</v>
          </cell>
          <cell r="G73" t="str">
            <v>control</v>
          </cell>
          <cell r="H73" t="str">
            <v>LS</v>
          </cell>
          <cell r="I73" t="str">
            <v>female</v>
          </cell>
          <cell r="J73">
            <v>0.15000000223517418</v>
          </cell>
          <cell r="K73">
            <v>0.41449998691678047</v>
          </cell>
          <cell r="L73">
            <v>1.5936694287949327</v>
          </cell>
          <cell r="M73">
            <v>10.717871436655368</v>
          </cell>
          <cell r="N73">
            <v>15936.694287949327</v>
          </cell>
        </row>
        <row r="74">
          <cell r="D74">
            <v>0.1656000018119812</v>
          </cell>
          <cell r="E74">
            <v>3.9099998772144318E-2</v>
          </cell>
          <cell r="F74">
            <v>0.47179999947547913</v>
          </cell>
          <cell r="G74" t="str">
            <v>control</v>
          </cell>
          <cell r="H74" t="str">
            <v>LS</v>
          </cell>
          <cell r="I74" t="str">
            <v>female</v>
          </cell>
          <cell r="J74">
            <v>0.12560000270605087</v>
          </cell>
          <cell r="K74">
            <v>0.43270000070333481</v>
          </cell>
          <cell r="L74">
            <v>1.0077391742114976</v>
          </cell>
          <cell r="M74">
            <v>11.509056690314106</v>
          </cell>
          <cell r="N74">
            <v>10077.391742114976</v>
          </cell>
        </row>
        <row r="75">
          <cell r="D75">
            <v>0.18170000612735748</v>
          </cell>
          <cell r="E75">
            <v>4.2700000107288361E-2</v>
          </cell>
          <cell r="F75">
            <v>0.46369999647140503</v>
          </cell>
          <cell r="G75" t="str">
            <v>control</v>
          </cell>
          <cell r="H75" t="str">
            <v>LS</v>
          </cell>
          <cell r="I75" t="str">
            <v>female</v>
          </cell>
          <cell r="J75">
            <v>0.13830000534653664</v>
          </cell>
          <cell r="K75">
            <v>0.42099999636411667</v>
          </cell>
          <cell r="L75">
            <v>1.3776795586704838</v>
          </cell>
          <cell r="M75">
            <v>11.160763307271676</v>
          </cell>
          <cell r="N75">
            <v>13776.795586704837</v>
          </cell>
        </row>
        <row r="76">
          <cell r="D76">
            <v>0.15199999511241913</v>
          </cell>
          <cell r="E76">
            <v>3.9900001138448715E-2</v>
          </cell>
          <cell r="F76">
            <v>0.62989997863769531</v>
          </cell>
          <cell r="G76" t="str">
            <v>control</v>
          </cell>
          <cell r="H76" t="str">
            <v>LS</v>
          </cell>
          <cell r="I76" t="str">
            <v>female</v>
          </cell>
          <cell r="J76">
            <v>0.11089999601244926</v>
          </cell>
          <cell r="K76">
            <v>0.5899999774992466</v>
          </cell>
          <cell r="L76">
            <v>0.69524287864990264</v>
          </cell>
          <cell r="M76">
            <v>18.307224119838448</v>
          </cell>
          <cell r="N76">
            <v>6952.4287864990265</v>
          </cell>
        </row>
        <row r="77">
          <cell r="D77">
            <v>0.15710000693798065</v>
          </cell>
          <cell r="E77">
            <v>3.840000182390213E-2</v>
          </cell>
          <cell r="F77">
            <v>0.47990000247955322</v>
          </cell>
          <cell r="G77" t="str">
            <v>control</v>
          </cell>
          <cell r="H77" t="str">
            <v>LS</v>
          </cell>
          <cell r="I77" t="str">
            <v>female</v>
          </cell>
          <cell r="J77">
            <v>0.11760000512003899</v>
          </cell>
          <cell r="K77">
            <v>0.44150000065565109</v>
          </cell>
          <cell r="L77">
            <v>0.81242920348161185</v>
          </cell>
          <cell r="M77">
            <v>11.857350073356535</v>
          </cell>
          <cell r="N77">
            <v>8124.2920348161188</v>
          </cell>
        </row>
        <row r="78">
          <cell r="D78">
            <v>0.16969999670982361</v>
          </cell>
          <cell r="E78">
            <v>4.0800001472234726E-2</v>
          </cell>
          <cell r="F78">
            <v>0.51020002365112305</v>
          </cell>
          <cell r="G78" t="str">
            <v>control</v>
          </cell>
          <cell r="H78" t="str">
            <v>LS</v>
          </cell>
          <cell r="I78" t="str">
            <v>female</v>
          </cell>
          <cell r="J78">
            <v>0.12919999659061432</v>
          </cell>
          <cell r="K78">
            <v>0.46940002217888832</v>
          </cell>
          <cell r="L78">
            <v>1.101947452611717</v>
          </cell>
          <cell r="M78">
            <v>13.160225748192117</v>
          </cell>
          <cell r="N78">
            <v>11019.47452611717</v>
          </cell>
        </row>
        <row r="79">
          <cell r="D79">
            <v>0.1632000058889389</v>
          </cell>
          <cell r="E79">
            <v>3.9500001817941666E-2</v>
          </cell>
          <cell r="F79">
            <v>0.41830000281333923</v>
          </cell>
          <cell r="G79" t="str">
            <v>control</v>
          </cell>
          <cell r="H79" t="str">
            <v>LS</v>
          </cell>
          <cell r="I79" t="str">
            <v>female</v>
          </cell>
          <cell r="J79">
            <v>0.12350000441074371</v>
          </cell>
          <cell r="K79">
            <v>0.37880000099539757</v>
          </cell>
          <cell r="L79">
            <v>0.95259288995725533</v>
          </cell>
          <cell r="M79">
            <v>9.2086013916132163</v>
          </cell>
          <cell r="N79">
            <v>9525.9288995725528</v>
          </cell>
        </row>
        <row r="80">
          <cell r="D80">
            <v>0.14710000157356262</v>
          </cell>
          <cell r="E80">
            <v>3.8100000470876694E-2</v>
          </cell>
          <cell r="F80">
            <v>0.41809999942779541</v>
          </cell>
          <cell r="G80" t="str">
            <v>control</v>
          </cell>
          <cell r="H80" t="str">
            <v>LS</v>
          </cell>
          <cell r="I80" t="str">
            <v>female</v>
          </cell>
          <cell r="J80">
            <v>0.10710000246763229</v>
          </cell>
          <cell r="K80">
            <v>0.37999999895691872</v>
          </cell>
          <cell r="L80">
            <v>0.58265250549826919</v>
          </cell>
          <cell r="M80">
            <v>9.2000014126087688</v>
          </cell>
          <cell r="N80">
            <v>5826.5250549826915</v>
          </cell>
        </row>
        <row r="81">
          <cell r="D81">
            <v>0.15399999916553497</v>
          </cell>
          <cell r="E81">
            <v>3.9400000125169754E-2</v>
          </cell>
          <cell r="F81">
            <v>0.38569998741149902</v>
          </cell>
          <cell r="G81" t="str">
            <v>control</v>
          </cell>
          <cell r="H81" t="str">
            <v>LS</v>
          </cell>
          <cell r="I81" t="str">
            <v>female</v>
          </cell>
          <cell r="J81">
            <v>0.11369999870657921</v>
          </cell>
          <cell r="K81">
            <v>0.34629998728632927</v>
          </cell>
          <cell r="L81">
            <v>0.74119828672532673</v>
          </cell>
          <cell r="M81">
            <v>7.8068278804390525</v>
          </cell>
          <cell r="N81">
            <v>7411.9828672532676</v>
          </cell>
        </row>
        <row r="82">
          <cell r="D82">
            <v>0.16300000250339508</v>
          </cell>
          <cell r="E82">
            <v>3.8699999451637268E-2</v>
          </cell>
          <cell r="F82">
            <v>0.49889999628067017</v>
          </cell>
          <cell r="G82" t="str">
            <v>control</v>
          </cell>
          <cell r="H82" t="str">
            <v>LS</v>
          </cell>
          <cell r="I82" t="str">
            <v>female</v>
          </cell>
          <cell r="J82">
            <v>0.1234000027179718</v>
          </cell>
          <cell r="K82">
            <v>0.4601999968290329</v>
          </cell>
          <cell r="L82">
            <v>0.94799728067095745</v>
          </cell>
          <cell r="M82">
            <v>12.674333982553572</v>
          </cell>
          <cell r="N82">
            <v>9479.9728067095748</v>
          </cell>
        </row>
        <row r="83">
          <cell r="D83">
            <v>0.14779999852180481</v>
          </cell>
          <cell r="E83">
            <v>3.7399999797344208E-2</v>
          </cell>
          <cell r="F83">
            <v>0.48989999294281006</v>
          </cell>
          <cell r="G83" t="str">
            <v>control</v>
          </cell>
          <cell r="H83" t="str">
            <v>LS</v>
          </cell>
          <cell r="I83" t="str">
            <v>female</v>
          </cell>
          <cell r="J83">
            <v>0.10909999907016754</v>
          </cell>
          <cell r="K83">
            <v>0.45249999314546585</v>
          </cell>
          <cell r="L83">
            <v>0.59873679560653426</v>
          </cell>
          <cell r="M83">
            <v>12.287341334728652</v>
          </cell>
          <cell r="N83">
            <v>5987.3679560653427</v>
          </cell>
        </row>
        <row r="84">
          <cell r="D84">
            <v>0.19840000569820404</v>
          </cell>
          <cell r="E84">
            <v>3.7999998778104782E-2</v>
          </cell>
          <cell r="F84">
            <v>0.45910000801086426</v>
          </cell>
          <cell r="G84" t="str">
            <v>control</v>
          </cell>
          <cell r="H84" t="str">
            <v>LS</v>
          </cell>
          <cell r="I84" t="str">
            <v>female</v>
          </cell>
          <cell r="J84">
            <v>0.1591000072658062</v>
          </cell>
          <cell r="K84">
            <v>0.42110000923275948</v>
          </cell>
          <cell r="L84">
            <v>1.7614064285945861</v>
          </cell>
          <cell r="M84">
            <v>10.962967634594513</v>
          </cell>
          <cell r="N84">
            <v>17614.06428594586</v>
          </cell>
        </row>
        <row r="85">
          <cell r="D85">
            <v>0.16310000419616699</v>
          </cell>
          <cell r="E85">
            <v>3.7300001829862595E-2</v>
          </cell>
          <cell r="F85">
            <v>0.33840000629425049</v>
          </cell>
          <cell r="G85" t="str">
            <v>control</v>
          </cell>
          <cell r="H85" t="str">
            <v>LS</v>
          </cell>
          <cell r="I85" t="str">
            <v>female</v>
          </cell>
          <cell r="J85">
            <v>0.12470000237226486</v>
          </cell>
          <cell r="K85">
            <v>0.30110000446438789</v>
          </cell>
          <cell r="L85">
            <v>0.95029508531410645</v>
          </cell>
          <cell r="M85">
            <v>5.7729680864509048</v>
          </cell>
          <cell r="N85">
            <v>9502.9508531410647</v>
          </cell>
        </row>
        <row r="86">
          <cell r="D86">
            <v>0.16060000658035278</v>
          </cell>
          <cell r="E86">
            <v>3.9200000464916229E-2</v>
          </cell>
          <cell r="F86">
            <v>0.39590001106262207</v>
          </cell>
          <cell r="G86" t="str">
            <v>control</v>
          </cell>
          <cell r="H86" t="str">
            <v>LS</v>
          </cell>
          <cell r="I86" t="str">
            <v>female</v>
          </cell>
          <cell r="J86">
            <v>0.12070000544190407</v>
          </cell>
          <cell r="K86">
            <v>0.35670001059770584</v>
          </cell>
          <cell r="L86">
            <v>0.89285099641671517</v>
          </cell>
          <cell r="M86">
            <v>8.245420402290657</v>
          </cell>
          <cell r="N86">
            <v>8928.5099641671513</v>
          </cell>
        </row>
        <row r="87">
          <cell r="D87">
            <v>0.14360000193119049</v>
          </cell>
          <cell r="E87">
            <v>3.9400000125169754E-2</v>
          </cell>
          <cell r="F87">
            <v>0.67680001258850098</v>
          </cell>
          <cell r="G87" t="str">
            <v>control</v>
          </cell>
          <cell r="H87" t="str">
            <v>LS</v>
          </cell>
          <cell r="I87" t="str">
            <v>female</v>
          </cell>
          <cell r="J87">
            <v>0.10370000079274178</v>
          </cell>
          <cell r="K87">
            <v>0.63740001246333122</v>
          </cell>
          <cell r="L87">
            <v>0.50223071256316587</v>
          </cell>
          <cell r="M87">
            <v>20.323886518767782</v>
          </cell>
          <cell r="N87">
            <v>5022.3071256316589</v>
          </cell>
        </row>
        <row r="88">
          <cell r="D88">
            <v>0.14659999310970306</v>
          </cell>
          <cell r="E88">
            <v>3.970000147819519E-2</v>
          </cell>
          <cell r="F88">
            <v>0.59549999237060547</v>
          </cell>
          <cell r="G88" t="str">
            <v>control</v>
          </cell>
          <cell r="H88" t="str">
            <v>LS</v>
          </cell>
          <cell r="I88" t="str">
            <v>female</v>
          </cell>
          <cell r="J88">
            <v>0.1062999926507473</v>
          </cell>
          <cell r="K88">
            <v>0.55579999089241028</v>
          </cell>
          <cell r="L88">
            <v>0.57116348228252423</v>
          </cell>
          <cell r="M88">
            <v>16.828053360574341</v>
          </cell>
          <cell r="N88">
            <v>5711.6348228252418</v>
          </cell>
        </row>
        <row r="89">
          <cell r="D89">
            <v>0.15729999542236328</v>
          </cell>
          <cell r="E89">
            <v>3.840000182390213E-2</v>
          </cell>
          <cell r="F89">
            <v>0.58899998664855957</v>
          </cell>
          <cell r="G89" t="str">
            <v>control</v>
          </cell>
          <cell r="H89" t="str">
            <v>LS</v>
          </cell>
          <cell r="I89" t="str">
            <v>female</v>
          </cell>
          <cell r="J89">
            <v>0.11729999631643295</v>
          </cell>
          <cell r="K89">
            <v>0.55059998482465744</v>
          </cell>
          <cell r="L89">
            <v>0.81702447037413206</v>
          </cell>
          <cell r="M89">
            <v>16.548558528092446</v>
          </cell>
          <cell r="N89">
            <v>8170.2447037413203</v>
          </cell>
        </row>
        <row r="90">
          <cell r="D90">
            <v>0.14699999988079071</v>
          </cell>
          <cell r="E90">
            <v>3.7500001490116119E-2</v>
          </cell>
          <cell r="F90">
            <v>0.6218000054359436</v>
          </cell>
          <cell r="G90" t="str">
            <v>control</v>
          </cell>
          <cell r="H90" t="str">
            <v>LS</v>
          </cell>
          <cell r="I90" t="str">
            <v>female</v>
          </cell>
          <cell r="J90">
            <v>0.10900000110268593</v>
          </cell>
          <cell r="K90">
            <v>0.58430000394582748</v>
          </cell>
          <cell r="L90">
            <v>0.5803547008551202</v>
          </cell>
          <cell r="M90">
            <v>17.95893201827106</v>
          </cell>
          <cell r="N90">
            <v>5803.5470085512015</v>
          </cell>
        </row>
        <row r="91">
          <cell r="D91">
            <v>0.10400000214576721</v>
          </cell>
          <cell r="E91">
            <v>3.4499999135732651E-2</v>
          </cell>
          <cell r="F91">
            <v>0.18729999661445618</v>
          </cell>
          <cell r="G91" t="str">
            <v>control</v>
          </cell>
          <cell r="H91" t="str">
            <v>LS</v>
          </cell>
          <cell r="I91" t="str">
            <v>female</v>
          </cell>
          <cell r="J91">
            <v>6.9600000977516174E-2</v>
          </cell>
          <cell r="K91">
            <v>0.15279999747872353</v>
          </cell>
          <cell r="L91">
            <v>-0.4076845184038313</v>
          </cell>
          <cell r="M91">
            <v>-0.72420648529298781</v>
          </cell>
          <cell r="N91">
            <v>-4076.8451840383132</v>
          </cell>
        </row>
        <row r="92">
          <cell r="D92">
            <v>0.15139999985694885</v>
          </cell>
          <cell r="E92">
            <v>3.9599999785423279E-2</v>
          </cell>
          <cell r="F92">
            <v>0.39930000901222229</v>
          </cell>
          <cell r="G92" t="str">
            <v>test</v>
          </cell>
          <cell r="H92" t="str">
            <v>HS</v>
          </cell>
          <cell r="I92" t="str">
            <v>female</v>
          </cell>
          <cell r="J92">
            <v>0.11010000109672546</v>
          </cell>
          <cell r="K92">
            <v>0.35970000922679901</v>
          </cell>
          <cell r="L92">
            <v>0.68145639318478646</v>
          </cell>
          <cell r="M92">
            <v>8.3916174824161782</v>
          </cell>
          <cell r="N92">
            <v>6814.5639318478643</v>
          </cell>
        </row>
        <row r="93">
          <cell r="D93">
            <v>0.17460000514984131</v>
          </cell>
          <cell r="E93">
            <v>4.2100001126527786E-2</v>
          </cell>
          <cell r="F93">
            <v>0.54369997978210449</v>
          </cell>
          <cell r="G93" t="str">
            <v>test</v>
          </cell>
          <cell r="H93" t="str">
            <v>HS</v>
          </cell>
          <cell r="I93" t="str">
            <v>female</v>
          </cell>
          <cell r="J93">
            <v>0.13240000605583191</v>
          </cell>
          <cell r="K93">
            <v>0.50159997865557671</v>
          </cell>
          <cell r="L93">
            <v>1.2145381681571283</v>
          </cell>
          <cell r="M93">
            <v>14.60069596119869</v>
          </cell>
          <cell r="N93">
            <v>12145.381681571283</v>
          </cell>
        </row>
        <row r="94">
          <cell r="D94">
            <v>0.16910000145435333</v>
          </cell>
          <cell r="E94">
            <v>3.8100000470876694E-2</v>
          </cell>
          <cell r="F94">
            <v>0.43209999799728394</v>
          </cell>
          <cell r="G94" t="str">
            <v>test</v>
          </cell>
          <cell r="H94" t="str">
            <v>HS</v>
          </cell>
          <cell r="I94" t="str">
            <v>female</v>
          </cell>
          <cell r="J94">
            <v>0.13010000064969063</v>
          </cell>
          <cell r="K94">
            <v>0.39399999752640724</v>
          </cell>
          <cell r="L94">
            <v>1.0881609671466008</v>
          </cell>
          <cell r="M94">
            <v>9.8019896911197488</v>
          </cell>
          <cell r="N94">
            <v>10881.609671466009</v>
          </cell>
        </row>
        <row r="95">
          <cell r="D95">
            <v>0.20389999449253082</v>
          </cell>
          <cell r="E95">
            <v>6.120000034570694E-2</v>
          </cell>
          <cell r="F95">
            <v>0.41089999675750732</v>
          </cell>
          <cell r="G95" t="str">
            <v>test</v>
          </cell>
          <cell r="H95" t="str">
            <v>HS</v>
          </cell>
          <cell r="I95" t="str">
            <v>female</v>
          </cell>
          <cell r="J95">
            <v>0.12879999727010727</v>
          </cell>
          <cell r="K95">
            <v>0.34969999641180038</v>
          </cell>
          <cell r="L95">
            <v>1.8877832872113358</v>
          </cell>
          <cell r="M95">
            <v>8.8904072943488313</v>
          </cell>
          <cell r="N95">
            <v>18877.832872113358</v>
          </cell>
        </row>
        <row r="96">
          <cell r="D96">
            <v>0.17800000309944153</v>
          </cell>
          <cell r="E96">
            <v>3.9299998432397842E-2</v>
          </cell>
          <cell r="F96">
            <v>0.40230000019073486</v>
          </cell>
          <cell r="G96" t="str">
            <v>test</v>
          </cell>
          <cell r="H96" t="str">
            <v>HS</v>
          </cell>
          <cell r="I96" t="str">
            <v>female</v>
          </cell>
          <cell r="J96">
            <v>0.13820000365376472</v>
          </cell>
          <cell r="K96">
            <v>0.36300000175833702</v>
          </cell>
          <cell r="L96">
            <v>1.2926621564490826</v>
          </cell>
          <cell r="M96">
            <v>8.5206146045328044</v>
          </cell>
          <cell r="N96">
            <v>12926.621564490826</v>
          </cell>
        </row>
        <row r="97">
          <cell r="D97">
            <v>0.24060000479221344</v>
          </cell>
          <cell r="E97">
            <v>4.1499998420476913E-2</v>
          </cell>
          <cell r="F97">
            <v>0.49230000376701355</v>
          </cell>
          <cell r="G97" t="str">
            <v>test</v>
          </cell>
          <cell r="H97" t="str">
            <v>HS</v>
          </cell>
          <cell r="I97" t="str">
            <v>female</v>
          </cell>
          <cell r="J97">
            <v>0.19980000331997871</v>
          </cell>
          <cell r="K97">
            <v>0.45080000534653664</v>
          </cell>
          <cell r="L97">
            <v>2.7310635531021235</v>
          </cell>
          <cell r="M97">
            <v>12.390539801306977</v>
          </cell>
          <cell r="N97">
            <v>27310.635531021235</v>
          </cell>
        </row>
        <row r="98">
          <cell r="D98">
            <v>0.16220000386238098</v>
          </cell>
          <cell r="E98">
            <v>4.010000079870224E-2</v>
          </cell>
          <cell r="F98">
            <v>0.43360000848770142</v>
          </cell>
          <cell r="G98" t="str">
            <v>test</v>
          </cell>
          <cell r="H98" t="str">
            <v>HS</v>
          </cell>
          <cell r="I98" t="str">
            <v>female</v>
          </cell>
          <cell r="J98">
            <v>0.12190000340342522</v>
          </cell>
          <cell r="K98">
            <v>0.39350000768899918</v>
          </cell>
          <cell r="L98">
            <v>0.92961518591954329</v>
          </cell>
          <cell r="M98">
            <v>9.8664888929155836</v>
          </cell>
          <cell r="N98">
            <v>9296.1518591954336</v>
          </cell>
        </row>
        <row r="99">
          <cell r="D99">
            <v>0.17769999802112579</v>
          </cell>
          <cell r="E99">
            <v>3.8600001484155655E-2</v>
          </cell>
          <cell r="F99">
            <v>0.18340000510215759</v>
          </cell>
          <cell r="G99" t="str">
            <v>test</v>
          </cell>
          <cell r="H99" t="str">
            <v>HS</v>
          </cell>
          <cell r="I99" t="str">
            <v>female</v>
          </cell>
          <cell r="J99">
            <v>0.1379999965429306</v>
          </cell>
          <cell r="K99">
            <v>0.14480000361800194</v>
          </cell>
          <cell r="L99">
            <v>1.2857687425196356</v>
          </cell>
          <cell r="M99">
            <v>-0.89190287219210651</v>
          </cell>
          <cell r="N99">
            <v>12857.687425196356</v>
          </cell>
        </row>
        <row r="100">
          <cell r="D100">
            <v>0.19609999656677246</v>
          </cell>
          <cell r="E100">
            <v>3.9900001138448715E-2</v>
          </cell>
          <cell r="F100">
            <v>0.42440000176429749</v>
          </cell>
          <cell r="G100" t="str">
            <v>test</v>
          </cell>
          <cell r="H100" t="str">
            <v>HS</v>
          </cell>
          <cell r="I100" t="str">
            <v>female</v>
          </cell>
          <cell r="J100">
            <v>0.15519999712705612</v>
          </cell>
          <cell r="K100">
            <v>0.38450000062584877</v>
          </cell>
          <cell r="L100">
            <v>1.708557606589715</v>
          </cell>
          <cell r="M100">
            <v>9.4708962660862142</v>
          </cell>
          <cell r="N100">
            <v>17085.576065897149</v>
          </cell>
        </row>
        <row r="101">
          <cell r="D101">
            <v>0.16050000488758087</v>
          </cell>
          <cell r="E101">
            <v>3.7399999797344208E-2</v>
          </cell>
          <cell r="F101">
            <v>0.40230000019073486</v>
          </cell>
          <cell r="G101" t="str">
            <v>test</v>
          </cell>
          <cell r="H101" t="str">
            <v>HS</v>
          </cell>
          <cell r="I101" t="str">
            <v>female</v>
          </cell>
          <cell r="J101">
            <v>0.12190000340342522</v>
          </cell>
          <cell r="K101">
            <v>0.36490000039339066</v>
          </cell>
          <cell r="L101">
            <v>0.89055319177356618</v>
          </cell>
          <cell r="M101">
            <v>8.5206146045328044</v>
          </cell>
          <cell r="N101">
            <v>8905.5319177356614</v>
          </cell>
        </row>
        <row r="102">
          <cell r="D102">
            <v>0.16529999673366547</v>
          </cell>
          <cell r="E102">
            <v>3.8199998438358307E-2</v>
          </cell>
          <cell r="F102">
            <v>0.41200000047683716</v>
          </cell>
          <cell r="G102" t="str">
            <v>test</v>
          </cell>
          <cell r="H102" t="str">
            <v>HS</v>
          </cell>
          <cell r="I102" t="str">
            <v>female</v>
          </cell>
          <cell r="J102">
            <v>0.12599999830126762</v>
          </cell>
          <cell r="K102">
            <v>0.37380000203847885</v>
          </cell>
          <cell r="L102">
            <v>1.0008457602820506</v>
          </cell>
          <cell r="M102">
            <v>8.937706538135771</v>
          </cell>
          <cell r="N102">
            <v>10008.457602820507</v>
          </cell>
        </row>
        <row r="103">
          <cell r="D103">
            <v>0.14779999852180481</v>
          </cell>
          <cell r="E103">
            <v>3.9200000464916229E-2</v>
          </cell>
          <cell r="F103">
            <v>0.50010001659393311</v>
          </cell>
          <cell r="G103" t="str">
            <v>test</v>
          </cell>
          <cell r="H103" t="str">
            <v>HS</v>
          </cell>
          <cell r="I103" t="str">
            <v>female</v>
          </cell>
          <cell r="J103">
            <v>0.10779999941587448</v>
          </cell>
          <cell r="K103">
            <v>0.46090001612901688</v>
          </cell>
          <cell r="L103">
            <v>0.59873679560653426</v>
          </cell>
          <cell r="M103">
            <v>12.725933856580257</v>
          </cell>
          <cell r="N103">
            <v>5987.3679560653427</v>
          </cell>
        </row>
        <row r="104">
          <cell r="D104">
            <v>0.16220000386238098</v>
          </cell>
          <cell r="E104">
            <v>3.9299998432397842E-2</v>
          </cell>
          <cell r="F104">
            <v>0.44850000739097595</v>
          </cell>
          <cell r="G104" t="str">
            <v>test</v>
          </cell>
          <cell r="H104" t="str">
            <v>HS</v>
          </cell>
          <cell r="I104" t="str">
            <v>female</v>
          </cell>
          <cell r="J104">
            <v>0.1218000054359436</v>
          </cell>
          <cell r="K104">
            <v>0.40920000895857811</v>
          </cell>
          <cell r="L104">
            <v>0.92961518591954329</v>
          </cell>
          <cell r="M104">
            <v>10.507176436209054</v>
          </cell>
          <cell r="N104">
            <v>9296.1518591954336</v>
          </cell>
        </row>
        <row r="105">
          <cell r="D105">
            <v>0.15790000557899475</v>
          </cell>
          <cell r="E105">
            <v>3.7799999117851257E-2</v>
          </cell>
          <cell r="F105">
            <v>0.42570000886917114</v>
          </cell>
          <cell r="G105" t="str">
            <v>test</v>
          </cell>
          <cell r="H105" t="str">
            <v>HS</v>
          </cell>
          <cell r="I105" t="str">
            <v>female</v>
          </cell>
          <cell r="J105">
            <v>0.11920000612735748</v>
          </cell>
          <cell r="K105">
            <v>0.38790000975131989</v>
          </cell>
          <cell r="L105">
            <v>0.83081129823302602</v>
          </cell>
          <cell r="M105">
            <v>9.5267954888776014</v>
          </cell>
          <cell r="N105">
            <v>8308.1129823302599</v>
          </cell>
        </row>
        <row r="106">
          <cell r="D106">
            <v>0.16189999878406525</v>
          </cell>
          <cell r="E106">
            <v>3.8899999111890793E-2</v>
          </cell>
          <cell r="F106">
            <v>0.48089998960494995</v>
          </cell>
          <cell r="G106" t="str">
            <v>test</v>
          </cell>
          <cell r="H106" t="str">
            <v>HS</v>
          </cell>
          <cell r="I106" t="str">
            <v>female</v>
          </cell>
          <cell r="J106">
            <v>0.12229999899864197</v>
          </cell>
          <cell r="K106">
            <v>0.44199999049305916</v>
          </cell>
          <cell r="L106">
            <v>0.92272177199009631</v>
          </cell>
          <cell r="M106">
            <v>11.90034868690373</v>
          </cell>
          <cell r="N106">
            <v>9227.2177199009639</v>
          </cell>
        </row>
        <row r="107">
          <cell r="D107">
            <v>0.16820000112056732</v>
          </cell>
          <cell r="E107">
            <v>3.8499999791383743E-2</v>
          </cell>
          <cell r="F107">
            <v>0.57020002603530884</v>
          </cell>
          <cell r="G107" t="str">
            <v>test</v>
          </cell>
          <cell r="H107" t="str">
            <v>HS</v>
          </cell>
          <cell r="I107" t="str">
            <v>female</v>
          </cell>
          <cell r="J107">
            <v>0.12900000065565109</v>
          </cell>
          <cell r="K107">
            <v>0.53170002624392509</v>
          </cell>
          <cell r="L107">
            <v>1.0674810677520379</v>
          </cell>
          <cell r="M107">
            <v>15.740175879374899</v>
          </cell>
          <cell r="N107">
            <v>10674.81067752038</v>
          </cell>
        </row>
        <row r="108">
          <cell r="D108">
            <v>0.14440000057220459</v>
          </cell>
          <cell r="E108">
            <v>4.050000011920929E-2</v>
          </cell>
          <cell r="F108">
            <v>0.18819999694824219</v>
          </cell>
          <cell r="G108" t="str">
            <v>test</v>
          </cell>
          <cell r="H108" t="str">
            <v>HS</v>
          </cell>
          <cell r="I108" t="str">
            <v>female</v>
          </cell>
          <cell r="J108">
            <v>0.10429999977350235</v>
          </cell>
          <cell r="K108">
            <v>0.1476999968290329</v>
          </cell>
          <cell r="L108">
            <v>0.52061280731457993</v>
          </cell>
          <cell r="M108">
            <v>-0.68550722051049562</v>
          </cell>
          <cell r="N108">
            <v>5206.1280731457991</v>
          </cell>
        </row>
        <row r="109">
          <cell r="D109">
            <v>0.19519999623298645</v>
          </cell>
          <cell r="E109">
            <v>3.9099998772144318E-2</v>
          </cell>
          <cell r="F109">
            <v>1.4196000099182129</v>
          </cell>
          <cell r="G109" t="str">
            <v>test</v>
          </cell>
          <cell r="H109" t="str">
            <v>HS</v>
          </cell>
          <cell r="I109" t="str">
            <v>female</v>
          </cell>
          <cell r="J109">
            <v>0.15539999678730965</v>
          </cell>
          <cell r="K109">
            <v>1.3805000111460686</v>
          </cell>
          <cell r="L109">
            <v>1.6878777071951521</v>
          </cell>
          <cell r="M109">
            <v>52.263667758817569</v>
          </cell>
          <cell r="N109">
            <v>16878.777071951521</v>
          </cell>
        </row>
        <row r="110">
          <cell r="D110">
            <v>0.18320000171661377</v>
          </cell>
          <cell r="E110">
            <v>5.4999999701976776E-2</v>
          </cell>
          <cell r="F110">
            <v>0.48939999938011169</v>
          </cell>
          <cell r="G110" t="str">
            <v>test</v>
          </cell>
          <cell r="H110" t="str">
            <v>LS</v>
          </cell>
          <cell r="I110" t="str">
            <v>female</v>
          </cell>
          <cell r="J110">
            <v>0.13040000200271606</v>
          </cell>
          <cell r="K110">
            <v>0.43439999967813492</v>
          </cell>
          <cell r="L110">
            <v>1.4121459435301631</v>
          </cell>
          <cell r="M110">
            <v>12.265842027955054</v>
          </cell>
          <cell r="N110">
            <v>14121.459435301631</v>
          </cell>
        </row>
        <row r="111">
          <cell r="D111">
            <v>0.16550000011920929</v>
          </cell>
          <cell r="E111">
            <v>5.3700000047683716E-2</v>
          </cell>
          <cell r="F111">
            <v>0.28850001096725464</v>
          </cell>
          <cell r="G111" t="str">
            <v>test</v>
          </cell>
          <cell r="H111" t="str">
            <v>LS</v>
          </cell>
          <cell r="I111" t="str">
            <v>female</v>
          </cell>
          <cell r="J111">
            <v>0.11270000040531158</v>
          </cell>
          <cell r="K111">
            <v>0.23480001091957092</v>
          </cell>
          <cell r="L111">
            <v>1.0054413695683486</v>
          </cell>
          <cell r="M111">
            <v>3.6273098468799847</v>
          </cell>
          <cell r="N111">
            <v>10054.413695683486</v>
          </cell>
        </row>
        <row r="112">
          <cell r="D112">
            <v>0.18780000507831573</v>
          </cell>
          <cell r="E112">
            <v>4.8399999737739563E-2</v>
          </cell>
          <cell r="F112">
            <v>0.47699999809265137</v>
          </cell>
          <cell r="G112" t="str">
            <v>test</v>
          </cell>
          <cell r="H112" t="str">
            <v>LS</v>
          </cell>
          <cell r="I112" t="str">
            <v>female</v>
          </cell>
          <cell r="J112">
            <v>0.14100000634789467</v>
          </cell>
          <cell r="K112">
            <v>0.4285999983549118</v>
          </cell>
          <cell r="L112">
            <v>1.5178432451461275</v>
          </cell>
          <cell r="M112">
            <v>11.732652300004611</v>
          </cell>
          <cell r="N112">
            <v>15178.432451461274</v>
          </cell>
        </row>
        <row r="113">
          <cell r="D113">
            <v>0.16910000145435333</v>
          </cell>
          <cell r="E113">
            <v>5.820000171661377E-2</v>
          </cell>
          <cell r="F113">
            <v>0.47859999537467957</v>
          </cell>
          <cell r="G113" t="str">
            <v>test</v>
          </cell>
          <cell r="H113" t="str">
            <v>LS</v>
          </cell>
          <cell r="I113" t="str">
            <v>female</v>
          </cell>
          <cell r="J113">
            <v>0.10890000313520432</v>
          </cell>
          <cell r="K113">
            <v>0.4203999936580658</v>
          </cell>
          <cell r="L113">
            <v>1.0881609671466008</v>
          </cell>
          <cell r="M113">
            <v>11.801450850565148</v>
          </cell>
          <cell r="N113">
            <v>10881.609671466009</v>
          </cell>
        </row>
        <row r="114">
          <cell r="D114">
            <v>0.17360000312328339</v>
          </cell>
          <cell r="E114">
            <v>5.1899999380111694E-2</v>
          </cell>
          <cell r="F114">
            <v>0.52130001783370972</v>
          </cell>
          <cell r="G114" t="str">
            <v>test</v>
          </cell>
          <cell r="H114" t="str">
            <v>LS</v>
          </cell>
          <cell r="I114" t="str">
            <v>female</v>
          </cell>
          <cell r="J114">
            <v>0.11730000376701355</v>
          </cell>
          <cell r="K114">
            <v>0.46940001845359802</v>
          </cell>
          <cell r="L114">
            <v>1.1915604641194162</v>
          </cell>
          <cell r="M114">
            <v>13.637516253351173</v>
          </cell>
          <cell r="N114">
            <v>11915.604641194162</v>
          </cell>
        </row>
        <row r="115">
          <cell r="D115">
            <v>0.17190000414848328</v>
          </cell>
          <cell r="E115">
            <v>5.1500000059604645E-2</v>
          </cell>
          <cell r="F115">
            <v>0.79540002346038818</v>
          </cell>
          <cell r="G115" t="str">
            <v>test</v>
          </cell>
          <cell r="H115" t="str">
            <v>LS</v>
          </cell>
          <cell r="I115" t="str">
            <v>female</v>
          </cell>
          <cell r="J115">
            <v>0.12190000340342522</v>
          </cell>
          <cell r="K115">
            <v>0.74390002340078354</v>
          </cell>
          <cell r="L115">
            <v>1.1524984699734391</v>
          </cell>
          <cell r="M115">
            <v>25.423588209577254</v>
          </cell>
          <cell r="N115">
            <v>11524.98469973439</v>
          </cell>
        </row>
        <row r="116">
          <cell r="D116">
            <v>0.1460999995470047</v>
          </cell>
          <cell r="E116">
            <v>4.6100001782178879E-2</v>
          </cell>
          <cell r="F116">
            <v>0.67280000448226929</v>
          </cell>
          <cell r="G116" t="str">
            <v>test</v>
          </cell>
          <cell r="H116" t="str">
            <v>LS</v>
          </cell>
          <cell r="I116" t="str">
            <v>female</v>
          </cell>
          <cell r="J116">
            <v>9.9399998784065247E-2</v>
          </cell>
          <cell r="K116">
            <v>0.62670000270009041</v>
          </cell>
          <cell r="L116">
            <v>0.55967480146055704</v>
          </cell>
          <cell r="M116">
            <v>20.151889501628919</v>
          </cell>
          <cell r="N116">
            <v>5596.7480146055705</v>
          </cell>
        </row>
        <row r="117">
          <cell r="D117">
            <v>0.12200000137090683</v>
          </cell>
          <cell r="E117">
            <v>5.8299999684095383E-2</v>
          </cell>
          <cell r="F117">
            <v>0.17329999804496765</v>
          </cell>
          <cell r="G117" t="str">
            <v>test</v>
          </cell>
          <cell r="H117" t="str">
            <v>LS</v>
          </cell>
          <cell r="I117" t="str">
            <v>female</v>
          </cell>
          <cell r="J117">
            <v>6.3599999994039536E-2</v>
          </cell>
          <cell r="K117">
            <v>0.11499999836087227</v>
          </cell>
          <cell r="L117">
            <v>5.9132982905411623E-3</v>
          </cell>
          <cell r="M117">
            <v>-1.3261947638039673</v>
          </cell>
          <cell r="N117">
            <v>59.132982905411623</v>
          </cell>
        </row>
        <row r="118">
          <cell r="D118">
            <v>0.16529999673366547</v>
          </cell>
          <cell r="E118">
            <v>4.0399998426437378E-2</v>
          </cell>
          <cell r="F118">
            <v>0.73809999227523804</v>
          </cell>
          <cell r="G118" t="str">
            <v>test</v>
          </cell>
          <cell r="H118" t="str">
            <v>LS</v>
          </cell>
          <cell r="I118" t="str">
            <v>female</v>
          </cell>
          <cell r="J118">
            <v>0.12459999695420265</v>
          </cell>
          <cell r="K118">
            <v>0.69769999384880066</v>
          </cell>
          <cell r="L118">
            <v>1.0008457602820506</v>
          </cell>
          <cell r="M118">
            <v>22.959734591266908</v>
          </cell>
          <cell r="N118">
            <v>10008.457602820507</v>
          </cell>
        </row>
        <row r="119">
          <cell r="D119">
            <v>0.14640000462532043</v>
          </cell>
          <cell r="E119">
            <v>3.6800000816583633E-2</v>
          </cell>
          <cell r="F119">
            <v>0.81830000877380371</v>
          </cell>
          <cell r="G119" t="str">
            <v>test</v>
          </cell>
          <cell r="H119" t="str">
            <v>LS</v>
          </cell>
          <cell r="I119" t="str">
            <v>female</v>
          </cell>
          <cell r="J119">
            <v>0.10980000346899033</v>
          </cell>
          <cell r="K119">
            <v>0.78150000795722008</v>
          </cell>
          <cell r="L119">
            <v>0.56656821539000402</v>
          </cell>
          <cell r="M119">
            <v>26.408268505673412</v>
          </cell>
          <cell r="N119">
            <v>5665.6821539000402</v>
          </cell>
        </row>
        <row r="120">
          <cell r="D120">
            <v>0.20360000431537628</v>
          </cell>
          <cell r="E120">
            <v>4.4599998742341995E-2</v>
          </cell>
          <cell r="F120">
            <v>0.62900000810623169</v>
          </cell>
          <cell r="G120" t="str">
            <v>test</v>
          </cell>
          <cell r="H120" t="str">
            <v>LS</v>
          </cell>
          <cell r="I120" t="str">
            <v>female</v>
          </cell>
          <cell r="J120">
            <v>0.15880000591278076</v>
          </cell>
          <cell r="K120">
            <v>0.58440000936388969</v>
          </cell>
          <cell r="L120">
            <v>1.8808902156756666</v>
          </cell>
          <cell r="M120">
            <v>18.268526136530998</v>
          </cell>
          <cell r="N120">
            <v>18808.902156756667</v>
          </cell>
        </row>
        <row r="121">
          <cell r="D121">
            <v>0.22069999575614929</v>
          </cell>
          <cell r="E121">
            <v>3.8100000470876694E-2</v>
          </cell>
          <cell r="F121">
            <v>0.63440001010894775</v>
          </cell>
          <cell r="G121" t="str">
            <v>test</v>
          </cell>
          <cell r="H121" t="str">
            <v>LS</v>
          </cell>
          <cell r="I121" t="str">
            <v>female</v>
          </cell>
          <cell r="J121">
            <v>0.18209999427199364</v>
          </cell>
          <cell r="K121">
            <v>0.59630000963807106</v>
          </cell>
          <cell r="L121">
            <v>2.2738079617785871</v>
          </cell>
          <cell r="M121">
            <v>18.500721725225947</v>
          </cell>
          <cell r="N121">
            <v>22738.079617785872</v>
          </cell>
        </row>
        <row r="122">
          <cell r="D122">
            <v>0.18680000305175781</v>
          </cell>
          <cell r="E122">
            <v>4.4599998742341995E-2</v>
          </cell>
          <cell r="F122">
            <v>0.70850002765655518</v>
          </cell>
          <cell r="G122" t="str">
            <v>test</v>
          </cell>
          <cell r="H122" t="str">
            <v>LS</v>
          </cell>
          <cell r="I122" t="str">
            <v>female</v>
          </cell>
          <cell r="J122">
            <v>0.14190000295639038</v>
          </cell>
          <cell r="K122">
            <v>0.66390002891421318</v>
          </cell>
          <cell r="L122">
            <v>1.4948655411084153</v>
          </cell>
          <cell r="M122">
            <v>21.686960765159455</v>
          </cell>
          <cell r="N122">
            <v>14948.655411084153</v>
          </cell>
        </row>
        <row r="123">
          <cell r="D123">
            <v>0.19869999587535858</v>
          </cell>
          <cell r="E123">
            <v>3.8499999791383743E-2</v>
          </cell>
          <cell r="F123">
            <v>0.37059998512268066</v>
          </cell>
          <cell r="G123" t="str">
            <v>test</v>
          </cell>
          <cell r="H123" t="str">
            <v>LS</v>
          </cell>
          <cell r="I123" t="str">
            <v>female</v>
          </cell>
          <cell r="J123">
            <v>0.1598999947309494</v>
          </cell>
          <cell r="K123">
            <v>0.33209998533129692</v>
          </cell>
          <cell r="L123">
            <v>1.7682995001302553</v>
          </cell>
          <cell r="M123">
            <v>7.1575403581411328</v>
          </cell>
          <cell r="N123">
            <v>17682.995001302552</v>
          </cell>
        </row>
        <row r="124">
          <cell r="D124">
            <v>0.17380000650882721</v>
          </cell>
          <cell r="E124">
            <v>3.970000147819519E-2</v>
          </cell>
          <cell r="F124">
            <v>0.42179998755455017</v>
          </cell>
          <cell r="G124" t="str">
            <v>test</v>
          </cell>
          <cell r="H124" t="str">
            <v>LS</v>
          </cell>
          <cell r="I124" t="str">
            <v>female</v>
          </cell>
          <cell r="J124">
            <v>0.1331000067293644</v>
          </cell>
          <cell r="K124">
            <v>0.38209998607635498</v>
          </cell>
          <cell r="L124">
            <v>1.1961560734057142</v>
          </cell>
          <cell r="M124">
            <v>9.3590978205034396</v>
          </cell>
          <cell r="N124">
            <v>11961.560734057142</v>
          </cell>
        </row>
        <row r="125">
          <cell r="D125">
            <v>0.19840000569820404</v>
          </cell>
          <cell r="E125">
            <v>3.8899999111890793E-2</v>
          </cell>
          <cell r="F125">
            <v>0.41479998826980591</v>
          </cell>
          <cell r="G125" t="str">
            <v>test</v>
          </cell>
          <cell r="H125" t="str">
            <v>LS</v>
          </cell>
          <cell r="I125" t="str">
            <v>female</v>
          </cell>
          <cell r="J125">
            <v>0.15900000557303429</v>
          </cell>
          <cell r="K125">
            <v>0.37589998915791512</v>
          </cell>
          <cell r="L125">
            <v>1.7614064285945861</v>
          </cell>
          <cell r="M125">
            <v>9.0581036812479514</v>
          </cell>
          <cell r="N125">
            <v>17614.06428594586</v>
          </cell>
        </row>
        <row r="126">
          <cell r="D126">
            <v>0.16220000386238098</v>
          </cell>
          <cell r="E126">
            <v>3.9299998432397842E-2</v>
          </cell>
          <cell r="F126">
            <v>0.6599000096321106</v>
          </cell>
          <cell r="G126" t="str">
            <v>test</v>
          </cell>
          <cell r="H126" t="str">
            <v>LS</v>
          </cell>
          <cell r="I126" t="str">
            <v>female</v>
          </cell>
          <cell r="J126">
            <v>0.12250000238418579</v>
          </cell>
          <cell r="K126">
            <v>0.62060001119971275</v>
          </cell>
          <cell r="L126">
            <v>0.92961518591954329</v>
          </cell>
          <cell r="M126">
            <v>19.59720046690488</v>
          </cell>
          <cell r="N126">
            <v>9296.1518591954336</v>
          </cell>
        </row>
        <row r="127">
          <cell r="D127">
            <v>0.17270000278949738</v>
          </cell>
          <cell r="E127">
            <v>3.8899999111890793E-2</v>
          </cell>
          <cell r="F127">
            <v>0.7369999885559082</v>
          </cell>
          <cell r="G127" t="str">
            <v>test</v>
          </cell>
          <cell r="H127" t="str">
            <v>LS</v>
          </cell>
          <cell r="I127" t="str">
            <v>female</v>
          </cell>
          <cell r="J127">
            <v>0.13270000368356705</v>
          </cell>
          <cell r="K127">
            <v>0.69809998944401741</v>
          </cell>
          <cell r="L127">
            <v>1.1708805647248532</v>
          </cell>
          <cell r="M127">
            <v>22.91243534747997</v>
          </cell>
          <cell r="N127">
            <v>11708.805647248533</v>
          </cell>
        </row>
        <row r="128">
          <cell r="D128">
            <v>0.17419999837875366</v>
          </cell>
          <cell r="E128">
            <v>3.9299998432397842E-2</v>
          </cell>
          <cell r="F128">
            <v>0.66250002384185791</v>
          </cell>
          <cell r="G128" t="str">
            <v>test</v>
          </cell>
          <cell r="H128" t="str">
            <v>LS</v>
          </cell>
          <cell r="I128" t="str">
            <v>female</v>
          </cell>
          <cell r="J128">
            <v>0.13369999825954437</v>
          </cell>
          <cell r="K128">
            <v>0.62320002540946007</v>
          </cell>
          <cell r="L128">
            <v>1.2053469495845324</v>
          </cell>
          <cell r="M128">
            <v>19.708998912487651</v>
          </cell>
          <cell r="N128">
            <v>12053.469495845324</v>
          </cell>
        </row>
        <row r="129">
          <cell r="D129">
            <v>0.13019999861717224</v>
          </cell>
          <cell r="E129">
            <v>4.2800001800060272E-2</v>
          </cell>
          <cell r="F129">
            <v>0.23510000109672546</v>
          </cell>
          <cell r="G129" t="str">
            <v>test</v>
          </cell>
          <cell r="H129" t="str">
            <v>LS</v>
          </cell>
          <cell r="I129" t="str">
            <v>female</v>
          </cell>
          <cell r="J129">
            <v>8.659999817609787E-2</v>
          </cell>
          <cell r="K129">
            <v>0.19229999929666519</v>
          </cell>
          <cell r="L129">
            <v>0.19433002628786883</v>
          </cell>
          <cell r="M129">
            <v>1.3311538969437984</v>
          </cell>
          <cell r="N129">
            <v>1943.3002628786883</v>
          </cell>
        </row>
        <row r="130">
          <cell r="D130">
            <v>0.15530000627040863</v>
          </cell>
          <cell r="E130">
            <v>3.7900000810623169E-2</v>
          </cell>
          <cell r="F130">
            <v>0.72430002689361572</v>
          </cell>
          <cell r="G130" t="str">
            <v>test</v>
          </cell>
          <cell r="H130" t="str">
            <v>LS</v>
          </cell>
          <cell r="I130" t="str">
            <v>female</v>
          </cell>
          <cell r="J130">
            <v>0.11680000647902489</v>
          </cell>
          <cell r="K130">
            <v>0.68640002608299255</v>
          </cell>
          <cell r="L130">
            <v>0.77106940469248575</v>
          </cell>
          <cell r="M130">
            <v>22.366347573235419</v>
          </cell>
          <cell r="N130">
            <v>7710.6940469248575</v>
          </cell>
        </row>
        <row r="131">
          <cell r="D131">
            <v>0.28110000491142273</v>
          </cell>
          <cell r="E131">
            <v>4.7499999403953552E-2</v>
          </cell>
          <cell r="F131">
            <v>0.37419998645782471</v>
          </cell>
          <cell r="G131" t="str">
            <v>test</v>
          </cell>
          <cell r="H131" t="str">
            <v>HS</v>
          </cell>
          <cell r="I131" t="str">
            <v>female</v>
          </cell>
          <cell r="J131">
            <v>0.23410000652074814</v>
          </cell>
          <cell r="K131">
            <v>0.32669998705387115</v>
          </cell>
          <cell r="L131">
            <v>3.3871259332055068</v>
          </cell>
          <cell r="M131">
            <v>6.2429256426173998</v>
          </cell>
          <cell r="N131">
            <v>33871.259332055066</v>
          </cell>
        </row>
        <row r="132">
          <cell r="D132">
            <v>0.25220000743865967</v>
          </cell>
          <cell r="E132">
            <v>4.7600001096725464E-2</v>
          </cell>
          <cell r="F132">
            <v>0.42140001058578491</v>
          </cell>
          <cell r="G132" t="str">
            <v>test</v>
          </cell>
          <cell r="H132" t="str">
            <v>HS</v>
          </cell>
          <cell r="I132" t="str">
            <v>female</v>
          </cell>
          <cell r="J132">
            <v>0.21010000631213188</v>
          </cell>
          <cell r="K132">
            <v>0.37380000948905945</v>
          </cell>
          <cell r="L132">
            <v>2.7176801594807003</v>
          </cell>
          <cell r="M132">
            <v>7.6319538261740476</v>
          </cell>
          <cell r="N132">
            <v>27176.801594807002</v>
          </cell>
        </row>
        <row r="133">
          <cell r="D133">
            <v>0.33000001311302185</v>
          </cell>
          <cell r="E133">
            <v>3.9200000464916229E-2</v>
          </cell>
          <cell r="F133">
            <v>0.32480001449584961</v>
          </cell>
          <cell r="G133" t="str">
            <v>control</v>
          </cell>
          <cell r="H133" t="str">
            <v>HS</v>
          </cell>
          <cell r="I133" t="str">
            <v>female</v>
          </cell>
          <cell r="J133">
            <v>0.28990001231431961</v>
          </cell>
          <cell r="K133">
            <v>0.28560001403093338</v>
          </cell>
          <cell r="L133">
            <v>4.5198562684424219</v>
          </cell>
          <cell r="M133">
            <v>4.7891561882614662</v>
          </cell>
          <cell r="N133">
            <v>45198.562684424222</v>
          </cell>
        </row>
        <row r="134">
          <cell r="D134">
            <v>0.18529999256134033</v>
          </cell>
          <cell r="E134">
            <v>4.1099999099969864E-2</v>
          </cell>
          <cell r="F134">
            <v>0.52480000257492065</v>
          </cell>
          <cell r="G134" t="str">
            <v>control</v>
          </cell>
          <cell r="H134" t="str">
            <v>LS</v>
          </cell>
          <cell r="I134" t="str">
            <v>female</v>
          </cell>
          <cell r="J134">
            <v>0.14239999279379845</v>
          </cell>
          <cell r="K134">
            <v>0.48370000347495079</v>
          </cell>
          <cell r="L134">
            <v>1.167993787917629</v>
          </cell>
          <cell r="M134">
            <v>10.674865470945026</v>
          </cell>
          <cell r="N134">
            <v>11679.93787917629</v>
          </cell>
        </row>
        <row r="135">
          <cell r="D135">
            <v>0.22089999914169312</v>
          </cell>
          <cell r="E135">
            <v>5.090000107884407E-2</v>
          </cell>
          <cell r="F135">
            <v>0.55349999666213989</v>
          </cell>
          <cell r="G135" t="str">
            <v>control</v>
          </cell>
          <cell r="H135" t="str">
            <v>LS</v>
          </cell>
          <cell r="I135" t="str">
            <v>female</v>
          </cell>
          <cell r="J135">
            <v>0.169599998742342</v>
          </cell>
          <cell r="K135">
            <v>0.50259999558329582</v>
          </cell>
          <cell r="L135">
            <v>1.9926400174632652</v>
          </cell>
          <cell r="M135">
            <v>11.519464629347606</v>
          </cell>
          <cell r="N135">
            <v>19926.400174632654</v>
          </cell>
        </row>
        <row r="136">
          <cell r="D136">
            <v>0.17430000007152557</v>
          </cell>
          <cell r="E136">
            <v>4.1000001132488251E-2</v>
          </cell>
          <cell r="F136">
            <v>0.38820001482963562</v>
          </cell>
          <cell r="G136" t="str">
            <v>control</v>
          </cell>
          <cell r="H136" t="str">
            <v>LS</v>
          </cell>
          <cell r="I136" t="str">
            <v>female</v>
          </cell>
          <cell r="J136">
            <v>0.13320000097155571</v>
          </cell>
          <cell r="K136">
            <v>0.34720001369714737</v>
          </cell>
          <cell r="L136">
            <v>0.91318758974230929</v>
          </cell>
          <cell r="M136">
            <v>6.6549261519035481</v>
          </cell>
          <cell r="N136">
            <v>9131.8758974230932</v>
          </cell>
        </row>
        <row r="137">
          <cell r="D137">
            <v>0.18770000338554382</v>
          </cell>
          <cell r="E137">
            <v>3.8499999791383743E-2</v>
          </cell>
          <cell r="F137">
            <v>0.49480000138282776</v>
          </cell>
          <cell r="G137" t="str">
            <v>control</v>
          </cell>
          <cell r="H137" t="str">
            <v>LS</v>
          </cell>
          <cell r="I137" t="str">
            <v>female</v>
          </cell>
          <cell r="J137">
            <v>0.14810000360012054</v>
          </cell>
          <cell r="K137">
            <v>0.45630000159144402</v>
          </cell>
          <cell r="L137">
            <v>1.2235881562102573</v>
          </cell>
          <cell r="M137">
            <v>9.7920089908385837</v>
          </cell>
          <cell r="N137">
            <v>12235.881562102573</v>
          </cell>
        </row>
        <row r="138">
          <cell r="D138">
            <v>0.18080000579357147</v>
          </cell>
          <cell r="E138">
            <v>3.8300000131130219E-2</v>
          </cell>
          <cell r="F138">
            <v>0.39879998564720154</v>
          </cell>
          <cell r="G138" t="str">
            <v>control</v>
          </cell>
          <cell r="H138" t="str">
            <v>LS</v>
          </cell>
          <cell r="I138" t="str">
            <v>female</v>
          </cell>
          <cell r="J138">
            <v>0.14160000532865524</v>
          </cell>
          <cell r="K138">
            <v>0.36049998551607132</v>
          </cell>
          <cell r="L138">
            <v>1.0637551240098013</v>
          </cell>
          <cell r="M138">
            <v>6.9668679036823375</v>
          </cell>
          <cell r="N138">
            <v>10637.551240098013</v>
          </cell>
        </row>
        <row r="139">
          <cell r="D139">
            <v>0.17900000512599945</v>
          </cell>
          <cell r="E139">
            <v>5.1199998706579208E-2</v>
          </cell>
          <cell r="F139">
            <v>0.37860000133514404</v>
          </cell>
          <cell r="G139" t="str">
            <v>control</v>
          </cell>
          <cell r="H139" t="str">
            <v>LS</v>
          </cell>
          <cell r="I139" t="str">
            <v>female</v>
          </cell>
          <cell r="J139">
            <v>0.12810000404715538</v>
          </cell>
          <cell r="K139">
            <v>0.32740000262856483</v>
          </cell>
          <cell r="L139">
            <v>1.0220595203771858</v>
          </cell>
          <cell r="M139">
            <v>6.3724116923722915</v>
          </cell>
          <cell r="N139">
            <v>10220.595203771858</v>
          </cell>
        </row>
        <row r="140">
          <cell r="D140">
            <v>0.19269999861717224</v>
          </cell>
          <cell r="E140">
            <v>3.9000000804662704E-2</v>
          </cell>
          <cell r="F140">
            <v>0.4341999888420105</v>
          </cell>
          <cell r="G140" t="str">
            <v>control</v>
          </cell>
          <cell r="H140" t="str">
            <v>LS</v>
          </cell>
          <cell r="I140" t="str">
            <v>female</v>
          </cell>
          <cell r="J140">
            <v>0.15319999679923058</v>
          </cell>
          <cell r="K140">
            <v>0.39519998803734779</v>
          </cell>
          <cell r="L140">
            <v>1.3394091240014288</v>
          </cell>
          <cell r="M140">
            <v>8.0086386028302829</v>
          </cell>
          <cell r="N140">
            <v>13394.091240014288</v>
          </cell>
        </row>
        <row r="141">
          <cell r="D141">
            <v>0.18269999325275421</v>
          </cell>
          <cell r="E141">
            <v>4.0800001472234726E-2</v>
          </cell>
          <cell r="F141">
            <v>0.50720000267028809</v>
          </cell>
          <cell r="G141" t="str">
            <v>control</v>
          </cell>
          <cell r="H141" t="str">
            <v>LS</v>
          </cell>
          <cell r="I141" t="str">
            <v>female</v>
          </cell>
          <cell r="J141">
            <v>0.14109999313950539</v>
          </cell>
          <cell r="K141">
            <v>0.46640000119805336</v>
          </cell>
          <cell r="L141">
            <v>1.1077668432453744</v>
          </cell>
          <cell r="M141">
            <v>10.156923026003621</v>
          </cell>
          <cell r="N141">
            <v>11077.668432453744</v>
          </cell>
        </row>
        <row r="142">
          <cell r="D142">
            <v>0.17560000717639923</v>
          </cell>
          <cell r="E142">
            <v>4.4300001114606857E-2</v>
          </cell>
          <cell r="F142">
            <v>0.4878000020980835</v>
          </cell>
          <cell r="G142" t="str">
            <v>control</v>
          </cell>
          <cell r="H142" t="str">
            <v>LS</v>
          </cell>
          <cell r="I142" t="str">
            <v>female</v>
          </cell>
          <cell r="J142">
            <v>0.13080000877380371</v>
          </cell>
          <cell r="K142">
            <v>0.44350000098347664</v>
          </cell>
          <cell r="L142">
            <v>0.94330123466529225</v>
          </cell>
          <cell r="M142">
            <v>9.5860091747150502</v>
          </cell>
          <cell r="N142">
            <v>9433.0123466529221</v>
          </cell>
        </row>
        <row r="143">
          <cell r="D143">
            <v>0.17599999904632568</v>
          </cell>
          <cell r="E143">
            <v>3.9799999445676804E-2</v>
          </cell>
          <cell r="F143">
            <v>0.6029999852180481</v>
          </cell>
          <cell r="G143" t="str">
            <v>control</v>
          </cell>
          <cell r="H143" t="str">
            <v>LS</v>
          </cell>
          <cell r="I143" t="str">
            <v>female</v>
          </cell>
          <cell r="J143">
            <v>0.13519999757409096</v>
          </cell>
          <cell r="K143">
            <v>0.56319998577237129</v>
          </cell>
          <cell r="L143">
            <v>0.95256673259825608</v>
          </cell>
          <cell r="M143">
            <v>12.976177426855649</v>
          </cell>
          <cell r="N143">
            <v>9525.6673259825602</v>
          </cell>
        </row>
        <row r="144">
          <cell r="D144">
            <v>0.17870000004768372</v>
          </cell>
          <cell r="E144">
            <v>4.010000079870224E-2</v>
          </cell>
          <cell r="F144">
            <v>0.46480000019073486</v>
          </cell>
          <cell r="G144" t="str">
            <v>test</v>
          </cell>
          <cell r="H144" t="str">
            <v>LS</v>
          </cell>
          <cell r="I144" t="str">
            <v>female</v>
          </cell>
          <cell r="J144">
            <v>0.13769999891519547</v>
          </cell>
          <cell r="K144">
            <v>0.42469999939203262</v>
          </cell>
          <cell r="L144">
            <v>1.0151101380471794</v>
          </cell>
          <cell r="M144">
            <v>8.9091525107321416</v>
          </cell>
          <cell r="N144">
            <v>10151.101380471795</v>
          </cell>
        </row>
        <row r="145">
          <cell r="D145">
            <v>0.17299999296665192</v>
          </cell>
          <cell r="E145">
            <v>3.9299998432397842E-2</v>
          </cell>
          <cell r="F145">
            <v>0.43790000677108765</v>
          </cell>
          <cell r="G145" t="str">
            <v>test</v>
          </cell>
          <cell r="H145" t="str">
            <v>LS</v>
          </cell>
          <cell r="I145" t="str">
            <v>female</v>
          </cell>
          <cell r="J145">
            <v>0.13239999115467072</v>
          </cell>
          <cell r="K145">
            <v>0.3986000083386898</v>
          </cell>
          <cell r="L145">
            <v>0.88307394481932633</v>
          </cell>
          <cell r="M145">
            <v>8.1175247586767298</v>
          </cell>
          <cell r="N145">
            <v>8830.7394481932624</v>
          </cell>
        </row>
        <row r="146">
          <cell r="D146">
            <v>0.19799999892711639</v>
          </cell>
          <cell r="E146">
            <v>4.0699999779462814E-2</v>
          </cell>
          <cell r="F146">
            <v>0.50840002298355103</v>
          </cell>
          <cell r="G146" t="str">
            <v>test</v>
          </cell>
          <cell r="H146" t="str">
            <v>LS</v>
          </cell>
          <cell r="I146" t="str">
            <v>female</v>
          </cell>
          <cell r="J146">
            <v>0.15579999983310699</v>
          </cell>
          <cell r="K146">
            <v>0.46770002320408821</v>
          </cell>
          <cell r="L146">
            <v>1.4621794741226068</v>
          </cell>
          <cell r="M146">
            <v>10.192237881594453</v>
          </cell>
          <cell r="N146">
            <v>14621.794741226069</v>
          </cell>
        </row>
        <row r="147">
          <cell r="D147">
            <v>0.17880000174045563</v>
          </cell>
          <cell r="E147">
            <v>3.9500001817941666E-2</v>
          </cell>
          <cell r="F147">
            <v>0.46799999475479126</v>
          </cell>
          <cell r="G147" t="str">
            <v>test</v>
          </cell>
          <cell r="H147" t="str">
            <v>LS</v>
          </cell>
          <cell r="I147" t="str">
            <v>female</v>
          </cell>
          <cell r="J147">
            <v>0.13810000196099281</v>
          </cell>
          <cell r="K147">
            <v>0.42849999293684959</v>
          </cell>
          <cell r="L147">
            <v>1.0174265988238482</v>
          </cell>
          <cell r="M147">
            <v>9.0033237048962</v>
          </cell>
          <cell r="N147">
            <v>10174.265988238481</v>
          </cell>
        </row>
        <row r="148">
          <cell r="D148">
            <v>0.17919999361038208</v>
          </cell>
          <cell r="E148">
            <v>4.0300000458955765E-2</v>
          </cell>
          <cell r="F148">
            <v>0.45350000262260437</v>
          </cell>
          <cell r="G148" t="str">
            <v>test</v>
          </cell>
          <cell r="H148" t="str">
            <v>LS</v>
          </cell>
          <cell r="I148" t="str">
            <v>female</v>
          </cell>
          <cell r="J148">
            <v>0.13679999485611916</v>
          </cell>
          <cell r="K148">
            <v>0.41320000216364861</v>
          </cell>
          <cell r="L148">
            <v>1.0266920967568121</v>
          </cell>
          <cell r="M148">
            <v>8.576609988005826</v>
          </cell>
          <cell r="N148">
            <v>10266.920967568121</v>
          </cell>
        </row>
        <row r="149">
          <cell r="D149">
            <v>0.17110000550746918</v>
          </cell>
          <cell r="E149">
            <v>4.0300000458955765E-2</v>
          </cell>
          <cell r="F149">
            <v>0.50809997320175171</v>
          </cell>
          <cell r="G149" t="str">
            <v>test</v>
          </cell>
          <cell r="H149" t="str">
            <v>LS</v>
          </cell>
          <cell r="I149" t="str">
            <v>female</v>
          </cell>
          <cell r="J149">
            <v>0.13060000538825989</v>
          </cell>
          <cell r="K149">
            <v>0.46779997274279594</v>
          </cell>
          <cell r="L149">
            <v>0.83906222558375332</v>
          </cell>
          <cell r="M149">
            <v>10.183407852138126</v>
          </cell>
          <cell r="N149">
            <v>8390.6222558375339</v>
          </cell>
        </row>
        <row r="150">
          <cell r="D150">
            <v>0.17739999294281006</v>
          </cell>
          <cell r="E150">
            <v>4.0899999439716339E-2</v>
          </cell>
          <cell r="F150">
            <v>0.43029999732971191</v>
          </cell>
          <cell r="G150" t="str">
            <v>test</v>
          </cell>
          <cell r="H150" t="str">
            <v>LS</v>
          </cell>
          <cell r="I150" t="str">
            <v>female</v>
          </cell>
          <cell r="J150">
            <v>0.13579999282956123</v>
          </cell>
          <cell r="K150">
            <v>0.38939999788999557</v>
          </cell>
          <cell r="L150">
            <v>0.98499649312419646</v>
          </cell>
          <cell r="M150">
            <v>7.8938675147577788</v>
          </cell>
          <cell r="N150">
            <v>9849.9649312419642</v>
          </cell>
        </row>
        <row r="151">
          <cell r="D151">
            <v>0.17399999499320984</v>
          </cell>
          <cell r="E151">
            <v>4.1700001806020737E-2</v>
          </cell>
          <cell r="F151">
            <v>0.45539999008178711</v>
          </cell>
          <cell r="G151" t="str">
            <v>test</v>
          </cell>
          <cell r="H151" t="str">
            <v>LS</v>
          </cell>
          <cell r="I151" t="str">
            <v>female</v>
          </cell>
          <cell r="J151">
            <v>0.1306999959051609</v>
          </cell>
          <cell r="K151">
            <v>0.41369998827576637</v>
          </cell>
          <cell r="L151">
            <v>0.90623820741230288</v>
          </cell>
          <cell r="M151">
            <v>8.6325238604660228</v>
          </cell>
          <cell r="N151">
            <v>9062.3820741230284</v>
          </cell>
        </row>
        <row r="152">
          <cell r="D152">
            <v>0.23199999332427979</v>
          </cell>
          <cell r="E152">
            <v>3.8499999791383743E-2</v>
          </cell>
          <cell r="F152">
            <v>0.49160000681877136</v>
          </cell>
          <cell r="G152" t="str">
            <v>test</v>
          </cell>
          <cell r="H152" t="str">
            <v>HS</v>
          </cell>
          <cell r="I152" t="str">
            <v>female</v>
          </cell>
          <cell r="J152">
            <v>0.19309999421238899</v>
          </cell>
          <cell r="K152">
            <v>0.45310000702738762</v>
          </cell>
          <cell r="L152">
            <v>2.4289864640237573</v>
          </cell>
          <cell r="M152">
            <v>9.4008380210262477</v>
          </cell>
          <cell r="N152">
            <v>24289.864640237574</v>
          </cell>
        </row>
        <row r="153">
          <cell r="D153">
            <v>0.23939999938011169</v>
          </cell>
          <cell r="E153">
            <v>3.9000000804662704E-2</v>
          </cell>
          <cell r="F153">
            <v>0.39160001277923584</v>
          </cell>
          <cell r="G153" t="str">
            <v>test</v>
          </cell>
          <cell r="H153" t="str">
            <v>HS</v>
          </cell>
          <cell r="I153" t="str">
            <v>female</v>
          </cell>
          <cell r="J153">
            <v>0.20030000060796738</v>
          </cell>
          <cell r="K153">
            <v>0.35260001197457314</v>
          </cell>
          <cell r="L153">
            <v>2.6035648123771606</v>
          </cell>
          <cell r="M153">
            <v>6.6620786407629886</v>
          </cell>
          <cell r="N153">
            <v>26035.648123771607</v>
          </cell>
        </row>
        <row r="154">
          <cell r="D154">
            <v>0.24230000376701355</v>
          </cell>
          <cell r="E154">
            <v>4.0800001472234726E-2</v>
          </cell>
          <cell r="F154">
            <v>0.40619999170303345</v>
          </cell>
          <cell r="G154" t="str">
            <v>test</v>
          </cell>
          <cell r="H154" t="str">
            <v>HS</v>
          </cell>
          <cell r="I154" t="str">
            <v>female</v>
          </cell>
          <cell r="J154">
            <v>0.20100000500679016</v>
          </cell>
          <cell r="K154">
            <v>0.36539999023079872</v>
          </cell>
          <cell r="L154">
            <v>2.6719806991025443</v>
          </cell>
          <cell r="M154">
            <v>7.0619369568883661</v>
          </cell>
          <cell r="N154">
            <v>26719.806991025442</v>
          </cell>
        </row>
        <row r="155">
          <cell r="D155">
            <v>0.2517000138759613</v>
          </cell>
          <cell r="E155">
            <v>3.9599999785423279E-2</v>
          </cell>
          <cell r="F155">
            <v>0.55709999799728394</v>
          </cell>
          <cell r="G155" t="str">
            <v>test</v>
          </cell>
          <cell r="H155" t="str">
            <v>HS</v>
          </cell>
          <cell r="I155" t="str">
            <v>female</v>
          </cell>
          <cell r="J155">
            <v>0.20590001344680786</v>
          </cell>
          <cell r="K155">
            <v>0.51749999821186066</v>
          </cell>
          <cell r="L155">
            <v>2.8937424418557276</v>
          </cell>
          <cell r="M155">
            <v>11.194725280423382</v>
          </cell>
          <cell r="N155">
            <v>28937.424418557275</v>
          </cell>
        </row>
        <row r="156">
          <cell r="D156">
            <v>0.23530000448226929</v>
          </cell>
          <cell r="E156">
            <v>3.8699999451637268E-2</v>
          </cell>
          <cell r="F156">
            <v>0.65060001611709595</v>
          </cell>
          <cell r="G156" t="str">
            <v>test</v>
          </cell>
          <cell r="H156" t="str">
            <v>HS</v>
          </cell>
          <cell r="I156" t="str">
            <v>female</v>
          </cell>
          <cell r="J156">
            <v>0.19600000604987144</v>
          </cell>
          <cell r="K156">
            <v>0.61190001666545868</v>
          </cell>
          <cell r="L156">
            <v>2.5068391702462853</v>
          </cell>
          <cell r="M156">
            <v>13.755465949859621</v>
          </cell>
          <cell r="N156">
            <v>25068.391702462854</v>
          </cell>
        </row>
        <row r="157">
          <cell r="D157">
            <v>0.28150001168251038</v>
          </cell>
          <cell r="E157">
            <v>3.9799999445676804E-2</v>
          </cell>
          <cell r="F157">
            <v>0.65240001678466797</v>
          </cell>
          <cell r="G157" t="str">
            <v>test</v>
          </cell>
          <cell r="H157" t="str">
            <v>HS</v>
          </cell>
          <cell r="I157" t="str">
            <v>female</v>
          </cell>
          <cell r="J157">
            <v>0.241100013256073</v>
          </cell>
          <cell r="K157">
            <v>0.61260001733899117</v>
          </cell>
          <cell r="L157">
            <v>3.596773541931972</v>
          </cell>
          <cell r="M157">
            <v>13.804763639925921</v>
          </cell>
          <cell r="N157">
            <v>35967.735419319717</v>
          </cell>
        </row>
        <row r="158">
          <cell r="D158">
            <v>0.25450000166893005</v>
          </cell>
          <cell r="E158">
            <v>3.8499999791383743E-2</v>
          </cell>
          <cell r="F158">
            <v>0.65469998121261597</v>
          </cell>
          <cell r="G158" t="str">
            <v>test</v>
          </cell>
          <cell r="H158" t="str">
            <v>HS</v>
          </cell>
          <cell r="I158" t="str">
            <v>female</v>
          </cell>
          <cell r="J158">
            <v>0.2151000015437603</v>
          </cell>
          <cell r="K158">
            <v>0.61619998142123222</v>
          </cell>
          <cell r="L158">
            <v>2.9597987721638548</v>
          </cell>
          <cell r="M158">
            <v>13.867754135193593</v>
          </cell>
          <cell r="N158">
            <v>29597.987721638547</v>
          </cell>
        </row>
        <row r="159">
          <cell r="D159">
            <v>0.23109999299049377</v>
          </cell>
          <cell r="E159">
            <v>4.0699999779462814E-2</v>
          </cell>
          <cell r="F159">
            <v>0.71799999475479126</v>
          </cell>
          <cell r="G159" t="str">
            <v>test</v>
          </cell>
          <cell r="H159" t="str">
            <v>HS</v>
          </cell>
          <cell r="I159" t="str">
            <v>female</v>
          </cell>
          <cell r="J159">
            <v>0.18879999220371246</v>
          </cell>
          <cell r="K159">
            <v>0.67729999497532845</v>
          </cell>
          <cell r="L159">
            <v>2.4077539716981535</v>
          </cell>
          <cell r="M159">
            <v>15.601389297120541</v>
          </cell>
          <cell r="N159">
            <v>24077.539716981537</v>
          </cell>
        </row>
        <row r="160">
          <cell r="D160">
            <v>0.24959999322891235</v>
          </cell>
          <cell r="E160">
            <v>3.6899998784065247E-2</v>
          </cell>
          <cell r="F160">
            <v>0.47760000824928284</v>
          </cell>
          <cell r="G160" t="str">
            <v>control</v>
          </cell>
          <cell r="H160" t="str">
            <v>HS</v>
          </cell>
          <cell r="I160" t="str">
            <v>female</v>
          </cell>
          <cell r="J160">
            <v>0.21209999173879623</v>
          </cell>
          <cell r="K160">
            <v>0.44070000946521759</v>
          </cell>
          <cell r="L160">
            <v>2.8441994910386912</v>
          </cell>
          <cell r="M160">
            <v>9.0174117241136713</v>
          </cell>
          <cell r="N160">
            <v>28441.994910386911</v>
          </cell>
        </row>
        <row r="161">
          <cell r="D161">
            <v>0.24150000512599945</v>
          </cell>
          <cell r="E161">
            <v>3.8100000470876694E-2</v>
          </cell>
          <cell r="F161">
            <v>0.52899998426437378</v>
          </cell>
          <cell r="G161" t="str">
            <v>control</v>
          </cell>
          <cell r="H161" t="str">
            <v>HS</v>
          </cell>
          <cell r="I161" t="str">
            <v>female</v>
          </cell>
          <cell r="J161">
            <v>0.20330000668764114</v>
          </cell>
          <cell r="K161">
            <v>0.49089998379349709</v>
          </cell>
          <cell r="L161">
            <v>2.6531074116512263</v>
          </cell>
          <cell r="M161">
            <v>10.425133472586795</v>
          </cell>
          <cell r="N161">
            <v>26531.074116512264</v>
          </cell>
        </row>
        <row r="162">
          <cell r="D162">
            <v>0.23579999804496765</v>
          </cell>
          <cell r="E162">
            <v>3.840000182390213E-2</v>
          </cell>
          <cell r="F162">
            <v>0.55449998378753662</v>
          </cell>
          <cell r="G162" t="str">
            <v>control</v>
          </cell>
          <cell r="H162" t="str">
            <v>HS</v>
          </cell>
          <cell r="I162" t="str">
            <v>female</v>
          </cell>
          <cell r="J162">
            <v>0.19769999757409096</v>
          </cell>
          <cell r="K162">
            <v>0.51609998196363449</v>
          </cell>
          <cell r="L162">
            <v>2.5186348430747447</v>
          </cell>
          <cell r="M162">
            <v>11.123517143121415</v>
          </cell>
          <cell r="N162">
            <v>25186.348430747446</v>
          </cell>
        </row>
        <row r="163">
          <cell r="D163">
            <v>0.33500000834465027</v>
          </cell>
          <cell r="E163">
            <v>3.8300000131130219E-2</v>
          </cell>
          <cell r="F163">
            <v>0.50510001182556152</v>
          </cell>
          <cell r="G163" t="str">
            <v>control</v>
          </cell>
          <cell r="H163" t="str">
            <v>HS</v>
          </cell>
          <cell r="I163" t="str">
            <v>female</v>
          </cell>
          <cell r="J163">
            <v>0.29610000923275948</v>
          </cell>
          <cell r="K163">
            <v>0.4668000116944313</v>
          </cell>
          <cell r="L163">
            <v>4.8589267055538059</v>
          </cell>
          <cell r="M163">
            <v>9.7705706965235084</v>
          </cell>
          <cell r="N163">
            <v>48589.267055538061</v>
          </cell>
        </row>
        <row r="164">
          <cell r="D164">
            <v>0.24699999392032623</v>
          </cell>
          <cell r="E164">
            <v>3.7200000137090683E-2</v>
          </cell>
          <cell r="F164">
            <v>0.49470001459121704</v>
          </cell>
          <cell r="G164" t="str">
            <v>control</v>
          </cell>
          <cell r="H164" t="str">
            <v>HS</v>
          </cell>
          <cell r="I164" t="str">
            <v>female</v>
          </cell>
          <cell r="J164">
            <v>0.20919999480247498</v>
          </cell>
          <cell r="K164">
            <v>0.45750001445412636</v>
          </cell>
          <cell r="L164">
            <v>2.7828612189361657</v>
          </cell>
          <cell r="M164">
            <v>9.4857397797435343</v>
          </cell>
          <cell r="N164">
            <v>27828.612189361658</v>
          </cell>
        </row>
        <row r="165">
          <cell r="D165">
            <v>0.2354000061750412</v>
          </cell>
          <cell r="E165">
            <v>3.7399999797344208E-2</v>
          </cell>
          <cell r="F165">
            <v>0.54979997873306274</v>
          </cell>
          <cell r="G165" t="str">
            <v>control</v>
          </cell>
          <cell r="H165" t="str">
            <v>HS</v>
          </cell>
          <cell r="I165" t="str">
            <v>female</v>
          </cell>
          <cell r="J165">
            <v>0.19740000739693642</v>
          </cell>
          <cell r="K165">
            <v>0.51239997893571854</v>
          </cell>
          <cell r="L165">
            <v>2.5091983751205711</v>
          </cell>
          <cell r="M165">
            <v>10.994795306146745</v>
          </cell>
          <cell r="N165">
            <v>25091.983751205709</v>
          </cell>
        </row>
        <row r="166">
          <cell r="D166">
            <v>0.26150000095367432</v>
          </cell>
          <cell r="E166">
            <v>3.7999998778104782E-2</v>
          </cell>
          <cell r="F166">
            <v>0.5658000111579895</v>
          </cell>
          <cell r="G166" t="str">
            <v>control</v>
          </cell>
          <cell r="H166" t="str">
            <v>HS</v>
          </cell>
          <cell r="I166" t="str">
            <v>female</v>
          </cell>
          <cell r="J166">
            <v>0.22280000150203705</v>
          </cell>
          <cell r="K166">
            <v>0.52780001237988472</v>
          </cell>
          <cell r="L166">
            <v>3.1249403010201142</v>
          </cell>
          <cell r="M166">
            <v>11.432997721148489</v>
          </cell>
          <cell r="N166">
            <v>31249.403010201142</v>
          </cell>
        </row>
        <row r="167">
          <cell r="D167">
            <v>0.27099999785423279</v>
          </cell>
          <cell r="E167">
            <v>3.880000114440918E-2</v>
          </cell>
          <cell r="F167">
            <v>0.58960002660751343</v>
          </cell>
          <cell r="G167" t="str">
            <v>control</v>
          </cell>
          <cell r="H167" t="str">
            <v>HS</v>
          </cell>
          <cell r="I167" t="str">
            <v>female</v>
          </cell>
          <cell r="J167">
            <v>0.23149999603629112</v>
          </cell>
          <cell r="K167">
            <v>0.55080002546310425</v>
          </cell>
          <cell r="L167">
            <v>3.349060897104613</v>
          </cell>
          <cell r="M167">
            <v>12.084822915628239</v>
          </cell>
          <cell r="N167">
            <v>33490.608971046131</v>
          </cell>
        </row>
        <row r="168">
          <cell r="D168">
            <v>0.31220000982284546</v>
          </cell>
          <cell r="E168">
            <v>4.8500001430511475E-2</v>
          </cell>
          <cell r="F168">
            <v>0.59049999713897705</v>
          </cell>
          <cell r="G168" t="str">
            <v>control</v>
          </cell>
          <cell r="H168" t="str">
            <v>HS</v>
          </cell>
          <cell r="I168" t="str">
            <v>male</v>
          </cell>
          <cell r="J168">
            <v>0.26500000804662704</v>
          </cell>
          <cell r="K168">
            <v>0.54199999570846558</v>
          </cell>
          <cell r="L168">
            <v>4.3210371343338201</v>
          </cell>
          <cell r="M168">
            <v>12.109470944447441</v>
          </cell>
          <cell r="N168">
            <v>43210.3713433382</v>
          </cell>
        </row>
        <row r="169">
          <cell r="D169">
            <v>0.32159999012947083</v>
          </cell>
          <cell r="E169">
            <v>4.6999998390674591E-2</v>
          </cell>
          <cell r="F169">
            <v>0.58050000667572021</v>
          </cell>
          <cell r="G169" t="str">
            <v>control</v>
          </cell>
          <cell r="H169" t="str">
            <v>HS</v>
          </cell>
          <cell r="I169" t="str">
            <v>male</v>
          </cell>
          <cell r="J169">
            <v>0.27559999004006386</v>
          </cell>
          <cell r="K169">
            <v>0.53350000828504562</v>
          </cell>
          <cell r="L169">
            <v>4.5427981740010628</v>
          </cell>
          <cell r="M169">
            <v>11.8355952512853</v>
          </cell>
          <cell r="N169">
            <v>45427.981740010626</v>
          </cell>
        </row>
        <row r="170">
          <cell r="D170">
            <v>0.3075999915599823</v>
          </cell>
          <cell r="E170">
            <v>4.8799999058246613E-2</v>
          </cell>
          <cell r="F170">
            <v>0.53439998626708984</v>
          </cell>
          <cell r="G170" t="str">
            <v>control</v>
          </cell>
          <cell r="H170" t="str">
            <v>HS</v>
          </cell>
          <cell r="I170" t="str">
            <v>male</v>
          </cell>
          <cell r="J170">
            <v>0.25859999284148216</v>
          </cell>
          <cell r="K170">
            <v>0.48559998720884323</v>
          </cell>
          <cell r="L170">
            <v>4.2125151162885448</v>
          </cell>
          <cell r="M170">
            <v>10.5730265427857</v>
          </cell>
          <cell r="N170">
            <v>42125.15116288545</v>
          </cell>
        </row>
        <row r="171">
          <cell r="D171">
            <v>0.31749999523162842</v>
          </cell>
          <cell r="E171">
            <v>3.970000147819519E-2</v>
          </cell>
          <cell r="F171">
            <v>0.55650001764297485</v>
          </cell>
          <cell r="G171" t="str">
            <v>control</v>
          </cell>
          <cell r="H171" t="str">
            <v>HS</v>
          </cell>
          <cell r="I171" t="str">
            <v>male</v>
          </cell>
          <cell r="J171">
            <v>0.27739999443292618</v>
          </cell>
          <cell r="K171">
            <v>0.51680001616477966</v>
          </cell>
          <cell r="L171">
            <v>4.446072531870187</v>
          </cell>
          <cell r="M171">
            <v>11.178293261210582</v>
          </cell>
          <cell r="N171">
            <v>44460.725318701872</v>
          </cell>
        </row>
        <row r="172">
          <cell r="D172">
            <v>0.3109000027179718</v>
          </cell>
          <cell r="E172">
            <v>4.3900001794099808E-2</v>
          </cell>
          <cell r="F172">
            <v>0.58359998464584351</v>
          </cell>
          <cell r="G172" t="str">
            <v>control</v>
          </cell>
          <cell r="H172" t="str">
            <v>HS</v>
          </cell>
          <cell r="I172" t="str">
            <v>male</v>
          </cell>
          <cell r="J172">
            <v>0.26660000160336494</v>
          </cell>
          <cell r="K172">
            <v>0.5396999828517437</v>
          </cell>
          <cell r="L172">
            <v>4.2903678225110724</v>
          </cell>
          <cell r="M172">
            <v>11.920496193788637</v>
          </cell>
          <cell r="N172">
            <v>42903.678225110722</v>
          </cell>
        </row>
        <row r="173">
          <cell r="D173">
            <v>0.31430000066757202</v>
          </cell>
          <cell r="E173">
            <v>4.1200000792741776E-2</v>
          </cell>
          <cell r="F173">
            <v>0.53210002183914185</v>
          </cell>
          <cell r="G173" t="str">
            <v>control</v>
          </cell>
          <cell r="H173" t="str">
            <v>HS</v>
          </cell>
          <cell r="I173" t="str">
            <v>male</v>
          </cell>
          <cell r="J173">
            <v>0.27439999952912331</v>
          </cell>
          <cell r="K173">
            <v>0.49090002104640007</v>
          </cell>
          <cell r="L173">
            <v>4.3705793820649159</v>
          </cell>
          <cell r="M173">
            <v>10.510036047518028</v>
          </cell>
          <cell r="N173">
            <v>43705.79382064916</v>
          </cell>
        </row>
        <row r="174">
          <cell r="D174">
            <v>0.29510000348091125</v>
          </cell>
          <cell r="E174">
            <v>3.9599999785423279E-2</v>
          </cell>
          <cell r="F174">
            <v>0.56959998607635498</v>
          </cell>
          <cell r="G174" t="str">
            <v>control</v>
          </cell>
          <cell r="H174" t="str">
            <v>HS</v>
          </cell>
          <cell r="I174" t="str">
            <v>male</v>
          </cell>
          <cell r="J174">
            <v>0.25480000302195549</v>
          </cell>
          <cell r="K174">
            <v>0.5299999862909317</v>
          </cell>
          <cell r="L174">
            <v>3.917619780147346</v>
          </cell>
          <cell r="M174">
            <v>11.53706989687606</v>
          </cell>
          <cell r="N174">
            <v>39176.197801473463</v>
          </cell>
        </row>
        <row r="175">
          <cell r="D175">
            <v>0.29739999771118164</v>
          </cell>
          <cell r="E175">
            <v>4.5400001108646393E-2</v>
          </cell>
          <cell r="F175">
            <v>0.51999998092651367</v>
          </cell>
          <cell r="G175" t="str">
            <v>control</v>
          </cell>
          <cell r="H175" t="str">
            <v>HS</v>
          </cell>
          <cell r="I175" t="str">
            <v>male</v>
          </cell>
          <cell r="J175">
            <v>0.25209999829530716</v>
          </cell>
          <cell r="K175">
            <v>0.47459997981786728</v>
          </cell>
          <cell r="L175">
            <v>3.9718804376270138</v>
          </cell>
          <cell r="M175">
            <v>10.178645022255289</v>
          </cell>
          <cell r="N175">
            <v>39718.804376270135</v>
          </cell>
        </row>
        <row r="176">
          <cell r="D176">
            <v>0.31639999151229858</v>
          </cell>
          <cell r="E176">
            <v>3.9200000464916229E-2</v>
          </cell>
          <cell r="F176">
            <v>0.60229998826980591</v>
          </cell>
          <cell r="G176" t="str">
            <v>test</v>
          </cell>
          <cell r="H176" t="str">
            <v>HS</v>
          </cell>
          <cell r="I176" t="str">
            <v>male</v>
          </cell>
          <cell r="J176">
            <v>0.27639999240636826</v>
          </cell>
          <cell r="K176">
            <v>0.56309998780488968</v>
          </cell>
          <cell r="L176">
            <v>4.4201216297960118</v>
          </cell>
          <cell r="M176">
            <v>12.432644327675884</v>
          </cell>
          <cell r="N176">
            <v>44201.21629796012</v>
          </cell>
        </row>
        <row r="177">
          <cell r="D177">
            <v>0.38609999418258667</v>
          </cell>
          <cell r="E177">
            <v>4.479999840259552E-2</v>
          </cell>
          <cell r="F177">
            <v>0.57160001993179321</v>
          </cell>
          <cell r="G177" t="str">
            <v>test</v>
          </cell>
          <cell r="H177" t="str">
            <v>HS</v>
          </cell>
          <cell r="I177" t="str">
            <v>male</v>
          </cell>
          <cell r="J177">
            <v>0.34129999577999115</v>
          </cell>
          <cell r="K177">
            <v>0.52680002152919769</v>
          </cell>
          <cell r="L177">
            <v>6.064459655278716</v>
          </cell>
          <cell r="M177">
            <v>11.591846014965226</v>
          </cell>
          <cell r="N177">
            <v>60644.596552787159</v>
          </cell>
        </row>
        <row r="178">
          <cell r="D178">
            <v>0.30579999089241028</v>
          </cell>
          <cell r="E178">
            <v>4.0800001472234726E-2</v>
          </cell>
          <cell r="F178">
            <v>0.56480002403259277</v>
          </cell>
          <cell r="G178" t="str">
            <v>test</v>
          </cell>
          <cell r="H178" t="str">
            <v>HS</v>
          </cell>
          <cell r="I178" t="str">
            <v>male</v>
          </cell>
          <cell r="J178">
            <v>0.26509999111294746</v>
          </cell>
          <cell r="K178">
            <v>0.52400002256035805</v>
          </cell>
          <cell r="L178">
            <v>4.1700501316373364</v>
          </cell>
          <cell r="M178">
            <v>11.405610478317854</v>
          </cell>
          <cell r="N178">
            <v>41700.501316373367</v>
          </cell>
        </row>
        <row r="179">
          <cell r="D179">
            <v>0.32069998979568481</v>
          </cell>
          <cell r="E179">
            <v>3.9299998432397842E-2</v>
          </cell>
          <cell r="F179">
            <v>0.55250000953674316</v>
          </cell>
          <cell r="G179" t="str">
            <v>test</v>
          </cell>
          <cell r="H179" t="str">
            <v>HS</v>
          </cell>
          <cell r="I179" t="str">
            <v>male</v>
          </cell>
          <cell r="J179">
            <v>0.28089999035000801</v>
          </cell>
          <cell r="K179">
            <v>0.51320001110434532</v>
          </cell>
          <cell r="L179">
            <v>4.521565681675459</v>
          </cell>
          <cell r="M179">
            <v>11.068742657460145</v>
          </cell>
          <cell r="N179">
            <v>45215.656816754592</v>
          </cell>
        </row>
        <row r="180">
          <cell r="D180">
            <v>0.33799999952316284</v>
          </cell>
          <cell r="E180">
            <v>4.0300000458955765E-2</v>
          </cell>
          <cell r="F180">
            <v>0.57719999551773071</v>
          </cell>
          <cell r="G180" t="str">
            <v>test</v>
          </cell>
          <cell r="H180" t="str">
            <v>HS</v>
          </cell>
          <cell r="I180" t="str">
            <v>male</v>
          </cell>
          <cell r="J180">
            <v>0.29719999805092812</v>
          </cell>
          <cell r="K180">
            <v>0.53689999505877495</v>
          </cell>
          <cell r="L180">
            <v>4.9297014456105046</v>
          </cell>
          <cell r="M180">
            <v>11.745215880759098</v>
          </cell>
          <cell r="N180">
            <v>49297.014456105047</v>
          </cell>
        </row>
        <row r="181">
          <cell r="D181">
            <v>0.33399999141693115</v>
          </cell>
          <cell r="E181">
            <v>3.7900000810623169E-2</v>
          </cell>
          <cell r="F181">
            <v>0.59579998254776001</v>
          </cell>
          <cell r="G181" t="str">
            <v>test</v>
          </cell>
          <cell r="H181" t="str">
            <v>HS</v>
          </cell>
          <cell r="I181" t="str">
            <v>male</v>
          </cell>
          <cell r="J181">
            <v>0.29569999128580093</v>
          </cell>
          <cell r="K181">
            <v>0.55789998173713684</v>
          </cell>
          <cell r="L181">
            <v>4.8353346568109457</v>
          </cell>
          <cell r="M181">
            <v>12.254624800634913</v>
          </cell>
          <cell r="N181">
            <v>48353.346568109453</v>
          </cell>
        </row>
        <row r="182">
          <cell r="D182">
            <v>0.3409000039100647</v>
          </cell>
          <cell r="E182">
            <v>3.9299998432397842E-2</v>
          </cell>
          <cell r="F182">
            <v>0.5755000114440918</v>
          </cell>
          <cell r="G182" t="str">
            <v>test</v>
          </cell>
          <cell r="H182" t="str">
            <v>HS</v>
          </cell>
          <cell r="I182" t="str">
            <v>male</v>
          </cell>
          <cell r="J182">
            <v>0.3020000047981739</v>
          </cell>
          <cell r="K182">
            <v>0.53620001301169395</v>
          </cell>
          <cell r="L182">
            <v>4.9981173323358892</v>
          </cell>
          <cell r="M182">
            <v>11.69865740470423</v>
          </cell>
          <cell r="N182">
            <v>49981.173323358889</v>
          </cell>
        </row>
        <row r="183">
          <cell r="D183">
            <v>0.30469998717308044</v>
          </cell>
          <cell r="E183">
            <v>4.0899999439716339E-2</v>
          </cell>
          <cell r="F183">
            <v>0.73079997301101685</v>
          </cell>
          <cell r="G183" t="str">
            <v>test</v>
          </cell>
          <cell r="H183" t="str">
            <v>HS</v>
          </cell>
          <cell r="I183" t="str">
            <v>male</v>
          </cell>
          <cell r="J183">
            <v>0.26329998672008514</v>
          </cell>
          <cell r="K183">
            <v>0.68989997357130051</v>
          </cell>
          <cell r="L183">
            <v>4.1440992295631602</v>
          </cell>
          <cell r="M183">
            <v>15.951949923179617</v>
          </cell>
          <cell r="N183">
            <v>41440.9922956316</v>
          </cell>
        </row>
        <row r="184">
          <cell r="D184">
            <v>0.32870000600814819</v>
          </cell>
          <cell r="E184">
            <v>3.7799999117851257E-2</v>
          </cell>
          <cell r="F184">
            <v>0.64050000905990601</v>
          </cell>
          <cell r="G184" t="str">
            <v>test</v>
          </cell>
          <cell r="H184" t="str">
            <v>HS</v>
          </cell>
          <cell r="I184" t="str">
            <v>male</v>
          </cell>
          <cell r="J184">
            <v>0.29090000689029694</v>
          </cell>
          <cell r="K184">
            <v>0.60270000994205475</v>
          </cell>
          <cell r="L184">
            <v>4.7102992592745778</v>
          </cell>
          <cell r="M184">
            <v>13.478851042686047</v>
          </cell>
          <cell r="N184">
            <v>47102.992592745781</v>
          </cell>
        </row>
        <row r="185">
          <cell r="D185">
            <v>0.33829998970031738</v>
          </cell>
          <cell r="E185">
            <v>3.7799999117851257E-2</v>
          </cell>
          <cell r="F185">
            <v>0.55159997940063477</v>
          </cell>
          <cell r="G185" t="str">
            <v>test</v>
          </cell>
          <cell r="H185" t="str">
            <v>HS</v>
          </cell>
          <cell r="I185" t="str">
            <v>male</v>
          </cell>
          <cell r="J185">
            <v>0.3002999909222126</v>
          </cell>
          <cell r="K185">
            <v>0.51379998028278351</v>
          </cell>
          <cell r="L185">
            <v>4.9367787086903929</v>
          </cell>
          <cell r="M185">
            <v>11.044092996213045</v>
          </cell>
          <cell r="N185">
            <v>49367.787086903933</v>
          </cell>
        </row>
        <row r="186">
          <cell r="D186">
            <v>0.18999999761581421</v>
          </cell>
          <cell r="E186">
            <v>3.8199998438358307E-2</v>
          </cell>
          <cell r="F186">
            <v>0.42480000853538513</v>
          </cell>
          <cell r="G186" t="str">
            <v>control</v>
          </cell>
          <cell r="H186" t="str">
            <v>LS</v>
          </cell>
          <cell r="I186" t="str">
            <v>female</v>
          </cell>
          <cell r="J186">
            <v>0.15079999715089798</v>
          </cell>
          <cell r="K186">
            <v>0.38660001009702682</v>
          </cell>
          <cell r="L186">
            <v>1.4381372908862022</v>
          </cell>
          <cell r="M186">
            <v>7.5713466929781301</v>
          </cell>
          <cell r="N186">
            <v>14381.372908862022</v>
          </cell>
        </row>
        <row r="187">
          <cell r="D187">
            <v>0.19169999659061432</v>
          </cell>
          <cell r="E187">
            <v>3.840000182390213E-2</v>
          </cell>
          <cell r="F187">
            <v>0.54530000686645508</v>
          </cell>
          <cell r="G187" t="str">
            <v>control</v>
          </cell>
          <cell r="H187" t="str">
            <v>LS</v>
          </cell>
          <cell r="I187" t="str">
            <v>female</v>
          </cell>
          <cell r="J187">
            <v>0.15309999510645866</v>
          </cell>
          <cell r="K187">
            <v>0.50690000504255295</v>
          </cell>
          <cell r="L187">
            <v>1.478243070663124</v>
          </cell>
          <cell r="M187">
            <v>10.871551897194939</v>
          </cell>
          <cell r="N187">
            <v>14782.430706631239</v>
          </cell>
        </row>
        <row r="188">
          <cell r="D188">
            <v>0.19370000064373016</v>
          </cell>
          <cell r="E188">
            <v>3.9400000125169754E-2</v>
          </cell>
          <cell r="F188">
            <v>0.61140000820159912</v>
          </cell>
          <cell r="G188" t="str">
            <v>control</v>
          </cell>
          <cell r="H188" t="str">
            <v>LS</v>
          </cell>
          <cell r="I188" t="str">
            <v>female</v>
          </cell>
          <cell r="J188">
            <v>0.1541999988257885</v>
          </cell>
          <cell r="K188">
            <v>0.57200000807642937</v>
          </cell>
          <cell r="L188">
            <v>1.5254264650629039</v>
          </cell>
          <cell r="M188">
            <v>12.681871992018824</v>
          </cell>
          <cell r="N188">
            <v>15254.264650629038</v>
          </cell>
        </row>
        <row r="189">
          <cell r="D189">
            <v>0.17810000479221344</v>
          </cell>
          <cell r="E189">
            <v>4.0300000458955765E-2</v>
          </cell>
          <cell r="F189">
            <v>0.56830000877380371</v>
          </cell>
          <cell r="G189" t="str">
            <v>control</v>
          </cell>
          <cell r="H189" t="str">
            <v>LS</v>
          </cell>
          <cell r="I189" t="str">
            <v>female</v>
          </cell>
          <cell r="J189">
            <v>0.13740000501275063</v>
          </cell>
          <cell r="K189">
            <v>0.52800000831484795</v>
          </cell>
          <cell r="L189">
            <v>1.1573968324477499</v>
          </cell>
          <cell r="M189">
            <v>11.501466644439024</v>
          </cell>
          <cell r="N189">
            <v>11573.968324477499</v>
          </cell>
        </row>
        <row r="190">
          <cell r="D190">
            <v>0.17180000245571136</v>
          </cell>
          <cell r="E190">
            <v>3.8600001484155655E-2</v>
          </cell>
          <cell r="F190">
            <v>0.60860002040863037</v>
          </cell>
          <cell r="G190" t="str">
            <v>test</v>
          </cell>
          <cell r="H190" t="str">
            <v>LS</v>
          </cell>
          <cell r="I190" t="str">
            <v>female</v>
          </cell>
          <cell r="J190">
            <v>0.13220000267028809</v>
          </cell>
          <cell r="K190">
            <v>0.57000001892447472</v>
          </cell>
          <cell r="L190">
            <v>1.0087693861685225</v>
          </cell>
          <cell r="M190">
            <v>12.605187059121889</v>
          </cell>
          <cell r="N190">
            <v>10087.693861685226</v>
          </cell>
        </row>
        <row r="191">
          <cell r="D191">
            <v>0.20100000500679016</v>
          </cell>
          <cell r="E191">
            <v>3.840000182390213E-2</v>
          </cell>
          <cell r="F191">
            <v>0.50489997863769531</v>
          </cell>
          <cell r="G191" t="str">
            <v>test</v>
          </cell>
          <cell r="H191" t="str">
            <v>LS</v>
          </cell>
          <cell r="I191" t="str">
            <v>female</v>
          </cell>
          <cell r="J191">
            <v>0.16160000488162041</v>
          </cell>
          <cell r="K191">
            <v>0.46649997681379318</v>
          </cell>
          <cell r="L191">
            <v>1.6976456085420213</v>
          </cell>
          <cell r="M191">
            <v>9.7650922685006432</v>
          </cell>
          <cell r="N191">
            <v>16976.456085420214</v>
          </cell>
        </row>
        <row r="192">
          <cell r="D192">
            <v>0.19859999418258667</v>
          </cell>
          <cell r="E192">
            <v>3.8199998438358307E-2</v>
          </cell>
          <cell r="F192">
            <v>0.5746999979019165</v>
          </cell>
          <cell r="G192" t="str">
            <v>test</v>
          </cell>
          <cell r="H192" t="str">
            <v>LS</v>
          </cell>
          <cell r="I192" t="str">
            <v>female</v>
          </cell>
          <cell r="J192">
            <v>0.15949999541044235</v>
          </cell>
          <cell r="K192">
            <v>0.5364999994635582</v>
          </cell>
          <cell r="L192">
            <v>1.6410253946450972</v>
          </cell>
          <cell r="M192">
            <v>11.676746957468563</v>
          </cell>
          <cell r="N192">
            <v>16410.253946450972</v>
          </cell>
        </row>
        <row r="193">
          <cell r="D193">
            <v>0.20149999856948853</v>
          </cell>
          <cell r="E193">
            <v>3.9599999785423279E-2</v>
          </cell>
          <cell r="F193">
            <v>0.62300002574920654</v>
          </cell>
          <cell r="G193" t="str">
            <v>test</v>
          </cell>
          <cell r="H193" t="str">
            <v>LS</v>
          </cell>
          <cell r="I193" t="str">
            <v>female</v>
          </cell>
          <cell r="J193">
            <v>0.16099999845027924</v>
          </cell>
          <cell r="K193">
            <v>0.58340002596378326</v>
          </cell>
          <cell r="L193">
            <v>1.7094412813704809</v>
          </cell>
          <cell r="M193">
            <v>12.9995685796523</v>
          </cell>
          <cell r="N193">
            <v>17094.41281370481</v>
          </cell>
        </row>
        <row r="194">
          <cell r="D194">
            <v>0.18080000579357147</v>
          </cell>
          <cell r="E194">
            <v>4.5499999076128006E-2</v>
          </cell>
          <cell r="F194">
            <v>0.7117999792098999</v>
          </cell>
          <cell r="G194" t="str">
            <v>test</v>
          </cell>
          <cell r="H194" t="str">
            <v>LS</v>
          </cell>
          <cell r="I194" t="str">
            <v>male</v>
          </cell>
          <cell r="J194">
            <v>0.13780000433325768</v>
          </cell>
          <cell r="K194">
            <v>0.6662999801337719</v>
          </cell>
          <cell r="L194">
            <v>1.2210943094245617</v>
          </cell>
          <cell r="M194">
            <v>15.431585779685969</v>
          </cell>
          <cell r="N194">
            <v>12210.943094245617</v>
          </cell>
        </row>
        <row r="195">
          <cell r="D195">
            <v>0.19699999690055847</v>
          </cell>
          <cell r="E195">
            <v>3.7599999457597733E-2</v>
          </cell>
          <cell r="F195">
            <v>0.80610001087188721</v>
          </cell>
          <cell r="G195" t="str">
            <v>test</v>
          </cell>
          <cell r="H195" t="str">
            <v>LS</v>
          </cell>
          <cell r="I195" t="str">
            <v>male</v>
          </cell>
          <cell r="J195">
            <v>0.15849999710917473</v>
          </cell>
          <cell r="K195">
            <v>0.76850001141428947</v>
          </cell>
          <cell r="L195">
            <v>1.6032788197424614</v>
          </cell>
          <cell r="M195">
            <v>18.014236896357875</v>
          </cell>
          <cell r="N195">
            <v>16032.788197424614</v>
          </cell>
        </row>
        <row r="196">
          <cell r="D196">
            <v>0.19979999959468842</v>
          </cell>
          <cell r="E196">
            <v>3.8199998438358307E-2</v>
          </cell>
          <cell r="F196">
            <v>0.74279999732971191</v>
          </cell>
          <cell r="G196" t="str">
            <v>test</v>
          </cell>
          <cell r="H196" t="str">
            <v>LS</v>
          </cell>
          <cell r="I196" t="str">
            <v>male</v>
          </cell>
          <cell r="J196">
            <v>0.16079999879002571</v>
          </cell>
          <cell r="K196">
            <v>0.70459999889135361</v>
          </cell>
          <cell r="L196">
            <v>1.6693355015935591</v>
          </cell>
          <cell r="M196">
            <v>16.280601734430928</v>
          </cell>
          <cell r="N196">
            <v>16693.355015935591</v>
          </cell>
        </row>
        <row r="197">
          <cell r="D197">
            <v>0.20870000123977661</v>
          </cell>
          <cell r="E197">
            <v>8.190000057220459E-2</v>
          </cell>
          <cell r="F197">
            <v>0.71280002593994141</v>
          </cell>
          <cell r="G197" t="str">
            <v>test</v>
          </cell>
          <cell r="H197" t="str">
            <v>LS</v>
          </cell>
          <cell r="I197" t="str">
            <v>male</v>
          </cell>
          <cell r="J197">
            <v>0.12709999829530716</v>
          </cell>
          <cell r="K197">
            <v>0.63090002536773682</v>
          </cell>
          <cell r="L197">
            <v>1.8793012199753123</v>
          </cell>
          <cell r="M197">
            <v>15.458974654944502</v>
          </cell>
          <cell r="N197">
            <v>18793.012199753124</v>
          </cell>
        </row>
        <row r="198">
          <cell r="D198">
            <v>0.19189999997615814</v>
          </cell>
          <cell r="E198">
            <v>3.8499999791383743E-2</v>
          </cell>
          <cell r="F198">
            <v>0.77880001068115234</v>
          </cell>
          <cell r="G198" t="str">
            <v>test</v>
          </cell>
          <cell r="H198" t="str">
            <v>LS</v>
          </cell>
          <cell r="I198" t="str">
            <v>male</v>
          </cell>
          <cell r="J198">
            <v>0.15300000086426735</v>
          </cell>
          <cell r="K198">
            <v>0.7403000108897686</v>
          </cell>
          <cell r="L198">
            <v>1.4829614804116962</v>
          </cell>
          <cell r="M198">
            <v>17.266555535756954</v>
          </cell>
          <cell r="N198">
            <v>14829.614804116962</v>
          </cell>
        </row>
        <row r="199">
          <cell r="D199">
            <v>0.19879999756813049</v>
          </cell>
          <cell r="E199">
            <v>4.5699998736381531E-2</v>
          </cell>
          <cell r="F199">
            <v>0.71719998121261597</v>
          </cell>
          <cell r="G199" t="str">
            <v>test</v>
          </cell>
          <cell r="H199" t="str">
            <v>LS</v>
          </cell>
          <cell r="I199" t="str">
            <v>male</v>
          </cell>
          <cell r="J199">
            <v>0.15669999644160271</v>
          </cell>
          <cell r="K199">
            <v>0.67149998247623444</v>
          </cell>
          <cell r="L199">
            <v>1.6457438043936692</v>
          </cell>
          <cell r="M199">
            <v>15.579478849884874</v>
          </cell>
          <cell r="N199">
            <v>16457.438043936691</v>
          </cell>
        </row>
        <row r="200">
          <cell r="D200">
            <v>0.23499999940395355</v>
          </cell>
          <cell r="E200">
            <v>3.7799999117851257E-2</v>
          </cell>
          <cell r="F200">
            <v>0.58009999990463257</v>
          </cell>
          <cell r="G200" t="str">
            <v>control</v>
          </cell>
          <cell r="H200" t="str">
            <v>LS</v>
          </cell>
          <cell r="I200" t="str">
            <v>male</v>
          </cell>
          <cell r="J200">
            <v>0.19749999791383743</v>
          </cell>
          <cell r="K200">
            <v>0.54230000078678131</v>
          </cell>
          <cell r="L200">
            <v>2.4997615556234272</v>
          </cell>
          <cell r="M200">
            <v>11.824640027667467</v>
          </cell>
          <cell r="N200">
            <v>24997.615556234272</v>
          </cell>
        </row>
        <row r="201">
          <cell r="D201">
            <v>0.24899999797344208</v>
          </cell>
          <cell r="E201">
            <v>3.6499999463558197E-2</v>
          </cell>
          <cell r="F201">
            <v>0.61030000448226929</v>
          </cell>
          <cell r="G201" t="str">
            <v>control</v>
          </cell>
          <cell r="H201" t="str">
            <v>LS</v>
          </cell>
          <cell r="I201" t="str">
            <v>male</v>
          </cell>
          <cell r="J201">
            <v>0.21129999682307243</v>
          </cell>
          <cell r="K201">
            <v>0.57380000501871109</v>
          </cell>
          <cell r="L201">
            <v>2.8300446133359456</v>
          </cell>
          <cell r="M201">
            <v>12.651745535176756</v>
          </cell>
          <cell r="N201">
            <v>28300.446133359455</v>
          </cell>
        </row>
        <row r="202">
          <cell r="D202">
            <v>0.23839999735355377</v>
          </cell>
          <cell r="E202">
            <v>3.7399999797344208E-2</v>
          </cell>
          <cell r="F202">
            <v>0.67110002040863037</v>
          </cell>
          <cell r="G202" t="str">
            <v>control</v>
          </cell>
          <cell r="H202" t="str">
            <v>LS</v>
          </cell>
          <cell r="I202" t="str">
            <v>male</v>
          </cell>
          <cell r="J202">
            <v>0.2004999965429306</v>
          </cell>
          <cell r="K202">
            <v>0.63370002061128616</v>
          </cell>
          <cell r="L202">
            <v>2.5799731151772707</v>
          </cell>
          <cell r="M202">
            <v>14.316911773813169</v>
          </cell>
          <cell r="N202">
            <v>25799.731151772707</v>
          </cell>
        </row>
        <row r="203">
          <cell r="D203">
            <v>0.2249000072479248</v>
          </cell>
          <cell r="E203">
            <v>3.7900000810623169E-2</v>
          </cell>
          <cell r="F203">
            <v>0.6129000186920166</v>
          </cell>
          <cell r="G203" t="str">
            <v>control</v>
          </cell>
          <cell r="H203" t="str">
            <v>LS</v>
          </cell>
          <cell r="I203" t="str">
            <v>male</v>
          </cell>
          <cell r="J203">
            <v>0.18650000542402267</v>
          </cell>
          <cell r="K203">
            <v>0.57500001788139343</v>
          </cell>
          <cell r="L203">
            <v>2.2614860818361824</v>
          </cell>
          <cell r="M203">
            <v>12.722953672478726</v>
          </cell>
          <cell r="N203">
            <v>22614.860818361823</v>
          </cell>
        </row>
        <row r="204">
          <cell r="D204">
            <v>0.22619999945163727</v>
          </cell>
          <cell r="E204">
            <v>3.6699999123811722E-2</v>
          </cell>
          <cell r="F204">
            <v>0.71869999170303345</v>
          </cell>
          <cell r="G204" t="str">
            <v>control</v>
          </cell>
          <cell r="H204" t="str">
            <v>LS</v>
          </cell>
          <cell r="I204" t="str">
            <v>male</v>
          </cell>
          <cell r="J204">
            <v>0.18840000033378601</v>
          </cell>
          <cell r="K204">
            <v>0.68199999257922173</v>
          </cell>
          <cell r="L204">
            <v>2.2921550421159602</v>
          </cell>
          <cell r="M204">
            <v>15.620560530344774</v>
          </cell>
          <cell r="N204">
            <v>22921.550421159602</v>
          </cell>
        </row>
        <row r="205">
          <cell r="D205">
            <v>0.2296999990940094</v>
          </cell>
          <cell r="E205">
            <v>3.7099998444318771E-2</v>
          </cell>
          <cell r="F205">
            <v>0.78649997711181641</v>
          </cell>
          <cell r="G205" t="str">
            <v>control</v>
          </cell>
          <cell r="H205" t="str">
            <v>LS</v>
          </cell>
          <cell r="I205" t="str">
            <v>male</v>
          </cell>
          <cell r="J205">
            <v>0.19189999997615814</v>
          </cell>
          <cell r="K205">
            <v>0.74939997866749763</v>
          </cell>
          <cell r="L205">
            <v>2.3747258065440895</v>
          </cell>
          <cell r="M205">
            <v>17.477439101223528</v>
          </cell>
          <cell r="N205">
            <v>23747.258065440896</v>
          </cell>
        </row>
        <row r="206">
          <cell r="D206">
            <v>0.2249000072479248</v>
          </cell>
          <cell r="E206">
            <v>3.7900000810623169E-2</v>
          </cell>
          <cell r="F206">
            <v>0.6129000186920166</v>
          </cell>
          <cell r="G206" t="str">
            <v>control</v>
          </cell>
          <cell r="H206" t="str">
            <v>LS</v>
          </cell>
          <cell r="I206" t="str">
            <v>male</v>
          </cell>
          <cell r="J206">
            <v>0.18650000542402267</v>
          </cell>
          <cell r="K206">
            <v>0.57500001788139343</v>
          </cell>
          <cell r="L206">
            <v>2.2614860818361824</v>
          </cell>
          <cell r="M206">
            <v>12.722953672478726</v>
          </cell>
          <cell r="N206">
            <v>22614.860818361823</v>
          </cell>
        </row>
        <row r="207">
          <cell r="D207">
            <v>0.22619999945163727</v>
          </cell>
          <cell r="E207">
            <v>3.6699999123811722E-2</v>
          </cell>
          <cell r="F207">
            <v>0.71869999170303345</v>
          </cell>
          <cell r="G207" t="str">
            <v>control</v>
          </cell>
          <cell r="H207" t="str">
            <v>LS</v>
          </cell>
          <cell r="I207" t="str">
            <v>male</v>
          </cell>
          <cell r="J207">
            <v>0.18840000033378601</v>
          </cell>
          <cell r="K207">
            <v>0.68199999257922173</v>
          </cell>
          <cell r="L207">
            <v>2.2921550421159602</v>
          </cell>
          <cell r="M207">
            <v>15.620560530344774</v>
          </cell>
          <cell r="N207">
            <v>22921.550421159602</v>
          </cell>
        </row>
        <row r="208">
          <cell r="D208">
            <v>0.2296999990940094</v>
          </cell>
          <cell r="E208">
            <v>3.7099998444318771E-2</v>
          </cell>
          <cell r="F208">
            <v>0.78649997711181641</v>
          </cell>
          <cell r="G208" t="str">
            <v>control</v>
          </cell>
          <cell r="H208" t="str">
            <v>LS</v>
          </cell>
          <cell r="I208" t="str">
            <v>male</v>
          </cell>
          <cell r="J208">
            <v>0.19189999997615814</v>
          </cell>
          <cell r="K208">
            <v>0.74939997866749763</v>
          </cell>
          <cell r="L208">
            <v>2.3747258065440895</v>
          </cell>
          <cell r="M208">
            <v>17.477439101223528</v>
          </cell>
          <cell r="N208">
            <v>23747.258065440896</v>
          </cell>
        </row>
        <row r="209">
          <cell r="D209">
            <v>0.23839999735355377</v>
          </cell>
          <cell r="E209">
            <v>3.9400000125169754E-2</v>
          </cell>
          <cell r="F209">
            <v>0.618399977684021</v>
          </cell>
          <cell r="G209" t="str">
            <v>test</v>
          </cell>
          <cell r="H209" t="str">
            <v>HS</v>
          </cell>
          <cell r="I209" t="str">
            <v>female</v>
          </cell>
          <cell r="J209">
            <v>0.19909999892115593</v>
          </cell>
          <cell r="K209">
            <v>0.57899997755885124</v>
          </cell>
          <cell r="L209">
            <v>2.5841077898959393</v>
          </cell>
          <cell r="M209">
            <v>12.668057664094496</v>
          </cell>
          <cell r="N209">
            <v>25841.077898959393</v>
          </cell>
        </row>
        <row r="210">
          <cell r="D210">
            <v>0.26829999685287476</v>
          </cell>
          <cell r="E210">
            <v>3.8300000131130219E-2</v>
          </cell>
          <cell r="F210">
            <v>0.61970001459121704</v>
          </cell>
          <cell r="G210" t="str">
            <v>test</v>
          </cell>
          <cell r="H210" t="str">
            <v>HS</v>
          </cell>
          <cell r="I210" t="str">
            <v>female</v>
          </cell>
          <cell r="J210">
            <v>0.22949999570846558</v>
          </cell>
          <cell r="K210">
            <v>0.58140001446008682</v>
          </cell>
          <cell r="L210">
            <v>3.2895541608565173</v>
          </cell>
          <cell r="M210">
            <v>12.70492810221363</v>
          </cell>
          <cell r="N210">
            <v>32895.541608565174</v>
          </cell>
        </row>
        <row r="211">
          <cell r="D211">
            <v>0.22579999268054962</v>
          </cell>
          <cell r="E211">
            <v>4.0800001472234726E-2</v>
          </cell>
          <cell r="F211">
            <v>0.60350000858306885</v>
          </cell>
          <cell r="G211" t="str">
            <v>test</v>
          </cell>
          <cell r="H211" t="str">
            <v>HS</v>
          </cell>
          <cell r="I211" t="str">
            <v>female</v>
          </cell>
          <cell r="J211">
            <v>0.18769999220967293</v>
          </cell>
          <cell r="K211">
            <v>0.56270000711083412</v>
          </cell>
          <cell r="L211">
            <v>2.286829270849176</v>
          </cell>
          <cell r="M211">
            <v>12.245478592936758</v>
          </cell>
          <cell r="N211">
            <v>22868.292708491761</v>
          </cell>
        </row>
        <row r="212">
          <cell r="D212">
            <v>0.21400000154972076</v>
          </cell>
          <cell r="E212">
            <v>3.7799999117851257E-2</v>
          </cell>
          <cell r="F212">
            <v>0.66850000619888306</v>
          </cell>
          <cell r="G212" t="str">
            <v>test</v>
          </cell>
          <cell r="H212" t="str">
            <v>HS</v>
          </cell>
          <cell r="I212" t="str">
            <v>female</v>
          </cell>
          <cell r="J212">
            <v>0.17559999972581863</v>
          </cell>
          <cell r="K212">
            <v>0.6307000070810318</v>
          </cell>
          <cell r="L212">
            <v>2.0084258909160333</v>
          </cell>
          <cell r="M212">
            <v>14.088948094896375</v>
          </cell>
          <cell r="N212">
            <v>20084.258909160333</v>
          </cell>
        </row>
        <row r="213">
          <cell r="D213">
            <v>0.20360000431537628</v>
          </cell>
          <cell r="E213">
            <v>3.880000114440918E-2</v>
          </cell>
          <cell r="F213">
            <v>0.61260002851486206</v>
          </cell>
          <cell r="G213" t="str">
            <v>test</v>
          </cell>
          <cell r="H213" t="str">
            <v>HS</v>
          </cell>
          <cell r="I213" t="str">
            <v>female</v>
          </cell>
          <cell r="J213">
            <v>0.164000004529953</v>
          </cell>
          <cell r="K213">
            <v>0.57380002737045288</v>
          </cell>
          <cell r="L213">
            <v>1.7630533012899039</v>
          </cell>
          <cell r="M213">
            <v>12.503564897964621</v>
          </cell>
          <cell r="N213">
            <v>17630.533012899039</v>
          </cell>
        </row>
        <row r="214">
          <cell r="D214">
            <v>0.2273000031709671</v>
          </cell>
          <cell r="E214">
            <v>3.9099998772144318E-2</v>
          </cell>
          <cell r="F214">
            <v>0.80830001831054688</v>
          </cell>
          <cell r="G214" t="str">
            <v>test</v>
          </cell>
          <cell r="H214" t="str">
            <v>HS</v>
          </cell>
          <cell r="I214" t="str">
            <v>female</v>
          </cell>
          <cell r="J214">
            <v>0.18790000304579735</v>
          </cell>
          <cell r="K214">
            <v>0.76920001953840256</v>
          </cell>
          <cell r="L214">
            <v>2.322219805116303</v>
          </cell>
          <cell r="M214">
            <v>18.053826066503195</v>
          </cell>
          <cell r="N214">
            <v>23222.198051163028</v>
          </cell>
        </row>
        <row r="215">
          <cell r="D215">
            <v>0.26039999723434448</v>
          </cell>
          <cell r="E215">
            <v>4.0199998766183853E-2</v>
          </cell>
          <cell r="F215">
            <v>0.67680001258850098</v>
          </cell>
          <cell r="G215" t="str">
            <v>test</v>
          </cell>
          <cell r="H215" t="str">
            <v>HS</v>
          </cell>
          <cell r="I215" t="str">
            <v>female</v>
          </cell>
          <cell r="J215">
            <v>0.21859999746084213</v>
          </cell>
          <cell r="K215">
            <v>0.63660001382231712</v>
          </cell>
          <cell r="L215">
            <v>3.1031653262477175</v>
          </cell>
          <cell r="M215">
            <v>14.324345159612697</v>
          </cell>
          <cell r="N215">
            <v>31031.653262477175</v>
          </cell>
        </row>
        <row r="216">
          <cell r="D216">
            <v>0.22579999268054962</v>
          </cell>
          <cell r="E216">
            <v>6.5600000321865082E-2</v>
          </cell>
          <cell r="F216">
            <v>0.62010002136230469</v>
          </cell>
          <cell r="G216" t="str">
            <v>test</v>
          </cell>
          <cell r="H216" t="str">
            <v>HS</v>
          </cell>
          <cell r="I216" t="str">
            <v>female</v>
          </cell>
          <cell r="J216">
            <v>0.13179999589920044</v>
          </cell>
          <cell r="K216">
            <v>0.55450002104043961</v>
          </cell>
          <cell r="L216">
            <v>2.286829270849176</v>
          </cell>
          <cell r="M216">
            <v>12.716272722369402</v>
          </cell>
          <cell r="N216">
            <v>22868.292708491761</v>
          </cell>
        </row>
        <row r="217">
          <cell r="D217">
            <v>0.23399999737739563</v>
          </cell>
          <cell r="E217">
            <v>3.8199998438358307E-2</v>
          </cell>
          <cell r="F217">
            <v>0.56879997253417969</v>
          </cell>
          <cell r="G217" t="str">
            <v>control</v>
          </cell>
          <cell r="H217" t="str">
            <v>HS</v>
          </cell>
          <cell r="I217" t="str">
            <v>female</v>
          </cell>
          <cell r="J217">
            <v>0.19529999792575836</v>
          </cell>
          <cell r="K217">
            <v>0.53059997409582138</v>
          </cell>
          <cell r="L217">
            <v>2.4802962826255834</v>
          </cell>
          <cell r="M217">
            <v>11.261348431100208</v>
          </cell>
          <cell r="N217">
            <v>24802.962826255833</v>
          </cell>
        </row>
        <row r="218">
          <cell r="D218">
            <v>0.23119999468326569</v>
          </cell>
          <cell r="E218">
            <v>3.7599999457597733E-2</v>
          </cell>
          <cell r="F218">
            <v>0.4562000036239624</v>
          </cell>
          <cell r="G218" t="str">
            <v>control</v>
          </cell>
          <cell r="H218" t="str">
            <v>HS</v>
          </cell>
          <cell r="I218" t="str">
            <v>female</v>
          </cell>
          <cell r="J218">
            <v>0.19349999353289604</v>
          </cell>
          <cell r="K218">
            <v>0.41860000416636467</v>
          </cell>
          <cell r="L218">
            <v>2.4142343504406458</v>
          </cell>
          <cell r="M218">
            <v>8.0678927969251575</v>
          </cell>
          <cell r="N218">
            <v>24142.343504406457</v>
          </cell>
        </row>
        <row r="219">
          <cell r="D219">
            <v>0.25040000677108765</v>
          </cell>
          <cell r="E219">
            <v>3.7599999457597733E-2</v>
          </cell>
          <cell r="F219">
            <v>0.57679998874664307</v>
          </cell>
          <cell r="G219" t="str">
            <v>control</v>
          </cell>
          <cell r="H219" t="str">
            <v>HS</v>
          </cell>
          <cell r="I219" t="str">
            <v>female</v>
          </cell>
          <cell r="J219">
            <v>0.21200000494718552</v>
          </cell>
          <cell r="K219">
            <v>0.53919998928904533</v>
          </cell>
          <cell r="L219">
            <v>2.8672303061783984</v>
          </cell>
          <cell r="M219">
            <v>11.488237453312582</v>
          </cell>
          <cell r="N219">
            <v>28672.303061783983</v>
          </cell>
        </row>
        <row r="220">
          <cell r="D220">
            <v>0.34209999442100525</v>
          </cell>
          <cell r="E220">
            <v>8.9800000190734863E-2</v>
          </cell>
          <cell r="F220">
            <v>0.64869999885559082</v>
          </cell>
          <cell r="G220" t="str">
            <v>control</v>
          </cell>
          <cell r="H220" t="str">
            <v>HS</v>
          </cell>
          <cell r="I220" t="str">
            <v>female</v>
          </cell>
          <cell r="J220">
            <v>0.20080000162124634</v>
          </cell>
          <cell r="K220">
            <v>0.55889999866485596</v>
          </cell>
          <cell r="L220">
            <v>5.0307562121314495</v>
          </cell>
          <cell r="M220">
            <v>13.527398694669087</v>
          </cell>
          <cell r="N220">
            <v>50307.562121314499</v>
          </cell>
        </row>
        <row r="221">
          <cell r="D221">
            <v>0.2872999906539917</v>
          </cell>
          <cell r="E221">
            <v>3.8699999451637268E-2</v>
          </cell>
          <cell r="F221">
            <v>0.61229997873306274</v>
          </cell>
          <cell r="G221" t="str">
            <v>control</v>
          </cell>
          <cell r="H221" t="str">
            <v>HS</v>
          </cell>
          <cell r="I221" t="str">
            <v>female</v>
          </cell>
          <cell r="J221">
            <v>0.24819999188184738</v>
          </cell>
          <cell r="K221">
            <v>0.57359997928142548</v>
          </cell>
          <cell r="L221">
            <v>3.737830980244953</v>
          </cell>
          <cell r="M221">
            <v>12.495055165009152</v>
          </cell>
          <cell r="N221">
            <v>37378.309802449527</v>
          </cell>
        </row>
        <row r="222">
          <cell r="D222">
            <v>0.30750000476837158</v>
          </cell>
          <cell r="E222">
            <v>3.7999998778104782E-2</v>
          </cell>
          <cell r="F222">
            <v>0.67059999704360962</v>
          </cell>
          <cell r="G222" t="str">
            <v>control</v>
          </cell>
          <cell r="H222" t="str">
            <v>HS</v>
          </cell>
          <cell r="I222" t="str">
            <v>female</v>
          </cell>
          <cell r="J222">
            <v>0.26890000328421593</v>
          </cell>
          <cell r="K222">
            <v>0.63259999826550484</v>
          </cell>
          <cell r="L222">
            <v>4.21442050830382</v>
          </cell>
          <cell r="M222">
            <v>14.148506082875532</v>
          </cell>
          <cell r="N222">
            <v>42144.2050830382</v>
          </cell>
        </row>
        <row r="223">
          <cell r="D223">
            <v>0.33790001273155212</v>
          </cell>
          <cell r="E223">
            <v>3.880000114440918E-2</v>
          </cell>
          <cell r="F223">
            <v>0.65069997310638428</v>
          </cell>
          <cell r="G223" t="str">
            <v>control</v>
          </cell>
          <cell r="H223" t="str">
            <v>HS</v>
          </cell>
          <cell r="I223" t="str">
            <v>female</v>
          </cell>
          <cell r="J223">
            <v>0.29820001125335693</v>
          </cell>
          <cell r="K223">
            <v>0.6118999719619751</v>
          </cell>
          <cell r="L223">
            <v>4.931663841210411</v>
          </cell>
          <cell r="M223">
            <v>13.584120104996419</v>
          </cell>
          <cell r="N223">
            <v>49316.638412104112</v>
          </cell>
        </row>
        <row r="224">
          <cell r="D224">
            <v>0.3871999979019165</v>
          </cell>
          <cell r="E224">
            <v>3.9000000804662704E-2</v>
          </cell>
          <cell r="F224">
            <v>0.65079998970031738</v>
          </cell>
          <cell r="G224" t="str">
            <v>control</v>
          </cell>
          <cell r="H224" t="str">
            <v>HS</v>
          </cell>
          <cell r="I224" t="str">
            <v>female</v>
          </cell>
          <cell r="J224">
            <v>0.34639999642968178</v>
          </cell>
          <cell r="K224">
            <v>0.61179998889565468</v>
          </cell>
          <cell r="L224">
            <v>6.094824249545324</v>
          </cell>
          <cell r="M224">
            <v>13.586956682648243</v>
          </cell>
          <cell r="N224">
            <v>60948.24249545324</v>
          </cell>
        </row>
        <row r="225">
          <cell r="D225">
            <v>0.17229999601840973</v>
          </cell>
          <cell r="E225">
            <v>3.8199998438358307E-2</v>
          </cell>
          <cell r="F225">
            <v>0.62690001726150513</v>
          </cell>
          <cell r="G225" t="str">
            <v>control</v>
          </cell>
          <cell r="H225" t="str">
            <v>LS</v>
          </cell>
          <cell r="I225" t="str">
            <v>female</v>
          </cell>
          <cell r="J225">
            <v>0.13369999453425407</v>
          </cell>
          <cell r="K225">
            <v>0.58870001882314682</v>
          </cell>
          <cell r="L225">
            <v>1.0245757884514011</v>
          </cell>
          <cell r="M225">
            <v>12.909127884114463</v>
          </cell>
          <cell r="N225">
            <v>10245.757884514011</v>
          </cell>
        </row>
        <row r="226">
          <cell r="D226">
            <v>0.17560000717639923</v>
          </cell>
          <cell r="E226">
            <v>3.8600001484155655E-2</v>
          </cell>
          <cell r="F226">
            <v>0.55610001087188721</v>
          </cell>
          <cell r="G226" t="str">
            <v>control</v>
          </cell>
          <cell r="H226" t="str">
            <v>LS</v>
          </cell>
          <cell r="I226" t="str">
            <v>female</v>
          </cell>
          <cell r="J226">
            <v>0.13600000739097595</v>
          </cell>
          <cell r="K226">
            <v>0.51750000938773155</v>
          </cell>
          <cell r="L226">
            <v>1.1024346825823517</v>
          </cell>
          <cell r="M226">
            <v>10.901163925573449</v>
          </cell>
          <cell r="N226">
            <v>11024.346825823517</v>
          </cell>
        </row>
        <row r="227">
          <cell r="D227">
            <v>0.19840000569820404</v>
          </cell>
          <cell r="E227">
            <v>3.7599999457597733E-2</v>
          </cell>
          <cell r="F227">
            <v>0.57940000295639038</v>
          </cell>
          <cell r="G227" t="str">
            <v>control</v>
          </cell>
          <cell r="H227" t="str">
            <v>LS</v>
          </cell>
          <cell r="I227" t="str">
            <v>female</v>
          </cell>
          <cell r="J227">
            <v>0.16010000556707382</v>
          </cell>
          <cell r="K227">
            <v>0.54180000349879265</v>
          </cell>
          <cell r="L227">
            <v>1.6403670064768392</v>
          </cell>
          <cell r="M227">
            <v>11.561976639099333</v>
          </cell>
          <cell r="N227">
            <v>16403.67006476839</v>
          </cell>
        </row>
        <row r="228">
          <cell r="D228">
            <v>0.17540000379085541</v>
          </cell>
          <cell r="E228">
            <v>3.7200000137090683E-2</v>
          </cell>
          <cell r="F228">
            <v>0.65729999542236328</v>
          </cell>
          <cell r="G228" t="str">
            <v>control</v>
          </cell>
          <cell r="H228" t="str">
            <v>LS</v>
          </cell>
          <cell r="I228" t="str">
            <v>female</v>
          </cell>
          <cell r="J228">
            <v>0.13760000467300415</v>
          </cell>
          <cell r="K228">
            <v>0.6200999952852726</v>
          </cell>
          <cell r="L228">
            <v>1.0977158978039465</v>
          </cell>
          <cell r="M228">
            <v>13.771303801889356</v>
          </cell>
          <cell r="N228">
            <v>10977.158978039464</v>
          </cell>
        </row>
        <row r="229">
          <cell r="D229">
            <v>0.1703999936580658</v>
          </cell>
          <cell r="E229">
            <v>3.8600001484155655E-2</v>
          </cell>
          <cell r="F229">
            <v>0.56610000133514404</v>
          </cell>
          <cell r="G229" t="str">
            <v>test</v>
          </cell>
          <cell r="H229" t="str">
            <v>LS</v>
          </cell>
          <cell r="I229" t="str">
            <v>female</v>
          </cell>
          <cell r="J229">
            <v>0.13119999319314957</v>
          </cell>
          <cell r="K229">
            <v>0.52749999985098839</v>
          </cell>
          <cell r="L229">
            <v>0.97974803619837514</v>
          </cell>
          <cell r="M229">
            <v>11.184774358113156</v>
          </cell>
          <cell r="N229">
            <v>9797.4803619837512</v>
          </cell>
        </row>
        <row r="230">
          <cell r="D230">
            <v>0.18659999966621399</v>
          </cell>
          <cell r="E230">
            <v>3.9200000464916229E-2</v>
          </cell>
          <cell r="F230">
            <v>0.60269999504089355</v>
          </cell>
          <cell r="G230" t="str">
            <v>test</v>
          </cell>
          <cell r="H230" t="str">
            <v>LS</v>
          </cell>
          <cell r="I230" t="str">
            <v>female</v>
          </cell>
          <cell r="J230">
            <v>0.14680000022053719</v>
          </cell>
          <cell r="K230">
            <v>0.56349999457597733</v>
          </cell>
          <cell r="L230">
            <v>1.361963274972785</v>
          </cell>
          <cell r="M230">
            <v>12.222789352625215</v>
          </cell>
          <cell r="N230">
            <v>13619.632749727851</v>
          </cell>
        </row>
        <row r="231">
          <cell r="D231">
            <v>0.17200000584125519</v>
          </cell>
          <cell r="E231">
            <v>3.9799999445676804E-2</v>
          </cell>
          <cell r="F231">
            <v>0.6370999813079834</v>
          </cell>
          <cell r="G231" t="str">
            <v>test</v>
          </cell>
          <cell r="H231" t="str">
            <v>LS</v>
          </cell>
          <cell r="I231" t="str">
            <v>female</v>
          </cell>
          <cell r="J231">
            <v>0.13210000470280647</v>
          </cell>
          <cell r="K231">
            <v>0.59729998186230659</v>
          </cell>
          <cell r="L231">
            <v>1.0174979628547052</v>
          </cell>
          <cell r="M231">
            <v>13.198409781506296</v>
          </cell>
          <cell r="N231">
            <v>10174.979628547051</v>
          </cell>
        </row>
        <row r="232">
          <cell r="D232">
            <v>0.17059999704360962</v>
          </cell>
          <cell r="E232">
            <v>4.349999874830246E-2</v>
          </cell>
          <cell r="F232">
            <v>0.72020000219345093</v>
          </cell>
          <cell r="G232" t="str">
            <v>test</v>
          </cell>
          <cell r="H232" t="str">
            <v>LS</v>
          </cell>
          <cell r="I232" t="str">
            <v>female</v>
          </cell>
          <cell r="J232">
            <v>0.12569999694824219</v>
          </cell>
          <cell r="K232">
            <v>0.67670000344514847</v>
          </cell>
          <cell r="L232">
            <v>0.9844668209767804</v>
          </cell>
          <cell r="M232">
            <v>15.55521531586982</v>
          </cell>
          <cell r="N232">
            <v>9844.668209767804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2"/>
  <sheetViews>
    <sheetView tabSelected="1" topLeftCell="A30" workbookViewId="0">
      <selection activeCell="J44" sqref="J44"/>
    </sheetView>
  </sheetViews>
  <sheetFormatPr defaultRowHeight="15" x14ac:dyDescent="0.25"/>
  <cols>
    <col min="1" max="1" width="18.85546875" bestFit="1" customWidth="1"/>
  </cols>
  <sheetData>
    <row r="1" spans="1:33" ht="4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48</v>
      </c>
      <c r="R1" s="1" t="s">
        <v>3</v>
      </c>
      <c r="S1" s="1" t="s">
        <v>0</v>
      </c>
      <c r="T1" s="1" t="s">
        <v>1</v>
      </c>
      <c r="U1" s="1" t="s">
        <v>2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</row>
    <row r="2" spans="1:33" ht="45" x14ac:dyDescent="0.25">
      <c r="A2" s="8">
        <v>0.31869998574256903</v>
      </c>
      <c r="B2" s="2" t="s">
        <v>15</v>
      </c>
      <c r="C2" s="3">
        <v>1</v>
      </c>
      <c r="D2" s="3">
        <v>3.7599999457597733E-2</v>
      </c>
      <c r="E2" s="3">
        <v>3.7300001829862595E-2</v>
      </c>
      <c r="F2" s="3">
        <v>0.62779998779296875</v>
      </c>
      <c r="G2" s="3">
        <v>2.1</v>
      </c>
      <c r="H2" s="2" t="s">
        <v>16</v>
      </c>
      <c r="I2" s="2" t="s">
        <v>17</v>
      </c>
      <c r="J2" s="2" t="s">
        <v>18</v>
      </c>
      <c r="K2" s="2" t="s">
        <v>19</v>
      </c>
      <c r="L2" s="4">
        <v>42745</v>
      </c>
      <c r="M2" s="4">
        <v>42745</v>
      </c>
      <c r="N2" s="4">
        <v>42801</v>
      </c>
      <c r="O2" s="2" t="s">
        <v>20</v>
      </c>
      <c r="P2" s="9">
        <v>43407.835280069099</v>
      </c>
      <c r="R2" s="3">
        <v>0.35670000314712524</v>
      </c>
      <c r="S2" s="2" t="s">
        <v>15</v>
      </c>
      <c r="T2" s="3">
        <v>5</v>
      </c>
      <c r="U2" s="3">
        <v>3.9000000804662704E-2</v>
      </c>
      <c r="V2" s="3">
        <v>3.8699999451637268E-2</v>
      </c>
      <c r="W2" s="3">
        <v>0.47979998588562012</v>
      </c>
      <c r="X2" s="3">
        <v>2.1</v>
      </c>
      <c r="Y2" s="2" t="s">
        <v>23</v>
      </c>
      <c r="Z2" s="2" t="s">
        <v>17</v>
      </c>
      <c r="AA2" s="2" t="s">
        <v>18</v>
      </c>
      <c r="AB2" s="2" t="s">
        <v>21</v>
      </c>
      <c r="AC2" s="4">
        <v>42745</v>
      </c>
      <c r="AD2" s="4">
        <v>42745</v>
      </c>
      <c r="AE2" s="4">
        <v>42801</v>
      </c>
      <c r="AF2" s="2" t="s">
        <v>20</v>
      </c>
      <c r="AG2" s="2">
        <f>VLOOKUP(R:R,[1]F3!$D:$N,11,0)</f>
        <v>51585.355380466528</v>
      </c>
    </row>
    <row r="3" spans="1:33" ht="45" x14ac:dyDescent="0.25">
      <c r="A3" s="3">
        <v>0.30169999599456787</v>
      </c>
      <c r="B3" s="2" t="s">
        <v>15</v>
      </c>
      <c r="C3" s="3">
        <v>1</v>
      </c>
      <c r="D3" s="3">
        <v>3.7700001150369644E-2</v>
      </c>
      <c r="E3" s="3">
        <v>3.6899998784065247E-2</v>
      </c>
      <c r="F3" s="3">
        <v>0.71369999647140503</v>
      </c>
      <c r="G3" s="3">
        <v>2.1</v>
      </c>
      <c r="H3" s="2" t="s">
        <v>16</v>
      </c>
      <c r="I3" s="2" t="s">
        <v>17</v>
      </c>
      <c r="J3" s="2" t="s">
        <v>18</v>
      </c>
      <c r="K3" s="2" t="s">
        <v>19</v>
      </c>
      <c r="L3" s="4">
        <v>42745</v>
      </c>
      <c r="M3" s="4">
        <v>42745</v>
      </c>
      <c r="N3" s="4">
        <v>42801</v>
      </c>
      <c r="O3" s="2" t="s">
        <v>20</v>
      </c>
      <c r="P3" s="2">
        <f>VLOOKUP(A:A,[1]F3!$D:$N,11,0)</f>
        <v>39749.47490641936</v>
      </c>
      <c r="R3" s="3">
        <v>0.31020000576972961</v>
      </c>
      <c r="S3" s="2" t="s">
        <v>15</v>
      </c>
      <c r="T3" s="3">
        <v>5</v>
      </c>
      <c r="U3" s="3">
        <v>3.7500001490116119E-2</v>
      </c>
      <c r="V3" s="3">
        <v>3.7000000476837158E-2</v>
      </c>
      <c r="W3" s="3">
        <v>0.40479999780654907</v>
      </c>
      <c r="X3" s="3">
        <v>2.1</v>
      </c>
      <c r="Y3" s="2" t="s">
        <v>23</v>
      </c>
      <c r="Z3" s="2" t="s">
        <v>17</v>
      </c>
      <c r="AA3" s="2" t="s">
        <v>18</v>
      </c>
      <c r="AB3" s="2" t="s">
        <v>21</v>
      </c>
      <c r="AC3" s="4">
        <v>42745</v>
      </c>
      <c r="AD3" s="4">
        <v>42745</v>
      </c>
      <c r="AE3" s="4">
        <v>42801</v>
      </c>
      <c r="AF3" s="2" t="s">
        <v>20</v>
      </c>
      <c r="AG3" s="2">
        <f>VLOOKUP(R:R,[1]F3!$D:$N,11,0)</f>
        <v>41578.658299941322</v>
      </c>
    </row>
    <row r="4" spans="1:33" ht="45" x14ac:dyDescent="0.25">
      <c r="A4" s="3">
        <v>0.28369998931884766</v>
      </c>
      <c r="B4" s="2" t="s">
        <v>15</v>
      </c>
      <c r="C4" s="3">
        <v>1</v>
      </c>
      <c r="D4" s="3">
        <v>3.6899998784065247E-2</v>
      </c>
      <c r="E4" s="3">
        <v>3.6299999803304672E-2</v>
      </c>
      <c r="F4" s="3">
        <v>0.758899986743927</v>
      </c>
      <c r="G4" s="3">
        <v>2.1</v>
      </c>
      <c r="H4" s="2" t="s">
        <v>16</v>
      </c>
      <c r="I4" s="2" t="s">
        <v>17</v>
      </c>
      <c r="J4" s="2" t="s">
        <v>18</v>
      </c>
      <c r="K4" s="2" t="s">
        <v>19</v>
      </c>
      <c r="L4" s="4">
        <v>42745</v>
      </c>
      <c r="M4" s="4">
        <v>42745</v>
      </c>
      <c r="N4" s="4">
        <v>42801</v>
      </c>
      <c r="O4" s="2" t="s">
        <v>20</v>
      </c>
      <c r="P4" s="2">
        <f>VLOOKUP(A:A,[1]F3!$D:$N,11,0)</f>
        <v>35875.913091146584</v>
      </c>
      <c r="R4" s="3">
        <v>0.30500000715255737</v>
      </c>
      <c r="S4" s="2" t="s">
        <v>15</v>
      </c>
      <c r="T4" s="3">
        <v>5</v>
      </c>
      <c r="U4" s="3">
        <v>4.4300001114606857E-2</v>
      </c>
      <c r="V4" s="3">
        <v>4.2800001800060272E-2</v>
      </c>
      <c r="W4" s="3">
        <v>0.37079998850822449</v>
      </c>
      <c r="X4" s="3">
        <v>2.1</v>
      </c>
      <c r="Y4" s="2" t="s">
        <v>23</v>
      </c>
      <c r="Z4" s="2" t="s">
        <v>17</v>
      </c>
      <c r="AA4" s="2" t="s">
        <v>18</v>
      </c>
      <c r="AB4" s="2" t="s">
        <v>21</v>
      </c>
      <c r="AC4" s="4">
        <v>42745</v>
      </c>
      <c r="AD4" s="4">
        <v>42745</v>
      </c>
      <c r="AE4" s="4">
        <v>42801</v>
      </c>
      <c r="AF4" s="2" t="s">
        <v>20</v>
      </c>
      <c r="AG4" s="2">
        <f>VLOOKUP(R:R,[1]F3!$D:$N,11,0)</f>
        <v>40459.63004368409</v>
      </c>
    </row>
    <row r="5" spans="1:33" ht="45" x14ac:dyDescent="0.25">
      <c r="A5" s="3">
        <v>0.29330000281333923</v>
      </c>
      <c r="B5" s="2" t="s">
        <v>15</v>
      </c>
      <c r="C5" s="3">
        <v>1</v>
      </c>
      <c r="D5" s="3">
        <v>3.6899998784065247E-2</v>
      </c>
      <c r="E5" s="3">
        <v>3.6400001496076584E-2</v>
      </c>
      <c r="F5" s="3">
        <v>0.7896999716758728</v>
      </c>
      <c r="G5" s="3">
        <v>2.1</v>
      </c>
      <c r="H5" s="2" t="s">
        <v>16</v>
      </c>
      <c r="I5" s="2" t="s">
        <v>17</v>
      </c>
      <c r="J5" s="2" t="s">
        <v>18</v>
      </c>
      <c r="K5" s="2" t="s">
        <v>19</v>
      </c>
      <c r="L5" s="4">
        <v>42745</v>
      </c>
      <c r="M5" s="4">
        <v>42745</v>
      </c>
      <c r="N5" s="4">
        <v>42801</v>
      </c>
      <c r="O5" s="2" t="s">
        <v>20</v>
      </c>
      <c r="P5" s="2">
        <f>VLOOKUP(A:A,[1]F3!$D:$N,11,0)</f>
        <v>37941.814863756787</v>
      </c>
      <c r="R5" s="3">
        <v>0.32919999957084656</v>
      </c>
      <c r="S5" s="2" t="s">
        <v>15</v>
      </c>
      <c r="T5" s="3">
        <v>5</v>
      </c>
      <c r="U5" s="3">
        <v>4.5499999076128006E-2</v>
      </c>
      <c r="V5" s="3">
        <v>4.3299999088048935E-2</v>
      </c>
      <c r="W5" s="3">
        <v>0.48750001192092896</v>
      </c>
      <c r="X5" s="3">
        <v>2.1</v>
      </c>
      <c r="Y5" s="2" t="s">
        <v>23</v>
      </c>
      <c r="Z5" s="2" t="s">
        <v>17</v>
      </c>
      <c r="AA5" s="2" t="s">
        <v>18</v>
      </c>
      <c r="AB5" s="2" t="s">
        <v>21</v>
      </c>
      <c r="AC5" s="4">
        <v>42745</v>
      </c>
      <c r="AD5" s="4">
        <v>42745</v>
      </c>
      <c r="AE5" s="4">
        <v>42801</v>
      </c>
      <c r="AF5" s="2" t="s">
        <v>20</v>
      </c>
      <c r="AG5" s="2">
        <f>VLOOKUP(R:R,[1]F3!$D:$N,11,0)</f>
        <v>45667.415143442944</v>
      </c>
    </row>
    <row r="6" spans="1:33" ht="45" x14ac:dyDescent="0.25">
      <c r="A6" s="3">
        <v>0.27799999713897705</v>
      </c>
      <c r="B6" s="2" t="s">
        <v>15</v>
      </c>
      <c r="C6" s="3">
        <v>1</v>
      </c>
      <c r="D6" s="3">
        <v>3.6699999123811722E-2</v>
      </c>
      <c r="E6" s="3">
        <v>3.5999998450279236E-2</v>
      </c>
      <c r="F6" s="3">
        <v>0.61019998788833618</v>
      </c>
      <c r="G6" s="3">
        <v>2.1</v>
      </c>
      <c r="H6" s="2" t="s">
        <v>16</v>
      </c>
      <c r="I6" s="2" t="s">
        <v>17</v>
      </c>
      <c r="J6" s="2" t="s">
        <v>18</v>
      </c>
      <c r="K6" s="2" t="s">
        <v>19</v>
      </c>
      <c r="L6" s="4">
        <v>42745</v>
      </c>
      <c r="M6" s="4">
        <v>42745</v>
      </c>
      <c r="N6" s="4">
        <v>42801</v>
      </c>
      <c r="O6" s="2" t="s">
        <v>20</v>
      </c>
      <c r="P6" s="2">
        <f>VLOOKUP(A:A,[1]F3!$D:$N,11,0)</f>
        <v>34649.287320774936</v>
      </c>
      <c r="R6" s="3">
        <v>0.28290000557899475</v>
      </c>
      <c r="S6" s="2" t="s">
        <v>15</v>
      </c>
      <c r="T6" s="3">
        <v>5</v>
      </c>
      <c r="U6" s="3">
        <v>3.7399999797344208E-2</v>
      </c>
      <c r="V6" s="3">
        <v>3.6899998784065247E-2</v>
      </c>
      <c r="W6" s="3">
        <v>0.4950999915599823</v>
      </c>
      <c r="X6" s="3">
        <v>2.1</v>
      </c>
      <c r="Y6" s="2" t="s">
        <v>23</v>
      </c>
      <c r="Z6" s="2" t="s">
        <v>17</v>
      </c>
      <c r="AA6" s="2" t="s">
        <v>18</v>
      </c>
      <c r="AB6" s="2" t="s">
        <v>21</v>
      </c>
      <c r="AC6" s="4">
        <v>42745</v>
      </c>
      <c r="AD6" s="4">
        <v>42745</v>
      </c>
      <c r="AE6" s="4">
        <v>42801</v>
      </c>
      <c r="AF6" s="2" t="s">
        <v>20</v>
      </c>
      <c r="AG6" s="2">
        <f>VLOOKUP(R:R,[1]F3!$D:$N,11,0)</f>
        <v>35703.758351242337</v>
      </c>
    </row>
    <row r="7" spans="1:33" ht="45" x14ac:dyDescent="0.25">
      <c r="A7" s="3">
        <v>0.22050000727176666</v>
      </c>
      <c r="B7" s="2" t="s">
        <v>15</v>
      </c>
      <c r="C7" s="3">
        <v>1</v>
      </c>
      <c r="D7" s="3">
        <v>3.7500001490116119E-2</v>
      </c>
      <c r="E7" s="3">
        <v>3.7399999797344208E-2</v>
      </c>
      <c r="F7" s="3">
        <v>0.67919999361038208</v>
      </c>
      <c r="G7" s="3">
        <v>2.1</v>
      </c>
      <c r="H7" s="2" t="s">
        <v>16</v>
      </c>
      <c r="I7" s="2" t="s">
        <v>17</v>
      </c>
      <c r="J7" s="2" t="s">
        <v>18</v>
      </c>
      <c r="K7" s="2" t="s">
        <v>19</v>
      </c>
      <c r="L7" s="4">
        <v>42745</v>
      </c>
      <c r="M7" s="4">
        <v>42745</v>
      </c>
      <c r="N7" s="4">
        <v>42801</v>
      </c>
      <c r="O7" s="2" t="s">
        <v>20</v>
      </c>
      <c r="P7" s="2">
        <f>VLOOKUP(A:A,[1]F3!$D:$N,11,0)</f>
        <v>22275.416069458537</v>
      </c>
      <c r="R7" s="3">
        <v>0.27599999308586121</v>
      </c>
      <c r="S7" s="2" t="s">
        <v>15</v>
      </c>
      <c r="T7" s="3">
        <v>5</v>
      </c>
      <c r="U7" s="3">
        <v>3.7399999797344208E-2</v>
      </c>
      <c r="V7" s="3">
        <v>3.7099998444318771E-2</v>
      </c>
      <c r="W7" s="3">
        <v>0.55750000476837158</v>
      </c>
      <c r="X7" s="3">
        <v>2.1</v>
      </c>
      <c r="Y7" s="2" t="s">
        <v>23</v>
      </c>
      <c r="Z7" s="2" t="s">
        <v>17</v>
      </c>
      <c r="AA7" s="2" t="s">
        <v>18</v>
      </c>
      <c r="AB7" s="2" t="s">
        <v>21</v>
      </c>
      <c r="AC7" s="4">
        <v>42745</v>
      </c>
      <c r="AD7" s="4">
        <v>42745</v>
      </c>
      <c r="AE7" s="4">
        <v>42801</v>
      </c>
      <c r="AF7" s="2" t="s">
        <v>20</v>
      </c>
      <c r="AG7" s="2">
        <f>VLOOKUP(R:R,[1]F3!$D:$N,11,0)</f>
        <v>34218.890850923046</v>
      </c>
    </row>
    <row r="8" spans="1:33" ht="45" x14ac:dyDescent="0.25">
      <c r="A8" s="3">
        <v>0.27790001034736633</v>
      </c>
      <c r="B8" s="2" t="s">
        <v>15</v>
      </c>
      <c r="C8" s="3">
        <v>1</v>
      </c>
      <c r="D8" s="3">
        <v>3.7500001490116119E-2</v>
      </c>
      <c r="E8" s="3">
        <v>3.7500001490116119E-2</v>
      </c>
      <c r="F8" s="3">
        <v>0.67559999227523804</v>
      </c>
      <c r="G8" s="3">
        <v>2.1</v>
      </c>
      <c r="H8" s="2" t="s">
        <v>16</v>
      </c>
      <c r="I8" s="2" t="s">
        <v>17</v>
      </c>
      <c r="J8" s="2" t="s">
        <v>18</v>
      </c>
      <c r="K8" s="2" t="s">
        <v>19</v>
      </c>
      <c r="L8" s="4">
        <v>42745</v>
      </c>
      <c r="M8" s="4">
        <v>42745</v>
      </c>
      <c r="N8" s="4">
        <v>42801</v>
      </c>
      <c r="O8" s="2" t="s">
        <v>20</v>
      </c>
      <c r="P8" s="2">
        <f>VLOOKUP(A:A,[1]F3!$D:$N,11,0)</f>
        <v>34627.770383309718</v>
      </c>
      <c r="R8" s="3">
        <v>0.32159999012947083</v>
      </c>
      <c r="S8" s="2" t="s">
        <v>15</v>
      </c>
      <c r="T8" s="3">
        <v>5</v>
      </c>
      <c r="U8" s="3">
        <v>3.7700001150369644E-2</v>
      </c>
      <c r="V8" s="3">
        <v>3.7099998444318771E-2</v>
      </c>
      <c r="W8" s="3">
        <v>0.46050000190734863</v>
      </c>
      <c r="X8" s="3">
        <v>2.1</v>
      </c>
      <c r="Y8" s="2" t="s">
        <v>23</v>
      </c>
      <c r="Z8" s="2" t="s">
        <v>17</v>
      </c>
      <c r="AA8" s="2" t="s">
        <v>18</v>
      </c>
      <c r="AB8" s="2" t="s">
        <v>21</v>
      </c>
      <c r="AC8" s="4">
        <v>42745</v>
      </c>
      <c r="AD8" s="4">
        <v>42745</v>
      </c>
      <c r="AE8" s="4">
        <v>42801</v>
      </c>
      <c r="AF8" s="2" t="s">
        <v>20</v>
      </c>
      <c r="AG8" s="2">
        <f>VLOOKUP(R:R,[1]F3!$D:$N,11,0)</f>
        <v>44031.909840684624</v>
      </c>
    </row>
    <row r="9" spans="1:33" ht="45" x14ac:dyDescent="0.25">
      <c r="A9" s="3">
        <v>0.29300001263618469</v>
      </c>
      <c r="B9" s="2" t="s">
        <v>15</v>
      </c>
      <c r="C9" s="3">
        <v>1</v>
      </c>
      <c r="D9" s="3">
        <v>3.8899999111890793E-2</v>
      </c>
      <c r="E9" s="3">
        <v>3.8100000470876694E-2</v>
      </c>
      <c r="F9" s="3">
        <v>0.63599997758865356</v>
      </c>
      <c r="G9" s="3">
        <v>2.1</v>
      </c>
      <c r="H9" s="2" t="s">
        <v>16</v>
      </c>
      <c r="I9" s="2" t="s">
        <v>17</v>
      </c>
      <c r="J9" s="2" t="s">
        <v>18</v>
      </c>
      <c r="K9" s="2" t="s">
        <v>19</v>
      </c>
      <c r="L9" s="4">
        <v>42745</v>
      </c>
      <c r="M9" s="4">
        <v>42745</v>
      </c>
      <c r="N9" s="4">
        <v>42801</v>
      </c>
      <c r="O9" s="2" t="s">
        <v>20</v>
      </c>
      <c r="P9" s="2">
        <f>VLOOKUP(A:A,[1]F3!$D:$N,11,0)</f>
        <v>37877.25763796697</v>
      </c>
      <c r="R9" s="3">
        <v>0.32030001282691956</v>
      </c>
      <c r="S9" s="2" t="s">
        <v>15</v>
      </c>
      <c r="T9" s="3">
        <v>5</v>
      </c>
      <c r="U9" s="3">
        <v>0.10180000215768814</v>
      </c>
      <c r="V9" s="3">
        <v>0.10209999978542328</v>
      </c>
      <c r="W9" s="3">
        <v>0.36919999122619629</v>
      </c>
      <c r="X9" s="3">
        <v>2.1</v>
      </c>
      <c r="Y9" s="2" t="s">
        <v>23</v>
      </c>
      <c r="Z9" s="2" t="s">
        <v>17</v>
      </c>
      <c r="AA9" s="2" t="s">
        <v>18</v>
      </c>
      <c r="AB9" s="2" t="s">
        <v>21</v>
      </c>
      <c r="AC9" s="4">
        <v>42745</v>
      </c>
      <c r="AD9" s="4">
        <v>42745</v>
      </c>
      <c r="AE9" s="4">
        <v>42801</v>
      </c>
      <c r="AF9" s="2" t="s">
        <v>20</v>
      </c>
      <c r="AG9" s="2">
        <f>VLOOKUP(R:R,[1]F3!$D:$N,11,0)</f>
        <v>43752.157586665955</v>
      </c>
    </row>
    <row r="10" spans="1:33" ht="30" x14ac:dyDescent="0.25">
      <c r="A10" s="3">
        <v>0.22720000147819519</v>
      </c>
      <c r="B10" s="2" t="s">
        <v>15</v>
      </c>
      <c r="C10" s="3">
        <v>1</v>
      </c>
      <c r="D10" s="3">
        <v>4.2300000786781311E-2</v>
      </c>
      <c r="E10" s="3">
        <v>4.1999999433755875E-2</v>
      </c>
      <c r="F10" s="3">
        <v>0.50169998407363892</v>
      </c>
      <c r="G10" s="3">
        <v>2.2000000000000002</v>
      </c>
      <c r="H10" s="2" t="s">
        <v>16</v>
      </c>
      <c r="I10" s="2" t="s">
        <v>17</v>
      </c>
      <c r="J10" s="2" t="s">
        <v>18</v>
      </c>
      <c r="K10" s="2" t="s">
        <v>21</v>
      </c>
      <c r="L10" s="4">
        <v>42745</v>
      </c>
      <c r="M10" s="4">
        <v>42745</v>
      </c>
      <c r="N10" s="4">
        <v>42801</v>
      </c>
      <c r="O10" s="2" t="s">
        <v>22</v>
      </c>
      <c r="P10" s="2">
        <f>VLOOKUP(A:A,[1]F3!$D:$N,11,0)</f>
        <v>23717.24007475613</v>
      </c>
      <c r="R10" s="3">
        <v>0.25600001215934753</v>
      </c>
      <c r="S10" s="2" t="s">
        <v>15</v>
      </c>
      <c r="T10" s="3">
        <v>5</v>
      </c>
      <c r="U10" s="3">
        <v>4.010000079870224E-2</v>
      </c>
      <c r="V10" s="3">
        <v>4.1499998420476913E-2</v>
      </c>
      <c r="W10" s="3">
        <v>0.46909999847412109</v>
      </c>
      <c r="X10" s="3">
        <v>2.2000000000000002</v>
      </c>
      <c r="Y10" s="2" t="s">
        <v>23</v>
      </c>
      <c r="Z10" s="2" t="s">
        <v>17</v>
      </c>
      <c r="AA10" s="2" t="s">
        <v>18</v>
      </c>
      <c r="AB10" s="2" t="s">
        <v>21</v>
      </c>
      <c r="AC10" s="4">
        <v>42745</v>
      </c>
      <c r="AD10" s="4">
        <v>42745</v>
      </c>
      <c r="AE10" s="4">
        <v>42801</v>
      </c>
      <c r="AF10" s="2" t="s">
        <v>22</v>
      </c>
      <c r="AG10" s="2">
        <f>VLOOKUP(R:R,[1]F3!$D:$N,11,0)</f>
        <v>29914.938979192568</v>
      </c>
    </row>
    <row r="11" spans="1:33" ht="30" x14ac:dyDescent="0.25">
      <c r="A11" s="3">
        <v>0.18899999558925629</v>
      </c>
      <c r="B11" s="2" t="s">
        <v>15</v>
      </c>
      <c r="C11" s="3">
        <v>1</v>
      </c>
      <c r="D11" s="3">
        <v>4.050000011920929E-2</v>
      </c>
      <c r="E11" s="3">
        <v>4.0300000458955765E-2</v>
      </c>
      <c r="F11" s="3">
        <v>0.55119997262954712</v>
      </c>
      <c r="G11" s="3">
        <v>2.2000000000000002</v>
      </c>
      <c r="H11" s="2" t="s">
        <v>16</v>
      </c>
      <c r="I11" s="2" t="s">
        <v>17</v>
      </c>
      <c r="J11" s="2" t="s">
        <v>18</v>
      </c>
      <c r="K11" s="2" t="s">
        <v>21</v>
      </c>
      <c r="L11" s="4">
        <v>42745</v>
      </c>
      <c r="M11" s="4">
        <v>42745</v>
      </c>
      <c r="N11" s="4">
        <v>42801</v>
      </c>
      <c r="O11" s="2" t="s">
        <v>22</v>
      </c>
      <c r="P11" s="2">
        <f>VLOOKUP(A:A,[1]F3!$D:$N,11,0)</f>
        <v>15496.682892731182</v>
      </c>
      <c r="R11" s="3">
        <v>0.29010000824928284</v>
      </c>
      <c r="S11" s="2" t="s">
        <v>15</v>
      </c>
      <c r="T11" s="3">
        <v>5</v>
      </c>
      <c r="U11" s="3">
        <v>4.7299999743700027E-2</v>
      </c>
      <c r="V11" s="3">
        <v>4.4599998742341995E-2</v>
      </c>
      <c r="W11" s="3">
        <v>0.4406999945640564</v>
      </c>
      <c r="X11" s="3">
        <v>2.2000000000000002</v>
      </c>
      <c r="Y11" s="2" t="s">
        <v>23</v>
      </c>
      <c r="Z11" s="2" t="s">
        <v>17</v>
      </c>
      <c r="AA11" s="2" t="s">
        <v>18</v>
      </c>
      <c r="AB11" s="2" t="s">
        <v>21</v>
      </c>
      <c r="AC11" s="4">
        <v>42745</v>
      </c>
      <c r="AD11" s="4">
        <v>42745</v>
      </c>
      <c r="AE11" s="4">
        <v>42801</v>
      </c>
      <c r="AF11" s="2" t="s">
        <v>22</v>
      </c>
      <c r="AG11" s="2">
        <f>VLOOKUP(R:R,[1]F3!$D:$N,11,0)</f>
        <v>37253.183077351445</v>
      </c>
    </row>
    <row r="12" spans="1:33" ht="30" x14ac:dyDescent="0.25">
      <c r="A12" s="3">
        <v>0.20160000026226044</v>
      </c>
      <c r="B12" s="2" t="s">
        <v>15</v>
      </c>
      <c r="C12" s="3">
        <v>1</v>
      </c>
      <c r="D12" s="3">
        <v>3.9000000804662704E-2</v>
      </c>
      <c r="E12" s="3">
        <v>3.8699999451637268E-2</v>
      </c>
      <c r="F12" s="3">
        <v>0.51969999074935913</v>
      </c>
      <c r="G12" s="3">
        <v>2.2000000000000002</v>
      </c>
      <c r="H12" s="2" t="s">
        <v>16</v>
      </c>
      <c r="I12" s="2" t="s">
        <v>17</v>
      </c>
      <c r="J12" s="2" t="s">
        <v>18</v>
      </c>
      <c r="K12" s="2" t="s">
        <v>21</v>
      </c>
      <c r="L12" s="4">
        <v>42745</v>
      </c>
      <c r="M12" s="4">
        <v>42745</v>
      </c>
      <c r="N12" s="4">
        <v>42801</v>
      </c>
      <c r="O12" s="2" t="s">
        <v>22</v>
      </c>
      <c r="P12" s="2">
        <f>VLOOKUP(A:A,[1]F3!$D:$N,11,0)</f>
        <v>18208.176163422122</v>
      </c>
      <c r="R12" s="3">
        <v>0.29510000348091125</v>
      </c>
      <c r="S12" s="2" t="s">
        <v>15</v>
      </c>
      <c r="T12" s="3">
        <v>5</v>
      </c>
      <c r="U12" s="3">
        <v>4.3200001120567322E-2</v>
      </c>
      <c r="V12" s="3">
        <v>4.1200000792741776E-2</v>
      </c>
      <c r="W12" s="3">
        <v>0.57940000295639038</v>
      </c>
      <c r="X12" s="3">
        <v>2.2000000000000002</v>
      </c>
      <c r="Y12" s="2" t="s">
        <v>23</v>
      </c>
      <c r="Z12" s="2" t="s">
        <v>17</v>
      </c>
      <c r="AA12" s="2" t="s">
        <v>18</v>
      </c>
      <c r="AB12" s="2" t="s">
        <v>21</v>
      </c>
      <c r="AC12" s="4">
        <v>42745</v>
      </c>
      <c r="AD12" s="4">
        <v>42745</v>
      </c>
      <c r="AE12" s="4">
        <v>42801</v>
      </c>
      <c r="AF12" s="2" t="s">
        <v>22</v>
      </c>
      <c r="AG12" s="2">
        <f>VLOOKUP(R:R,[1]F3!$D:$N,11,0)</f>
        <v>38329.171045284063</v>
      </c>
    </row>
    <row r="13" spans="1:33" ht="30" x14ac:dyDescent="0.25">
      <c r="P13" s="2"/>
      <c r="R13" s="3">
        <v>0.2671000063419342</v>
      </c>
      <c r="S13" s="2" t="s">
        <v>15</v>
      </c>
      <c r="T13" s="3">
        <v>5</v>
      </c>
      <c r="U13" s="3">
        <v>4.0399998426437378E-2</v>
      </c>
      <c r="V13" s="3">
        <v>4.0300000458955765E-2</v>
      </c>
      <c r="W13" s="3">
        <v>0.1429000049829483</v>
      </c>
      <c r="X13" s="3">
        <v>2.2000000000000002</v>
      </c>
      <c r="Y13" s="2" t="s">
        <v>23</v>
      </c>
      <c r="Z13" s="2" t="s">
        <v>17</v>
      </c>
      <c r="AA13" s="2" t="s">
        <v>18</v>
      </c>
      <c r="AB13" s="2" t="s">
        <v>24</v>
      </c>
      <c r="AC13" s="4">
        <v>42745</v>
      </c>
      <c r="AD13" s="4">
        <v>42745</v>
      </c>
      <c r="AE13" s="4">
        <v>42801</v>
      </c>
      <c r="AF13" s="2" t="s">
        <v>22</v>
      </c>
      <c r="AG13" s="2">
        <f>VLOOKUP(R:R,[1]F3!$D:$N,11,0)</f>
        <v>32303.63329414605</v>
      </c>
    </row>
    <row r="14" spans="1:33" x14ac:dyDescent="0.25">
      <c r="P14" s="2"/>
      <c r="R14" s="3"/>
      <c r="S14" s="2"/>
      <c r="T14" s="3"/>
      <c r="U14" s="3"/>
      <c r="V14" s="3"/>
      <c r="W14" s="3"/>
      <c r="X14" s="3"/>
      <c r="Y14" s="2"/>
      <c r="Z14" s="2"/>
      <c r="AA14" s="2"/>
      <c r="AB14" s="2"/>
      <c r="AC14" s="4"/>
      <c r="AD14" s="4"/>
      <c r="AE14" s="4"/>
      <c r="AF14" s="2"/>
      <c r="AG14" s="2"/>
    </row>
    <row r="15" spans="1:33" ht="30" x14ac:dyDescent="0.25">
      <c r="A15" s="3">
        <v>0.31220000982284546</v>
      </c>
      <c r="B15" s="2" t="s">
        <v>31</v>
      </c>
      <c r="C15" s="3">
        <v>3</v>
      </c>
      <c r="D15" s="3">
        <v>4.7200001776218414E-2</v>
      </c>
      <c r="E15" s="3">
        <v>4.8500001430511475E-2</v>
      </c>
      <c r="F15" s="3">
        <v>0.59049999713897705</v>
      </c>
      <c r="G15" s="2" t="s">
        <v>32</v>
      </c>
      <c r="H15" s="2" t="s">
        <v>16</v>
      </c>
      <c r="I15" s="2" t="s">
        <v>17</v>
      </c>
      <c r="J15" s="2" t="s">
        <v>33</v>
      </c>
      <c r="K15" s="2" t="s">
        <v>21</v>
      </c>
      <c r="L15" s="4">
        <v>42748</v>
      </c>
      <c r="M15" s="4">
        <v>42752</v>
      </c>
      <c r="N15" s="4">
        <v>42803</v>
      </c>
      <c r="O15" s="2" t="s">
        <v>34</v>
      </c>
      <c r="P15" s="2">
        <f>VLOOKUP(A:A,[1]F3!$D:$N,11,0)</f>
        <v>43210.3713433382</v>
      </c>
      <c r="R15" s="3">
        <v>0.31639999151229858</v>
      </c>
      <c r="S15" s="2" t="s">
        <v>31</v>
      </c>
      <c r="T15" s="3">
        <v>4</v>
      </c>
      <c r="U15" s="3">
        <v>3.9999999105930328E-2</v>
      </c>
      <c r="V15" s="3">
        <v>3.9200000464916229E-2</v>
      </c>
      <c r="W15" s="3">
        <v>0.60229998826980591</v>
      </c>
      <c r="X15" s="2" t="s">
        <v>32</v>
      </c>
      <c r="Y15" s="2" t="s">
        <v>23</v>
      </c>
      <c r="Z15" s="2" t="s">
        <v>17</v>
      </c>
      <c r="AA15" s="2" t="s">
        <v>33</v>
      </c>
      <c r="AB15" s="2" t="s">
        <v>21</v>
      </c>
      <c r="AC15" s="4">
        <v>42748</v>
      </c>
      <c r="AD15" s="4">
        <v>42752</v>
      </c>
      <c r="AE15" s="4">
        <v>42803</v>
      </c>
      <c r="AF15" s="2" t="s">
        <v>34</v>
      </c>
      <c r="AG15" s="2">
        <f>VLOOKUP(R:R,[1]F3!$D:$N,11,0)</f>
        <v>44201.21629796012</v>
      </c>
    </row>
    <row r="16" spans="1:33" ht="30" x14ac:dyDescent="0.25">
      <c r="A16" s="3">
        <v>0.32159999012947083</v>
      </c>
      <c r="B16" s="2" t="s">
        <v>31</v>
      </c>
      <c r="C16" s="3">
        <v>3</v>
      </c>
      <c r="D16" s="3">
        <v>4.6000000089406967E-2</v>
      </c>
      <c r="E16" s="3">
        <v>4.6999998390674591E-2</v>
      </c>
      <c r="F16" s="3">
        <v>0.58050000667572021</v>
      </c>
      <c r="G16" s="2" t="s">
        <v>32</v>
      </c>
      <c r="H16" s="2" t="s">
        <v>16</v>
      </c>
      <c r="I16" s="2" t="s">
        <v>17</v>
      </c>
      <c r="J16" s="2" t="s">
        <v>33</v>
      </c>
      <c r="K16" s="2" t="s">
        <v>21</v>
      </c>
      <c r="L16" s="4">
        <v>42748</v>
      </c>
      <c r="M16" s="4">
        <v>42752</v>
      </c>
      <c r="N16" s="4">
        <v>42803</v>
      </c>
      <c r="O16" s="2" t="s">
        <v>34</v>
      </c>
      <c r="P16" s="2">
        <f>VLOOKUP(A:A,[1]F3!$D:$N,11,0)</f>
        <v>44031.909840684624</v>
      </c>
      <c r="R16" s="3">
        <v>0.38609999418258667</v>
      </c>
      <c r="S16" s="2" t="s">
        <v>31</v>
      </c>
      <c r="T16" s="3">
        <v>4</v>
      </c>
      <c r="U16" s="3">
        <v>4.479999840259552E-2</v>
      </c>
      <c r="V16" s="3">
        <v>4.479999840259552E-2</v>
      </c>
      <c r="W16" s="3">
        <v>0.57160001993179321</v>
      </c>
      <c r="X16" s="2" t="s">
        <v>32</v>
      </c>
      <c r="Y16" s="2" t="s">
        <v>23</v>
      </c>
      <c r="Z16" s="2" t="s">
        <v>17</v>
      </c>
      <c r="AA16" s="2" t="s">
        <v>33</v>
      </c>
      <c r="AB16" s="2" t="s">
        <v>21</v>
      </c>
      <c r="AC16" s="4">
        <v>42748</v>
      </c>
      <c r="AD16" s="4">
        <v>42752</v>
      </c>
      <c r="AE16" s="4">
        <v>42803</v>
      </c>
      <c r="AF16" s="2" t="s">
        <v>34</v>
      </c>
      <c r="AG16" s="2">
        <f>VLOOKUP(R:R,[1]F3!$D:$N,11,0)</f>
        <v>60644.596552787159</v>
      </c>
    </row>
    <row r="17" spans="1:33" ht="30" x14ac:dyDescent="0.25">
      <c r="A17" s="3">
        <v>0.3075999915599823</v>
      </c>
      <c r="B17" s="2" t="s">
        <v>31</v>
      </c>
      <c r="C17" s="3">
        <v>3</v>
      </c>
      <c r="D17" s="3">
        <v>4.8999998718500137E-2</v>
      </c>
      <c r="E17" s="3">
        <v>4.8799999058246613E-2</v>
      </c>
      <c r="F17" s="3">
        <v>0.53439998626708984</v>
      </c>
      <c r="G17" s="2" t="s">
        <v>32</v>
      </c>
      <c r="H17" s="2" t="s">
        <v>16</v>
      </c>
      <c r="I17" s="2" t="s">
        <v>17</v>
      </c>
      <c r="J17" s="2" t="s">
        <v>33</v>
      </c>
      <c r="K17" s="2" t="s">
        <v>21</v>
      </c>
      <c r="L17" s="4">
        <v>42748</v>
      </c>
      <c r="M17" s="4">
        <v>42752</v>
      </c>
      <c r="N17" s="4">
        <v>42803</v>
      </c>
      <c r="O17" s="2" t="s">
        <v>34</v>
      </c>
      <c r="P17" s="2">
        <f>VLOOKUP(A:A,[1]F3!$D:$N,11,0)</f>
        <v>42125.15116288545</v>
      </c>
      <c r="R17" s="3">
        <v>0.30579999089241028</v>
      </c>
      <c r="S17" s="2" t="s">
        <v>31</v>
      </c>
      <c r="T17" s="3">
        <v>4</v>
      </c>
      <c r="U17" s="3">
        <v>4.0699999779462814E-2</v>
      </c>
      <c r="V17" s="3">
        <v>4.0800001472234726E-2</v>
      </c>
      <c r="W17" s="3">
        <v>0.56480002403259277</v>
      </c>
      <c r="X17" s="2" t="s">
        <v>32</v>
      </c>
      <c r="Y17" s="2" t="s">
        <v>23</v>
      </c>
      <c r="Z17" s="2" t="s">
        <v>17</v>
      </c>
      <c r="AA17" s="2" t="s">
        <v>33</v>
      </c>
      <c r="AB17" s="2" t="s">
        <v>21</v>
      </c>
      <c r="AC17" s="4">
        <v>42748</v>
      </c>
      <c r="AD17" s="4">
        <v>42752</v>
      </c>
      <c r="AE17" s="4">
        <v>42803</v>
      </c>
      <c r="AF17" s="2" t="s">
        <v>34</v>
      </c>
      <c r="AG17" s="2">
        <f>VLOOKUP(R:R,[1]F3!$D:$N,11,0)</f>
        <v>41700.501316373367</v>
      </c>
    </row>
    <row r="18" spans="1:33" ht="30" x14ac:dyDescent="0.25">
      <c r="A18" s="3">
        <v>0.31749999523162842</v>
      </c>
      <c r="B18" s="2" t="s">
        <v>31</v>
      </c>
      <c r="C18" s="3">
        <v>3</v>
      </c>
      <c r="D18" s="3">
        <v>4.010000079870224E-2</v>
      </c>
      <c r="E18" s="3">
        <v>3.970000147819519E-2</v>
      </c>
      <c r="F18" s="3">
        <v>0.55650001764297485</v>
      </c>
      <c r="G18" s="2" t="s">
        <v>32</v>
      </c>
      <c r="H18" s="2" t="s">
        <v>16</v>
      </c>
      <c r="I18" s="2" t="s">
        <v>17</v>
      </c>
      <c r="J18" s="2" t="s">
        <v>33</v>
      </c>
      <c r="K18" s="2" t="s">
        <v>21</v>
      </c>
      <c r="L18" s="4">
        <v>42748</v>
      </c>
      <c r="M18" s="4">
        <v>42752</v>
      </c>
      <c r="N18" s="4">
        <v>42803</v>
      </c>
      <c r="O18" s="2" t="s">
        <v>34</v>
      </c>
      <c r="P18" s="2">
        <f>VLOOKUP(A:A,[1]F3!$D:$N,11,0)</f>
        <v>44460.725318701872</v>
      </c>
      <c r="R18" s="3">
        <v>0.32069998979568481</v>
      </c>
      <c r="S18" s="2" t="s">
        <v>31</v>
      </c>
      <c r="T18" s="3">
        <v>4</v>
      </c>
      <c r="U18" s="3">
        <v>3.9799999445676804E-2</v>
      </c>
      <c r="V18" s="3">
        <v>3.9299998432397842E-2</v>
      </c>
      <c r="W18" s="3">
        <v>0.55250000953674316</v>
      </c>
      <c r="X18" s="2" t="s">
        <v>32</v>
      </c>
      <c r="Y18" s="2" t="s">
        <v>23</v>
      </c>
      <c r="Z18" s="2" t="s">
        <v>17</v>
      </c>
      <c r="AA18" s="2" t="s">
        <v>33</v>
      </c>
      <c r="AB18" s="2" t="s">
        <v>21</v>
      </c>
      <c r="AC18" s="4">
        <v>42748</v>
      </c>
      <c r="AD18" s="4">
        <v>42752</v>
      </c>
      <c r="AE18" s="4">
        <v>42803</v>
      </c>
      <c r="AF18" s="2" t="s">
        <v>34</v>
      </c>
      <c r="AG18" s="2">
        <f>VLOOKUP(R:R,[1]F3!$D:$N,11,0)</f>
        <v>45215.656816754592</v>
      </c>
    </row>
    <row r="19" spans="1:33" ht="30" x14ac:dyDescent="0.25">
      <c r="A19" s="3">
        <v>0.3109000027179718</v>
      </c>
      <c r="B19" s="2" t="s">
        <v>31</v>
      </c>
      <c r="C19" s="3">
        <v>3</v>
      </c>
      <c r="D19" s="3">
        <v>4.4300001114606857E-2</v>
      </c>
      <c r="E19" s="3">
        <v>4.3900001794099808E-2</v>
      </c>
      <c r="F19" s="3">
        <v>0.58359998464584351</v>
      </c>
      <c r="G19" s="2" t="s">
        <v>32</v>
      </c>
      <c r="H19" s="2" t="s">
        <v>16</v>
      </c>
      <c r="I19" s="2" t="s">
        <v>17</v>
      </c>
      <c r="J19" s="2" t="s">
        <v>33</v>
      </c>
      <c r="K19" s="2" t="s">
        <v>21</v>
      </c>
      <c r="L19" s="4">
        <v>42748</v>
      </c>
      <c r="M19" s="4">
        <v>42752</v>
      </c>
      <c r="N19" s="4">
        <v>42803</v>
      </c>
      <c r="O19" s="2" t="s">
        <v>34</v>
      </c>
      <c r="P19" s="2">
        <f>VLOOKUP(A:A,[1]F3!$D:$N,11,0)</f>
        <v>42903.678225110722</v>
      </c>
      <c r="R19" s="3">
        <v>0.33799999952316284</v>
      </c>
      <c r="S19" s="2" t="s">
        <v>31</v>
      </c>
      <c r="T19" s="3">
        <v>4</v>
      </c>
      <c r="U19" s="3">
        <v>4.0800001472234726E-2</v>
      </c>
      <c r="V19" s="3">
        <v>4.0300000458955765E-2</v>
      </c>
      <c r="W19" s="3">
        <v>0.57719999551773071</v>
      </c>
      <c r="X19" s="2" t="s">
        <v>32</v>
      </c>
      <c r="Y19" s="2" t="s">
        <v>23</v>
      </c>
      <c r="Z19" s="2" t="s">
        <v>17</v>
      </c>
      <c r="AA19" s="2" t="s">
        <v>33</v>
      </c>
      <c r="AB19" s="2" t="s">
        <v>21</v>
      </c>
      <c r="AC19" s="4">
        <v>42748</v>
      </c>
      <c r="AD19" s="4">
        <v>42752</v>
      </c>
      <c r="AE19" s="4">
        <v>42803</v>
      </c>
      <c r="AF19" s="2" t="s">
        <v>34</v>
      </c>
      <c r="AG19" s="2">
        <f>VLOOKUP(R:R,[1]F3!$D:$N,11,0)</f>
        <v>49297.014456105047</v>
      </c>
    </row>
    <row r="20" spans="1:33" ht="30" x14ac:dyDescent="0.25">
      <c r="A20" s="3">
        <v>0.31430000066757202</v>
      </c>
      <c r="B20" s="2" t="s">
        <v>31</v>
      </c>
      <c r="C20" s="3">
        <v>3</v>
      </c>
      <c r="D20" s="3">
        <v>3.9900001138448715E-2</v>
      </c>
      <c r="E20" s="3">
        <v>4.1200000792741776E-2</v>
      </c>
      <c r="F20" s="3">
        <v>0.53210002183914185</v>
      </c>
      <c r="G20" s="2" t="s">
        <v>32</v>
      </c>
      <c r="H20" s="2" t="s">
        <v>16</v>
      </c>
      <c r="I20" s="2" t="s">
        <v>17</v>
      </c>
      <c r="J20" s="2" t="s">
        <v>33</v>
      </c>
      <c r="K20" s="2" t="s">
        <v>21</v>
      </c>
      <c r="L20" s="4">
        <v>42748</v>
      </c>
      <c r="M20" s="4">
        <v>42752</v>
      </c>
      <c r="N20" s="4">
        <v>42803</v>
      </c>
      <c r="O20" s="2" t="s">
        <v>34</v>
      </c>
      <c r="P20" s="2">
        <f>VLOOKUP(A:A,[1]F3!$D:$N,11,0)</f>
        <v>43705.79382064916</v>
      </c>
      <c r="R20" s="3">
        <v>0.33399999141693115</v>
      </c>
      <c r="S20" s="2" t="s">
        <v>31</v>
      </c>
      <c r="T20" s="3">
        <v>4</v>
      </c>
      <c r="U20" s="3">
        <v>3.8300000131130219E-2</v>
      </c>
      <c r="V20" s="3">
        <v>3.7900000810623169E-2</v>
      </c>
      <c r="W20" s="3">
        <v>0.59579998254776001</v>
      </c>
      <c r="X20" s="2" t="s">
        <v>32</v>
      </c>
      <c r="Y20" s="2" t="s">
        <v>23</v>
      </c>
      <c r="Z20" s="2" t="s">
        <v>17</v>
      </c>
      <c r="AA20" s="2" t="s">
        <v>33</v>
      </c>
      <c r="AB20" s="2" t="s">
        <v>21</v>
      </c>
      <c r="AC20" s="4">
        <v>42748</v>
      </c>
      <c r="AD20" s="4">
        <v>42752</v>
      </c>
      <c r="AE20" s="4">
        <v>42803</v>
      </c>
      <c r="AF20" s="2" t="s">
        <v>34</v>
      </c>
      <c r="AG20" s="2">
        <f>VLOOKUP(R:R,[1]F3!$D:$N,11,0)</f>
        <v>48353.346568109453</v>
      </c>
    </row>
    <row r="21" spans="1:33" ht="30" x14ac:dyDescent="0.25">
      <c r="A21" s="3">
        <v>0.29510000348091125</v>
      </c>
      <c r="B21" s="2" t="s">
        <v>31</v>
      </c>
      <c r="C21" s="3">
        <v>3</v>
      </c>
      <c r="D21" s="3">
        <v>4.0300000458955765E-2</v>
      </c>
      <c r="E21" s="3">
        <v>3.9599999785423279E-2</v>
      </c>
      <c r="F21" s="3">
        <v>0.56959998607635498</v>
      </c>
      <c r="G21" s="2" t="s">
        <v>32</v>
      </c>
      <c r="H21" s="2" t="s">
        <v>16</v>
      </c>
      <c r="I21" s="2" t="s">
        <v>17</v>
      </c>
      <c r="J21" s="2" t="s">
        <v>33</v>
      </c>
      <c r="K21" s="2" t="s">
        <v>21</v>
      </c>
      <c r="L21" s="4">
        <v>42748</v>
      </c>
      <c r="M21" s="4">
        <v>42752</v>
      </c>
      <c r="N21" s="4">
        <v>42803</v>
      </c>
      <c r="O21" s="2" t="s">
        <v>34</v>
      </c>
      <c r="P21" s="2">
        <f>VLOOKUP(A:A,[1]F3!$D:$N,11,0)</f>
        <v>38329.171045284063</v>
      </c>
      <c r="R21" s="3">
        <v>0.3409000039100647</v>
      </c>
      <c r="S21" s="2" t="s">
        <v>31</v>
      </c>
      <c r="T21" s="3">
        <v>4</v>
      </c>
      <c r="U21" s="3">
        <v>3.8899999111890793E-2</v>
      </c>
      <c r="V21" s="3">
        <v>3.9299998432397842E-2</v>
      </c>
      <c r="W21" s="3">
        <v>0.5755000114440918</v>
      </c>
      <c r="X21" s="2" t="s">
        <v>32</v>
      </c>
      <c r="Y21" s="2" t="s">
        <v>23</v>
      </c>
      <c r="Z21" s="2" t="s">
        <v>17</v>
      </c>
      <c r="AA21" s="2" t="s">
        <v>33</v>
      </c>
      <c r="AB21" s="2" t="s">
        <v>21</v>
      </c>
      <c r="AC21" s="4">
        <v>42748</v>
      </c>
      <c r="AD21" s="4">
        <v>42752</v>
      </c>
      <c r="AE21" s="4">
        <v>42803</v>
      </c>
      <c r="AF21" s="2" t="s">
        <v>34</v>
      </c>
      <c r="AG21" s="2">
        <f>VLOOKUP(R:R,[1]F3!$D:$N,11,0)</f>
        <v>49981.173323358889</v>
      </c>
    </row>
    <row r="22" spans="1:33" ht="30" x14ac:dyDescent="0.25">
      <c r="A22" s="3">
        <v>0.29739999771118164</v>
      </c>
      <c r="B22" s="2" t="s">
        <v>31</v>
      </c>
      <c r="C22" s="3">
        <v>3</v>
      </c>
      <c r="D22" s="3">
        <v>4.5299999415874481E-2</v>
      </c>
      <c r="E22" s="3">
        <v>4.5400001108646393E-2</v>
      </c>
      <c r="F22" s="3">
        <v>0.51999998092651367</v>
      </c>
      <c r="G22" s="2" t="s">
        <v>32</v>
      </c>
      <c r="H22" s="2" t="s">
        <v>16</v>
      </c>
      <c r="I22" s="2" t="s">
        <v>17</v>
      </c>
      <c r="J22" s="2" t="s">
        <v>33</v>
      </c>
      <c r="K22" s="2" t="s">
        <v>21</v>
      </c>
      <c r="L22" s="4">
        <v>42748</v>
      </c>
      <c r="M22" s="4">
        <v>42752</v>
      </c>
      <c r="N22" s="4">
        <v>42803</v>
      </c>
      <c r="O22" s="2" t="s">
        <v>34</v>
      </c>
      <c r="P22" s="2">
        <f>VLOOKUP(A:A,[1]F3!$D:$N,11,0)</f>
        <v>39718.804376270135</v>
      </c>
      <c r="R22" s="3">
        <v>0.30469998717308044</v>
      </c>
      <c r="S22" s="2" t="s">
        <v>31</v>
      </c>
      <c r="T22" s="3">
        <v>4</v>
      </c>
      <c r="U22" s="3">
        <v>4.14000004529953E-2</v>
      </c>
      <c r="V22" s="3">
        <v>4.0899999439716339E-2</v>
      </c>
      <c r="W22" s="3">
        <v>0.73079997301101685</v>
      </c>
      <c r="X22" s="2" t="s">
        <v>32</v>
      </c>
      <c r="Y22" s="2" t="s">
        <v>23</v>
      </c>
      <c r="Z22" s="2" t="s">
        <v>17</v>
      </c>
      <c r="AA22" s="2" t="s">
        <v>33</v>
      </c>
      <c r="AB22" s="2" t="s">
        <v>35</v>
      </c>
      <c r="AC22" s="4">
        <v>42748</v>
      </c>
      <c r="AD22" s="4">
        <v>42752</v>
      </c>
      <c r="AE22" s="4">
        <v>42803</v>
      </c>
      <c r="AF22" s="2" t="s">
        <v>34</v>
      </c>
      <c r="AG22" s="2">
        <f>VLOOKUP(R:R,[1]F3!$D:$N,11,0)</f>
        <v>41440.9922956316</v>
      </c>
    </row>
    <row r="23" spans="1:33" ht="30" x14ac:dyDescent="0.25">
      <c r="P23" s="2"/>
      <c r="R23" s="3">
        <v>0.32870000600814819</v>
      </c>
      <c r="S23" s="2" t="s">
        <v>31</v>
      </c>
      <c r="T23" s="3">
        <v>4</v>
      </c>
      <c r="U23" s="3">
        <v>3.7799999117851257E-2</v>
      </c>
      <c r="V23" s="3">
        <v>3.7799999117851257E-2</v>
      </c>
      <c r="W23" s="3">
        <v>0.64050000905990601</v>
      </c>
      <c r="X23" s="2" t="s">
        <v>32</v>
      </c>
      <c r="Y23" s="2" t="s">
        <v>23</v>
      </c>
      <c r="Z23" s="2" t="s">
        <v>17</v>
      </c>
      <c r="AA23" s="2" t="s">
        <v>33</v>
      </c>
      <c r="AB23" s="2" t="s">
        <v>21</v>
      </c>
      <c r="AC23" s="4">
        <v>42748</v>
      </c>
      <c r="AD23" s="4">
        <v>42752</v>
      </c>
      <c r="AE23" s="4">
        <v>42803</v>
      </c>
      <c r="AF23" s="2" t="s">
        <v>34</v>
      </c>
      <c r="AG23" s="2">
        <f>VLOOKUP(R:R,[1]F3!$D:$N,11,0)</f>
        <v>47102.992592745781</v>
      </c>
    </row>
    <row r="24" spans="1:33" ht="30" x14ac:dyDescent="0.25">
      <c r="P24" s="2"/>
      <c r="R24" s="3">
        <v>0.33829998970031738</v>
      </c>
      <c r="S24" s="2" t="s">
        <v>31</v>
      </c>
      <c r="T24" s="3">
        <v>4</v>
      </c>
      <c r="U24" s="3">
        <v>3.7999998778104782E-2</v>
      </c>
      <c r="V24" s="3">
        <v>3.7799999117851257E-2</v>
      </c>
      <c r="W24" s="3">
        <v>0.55159997940063477</v>
      </c>
      <c r="X24" s="2" t="s">
        <v>32</v>
      </c>
      <c r="Y24" s="2" t="s">
        <v>23</v>
      </c>
      <c r="Z24" s="2" t="s">
        <v>17</v>
      </c>
      <c r="AA24" s="2" t="s">
        <v>33</v>
      </c>
      <c r="AB24" s="2" t="s">
        <v>21</v>
      </c>
      <c r="AC24" s="4">
        <v>42748</v>
      </c>
      <c r="AD24" s="4">
        <v>42752</v>
      </c>
      <c r="AE24" s="4">
        <v>42803</v>
      </c>
      <c r="AF24" s="2" t="s">
        <v>34</v>
      </c>
      <c r="AG24" s="2">
        <f>VLOOKUP(R:R,[1]F3!$D:$N,11,0)</f>
        <v>49367.787086903933</v>
      </c>
    </row>
    <row r="25" spans="1:33" x14ac:dyDescent="0.25">
      <c r="P25" s="2"/>
    </row>
    <row r="26" spans="1:33" x14ac:dyDescent="0.25">
      <c r="P26" s="2"/>
      <c r="R26" s="2"/>
      <c r="S26" s="3"/>
      <c r="T26" s="3"/>
      <c r="U26" s="3"/>
      <c r="V26" s="3"/>
      <c r="W26" s="3"/>
      <c r="X26" s="3"/>
      <c r="Y26" s="2"/>
      <c r="Z26" s="2"/>
      <c r="AA26" s="2"/>
      <c r="AB26" s="2"/>
      <c r="AC26" s="4"/>
      <c r="AD26" s="4"/>
      <c r="AE26" s="4"/>
      <c r="AF26" s="2"/>
    </row>
    <row r="27" spans="1:33" x14ac:dyDescent="0.25">
      <c r="P27" s="2"/>
      <c r="R27" s="2"/>
      <c r="S27" s="3"/>
      <c r="T27" s="3"/>
      <c r="U27" s="3"/>
      <c r="V27" s="3"/>
      <c r="W27" s="3"/>
      <c r="X27" s="3"/>
      <c r="Y27" s="2"/>
      <c r="Z27" s="2"/>
      <c r="AA27" s="2"/>
      <c r="AB27" s="2"/>
      <c r="AC27" s="4"/>
      <c r="AD27" s="4"/>
      <c r="AE27" s="4"/>
      <c r="AF27" s="2"/>
    </row>
    <row r="28" spans="1:33" ht="15.75" thickBot="1" x14ac:dyDescent="0.3">
      <c r="P28" s="2"/>
      <c r="R28" s="2"/>
      <c r="S28" s="3"/>
      <c r="T28" s="3"/>
      <c r="U28" s="3"/>
      <c r="V28" s="3"/>
      <c r="W28" s="3"/>
      <c r="X28" s="3"/>
      <c r="Y28" s="2"/>
      <c r="Z28" s="2"/>
      <c r="AA28" s="2"/>
      <c r="AB28" s="2"/>
      <c r="AC28" s="4"/>
      <c r="AD28" s="4"/>
      <c r="AE28" s="4"/>
      <c r="AF28" s="2"/>
    </row>
    <row r="29" spans="1:33" s="11" customFormat="1" x14ac:dyDescent="0.25">
      <c r="A29" s="10"/>
      <c r="P29" s="12"/>
      <c r="R29" s="12"/>
      <c r="S29" s="13"/>
      <c r="T29" s="13"/>
      <c r="U29" s="13"/>
      <c r="V29" s="13"/>
      <c r="W29" s="13"/>
      <c r="X29" s="13"/>
      <c r="Y29" s="12"/>
      <c r="Z29" s="12"/>
      <c r="AA29" s="12"/>
      <c r="AB29" s="12"/>
      <c r="AC29" s="14"/>
      <c r="AD29" s="14"/>
      <c r="AE29" s="14"/>
      <c r="AF29" s="12"/>
    </row>
    <row r="30" spans="1:33" s="16" customFormat="1" x14ac:dyDescent="0.25">
      <c r="A30" s="15" t="s">
        <v>43</v>
      </c>
      <c r="B30" s="16">
        <f>AVERAGE(P2:P12)</f>
        <v>31256.988062164677</v>
      </c>
      <c r="R30" s="16" t="s">
        <v>43</v>
      </c>
      <c r="S30" s="16">
        <f>AVERAGE(AG2:AG13)</f>
        <v>39566.558491085416</v>
      </c>
      <c r="V30" s="17"/>
      <c r="W30" s="17"/>
      <c r="X30" s="18"/>
      <c r="Y30" s="18"/>
      <c r="Z30" s="18"/>
      <c r="AA30" s="18"/>
      <c r="AB30" s="19"/>
      <c r="AC30" s="19"/>
      <c r="AD30" s="19"/>
      <c r="AE30" s="18"/>
    </row>
    <row r="31" spans="1:33" s="16" customFormat="1" x14ac:dyDescent="0.25">
      <c r="A31" s="15" t="s">
        <v>44</v>
      </c>
      <c r="B31" s="16">
        <f>_xlfn.STDEV.S(P2:P12)</f>
        <v>9532.3647740336346</v>
      </c>
      <c r="R31" s="16" t="s">
        <v>44</v>
      </c>
      <c r="S31" s="16">
        <f>_xlfn.STDEV.S(AG2:AG13)</f>
        <v>6181.2186551355762</v>
      </c>
      <c r="V31" s="17"/>
      <c r="W31" s="17"/>
      <c r="X31" s="18"/>
      <c r="Y31" s="18"/>
      <c r="Z31" s="18"/>
      <c r="AA31" s="18"/>
      <c r="AB31" s="19"/>
      <c r="AC31" s="19"/>
      <c r="AD31" s="19"/>
      <c r="AE31" s="18"/>
    </row>
    <row r="32" spans="1:33" s="16" customFormat="1" x14ac:dyDescent="0.25">
      <c r="A32" s="15" t="s">
        <v>45</v>
      </c>
      <c r="B32" s="16">
        <f>COUNT(P2:P12)</f>
        <v>11</v>
      </c>
      <c r="I32" s="16" t="s">
        <v>50</v>
      </c>
      <c r="R32" s="16" t="s">
        <v>45</v>
      </c>
      <c r="S32" s="16">
        <f>COUNT(AG2:AG13)</f>
        <v>12</v>
      </c>
      <c r="V32" s="17"/>
      <c r="W32" s="17"/>
      <c r="X32" s="18"/>
      <c r="Y32" s="18"/>
      <c r="Z32" s="18"/>
      <c r="AA32" s="18"/>
      <c r="AB32" s="19"/>
      <c r="AC32" s="19"/>
      <c r="AD32" s="19"/>
      <c r="AE32" s="18"/>
    </row>
    <row r="33" spans="1:31" s="16" customFormat="1" x14ac:dyDescent="0.25">
      <c r="A33" s="15" t="s">
        <v>46</v>
      </c>
      <c r="B33" s="16">
        <f>_xlfn.CONFIDENCE.T(0.05,B31,B32)</f>
        <v>6403.9297921468378</v>
      </c>
      <c r="R33" s="16" t="s">
        <v>46</v>
      </c>
      <c r="S33" s="16">
        <f>_xlfn.CONFIDENCE.T(0.05,S31,S32)</f>
        <v>3927.3589642358074</v>
      </c>
      <c r="V33" s="17"/>
      <c r="W33" s="17"/>
      <c r="X33" s="18"/>
      <c r="Y33" s="18"/>
      <c r="Z33" s="18"/>
      <c r="AA33" s="18"/>
      <c r="AB33" s="19"/>
      <c r="AC33" s="19"/>
      <c r="AD33" s="19"/>
      <c r="AE33" s="18"/>
    </row>
    <row r="34" spans="1:31" s="16" customFormat="1" x14ac:dyDescent="0.25">
      <c r="A34" s="15" t="s">
        <v>47</v>
      </c>
      <c r="B34" s="16">
        <f>TTEST(P2:P12,AG2:AG13,2,3)</f>
        <v>2.5153332610497587E-2</v>
      </c>
      <c r="Q34" s="17"/>
      <c r="V34" s="17"/>
      <c r="W34" s="17"/>
      <c r="X34" s="18"/>
      <c r="Y34" s="18"/>
      <c r="Z34" s="18"/>
      <c r="AA34" s="18"/>
      <c r="AB34" s="19"/>
      <c r="AC34" s="19"/>
      <c r="AD34" s="19"/>
      <c r="AE34" s="18"/>
    </row>
    <row r="35" spans="1:31" s="22" customFormat="1" ht="15.75" thickBot="1" x14ac:dyDescent="0.3">
      <c r="A35" s="20"/>
      <c r="B35" s="21"/>
      <c r="Q35" s="23"/>
      <c r="R35" s="23"/>
      <c r="S35" s="21"/>
      <c r="V35" s="23"/>
      <c r="W35" s="23"/>
      <c r="X35" s="21"/>
      <c r="Y35" s="21"/>
      <c r="Z35" s="21"/>
      <c r="AA35" s="21"/>
      <c r="AB35" s="24"/>
      <c r="AC35" s="24"/>
      <c r="AD35" s="24"/>
      <c r="AE35" s="21"/>
    </row>
    <row r="36" spans="1:31" s="11" customFormat="1" x14ac:dyDescent="0.25">
      <c r="A36" s="10"/>
      <c r="B36" s="12"/>
      <c r="S36" s="12"/>
    </row>
    <row r="37" spans="1:31" s="16" customFormat="1" x14ac:dyDescent="0.25">
      <c r="A37" s="15" t="s">
        <v>43</v>
      </c>
      <c r="B37" s="16">
        <f>AVERAGE(P15:P22)</f>
        <v>42310.700641615527</v>
      </c>
      <c r="R37" s="16" t="s">
        <v>43</v>
      </c>
      <c r="S37" s="16">
        <f>AVERAGE(AG15:AG24)</f>
        <v>47730.527730672991</v>
      </c>
    </row>
    <row r="38" spans="1:31" s="16" customFormat="1" x14ac:dyDescent="0.25">
      <c r="A38" s="15" t="s">
        <v>44</v>
      </c>
      <c r="B38" s="16">
        <f>_xlfn.STDEV.S(P15:P22)</f>
        <v>2181.0028744699812</v>
      </c>
      <c r="R38" s="16" t="s">
        <v>44</v>
      </c>
      <c r="S38" s="16">
        <f>_xlfn.STDEV.S(AG15:AG24)</f>
        <v>5502.0690157717972</v>
      </c>
    </row>
    <row r="39" spans="1:31" s="16" customFormat="1" x14ac:dyDescent="0.25">
      <c r="A39" s="15" t="s">
        <v>45</v>
      </c>
      <c r="B39" s="16">
        <f>COUNT(P15:P22)</f>
        <v>8</v>
      </c>
      <c r="I39" s="16" t="s">
        <v>51</v>
      </c>
      <c r="R39" s="16" t="s">
        <v>45</v>
      </c>
      <c r="S39" s="16">
        <f>COUNT(AG15:AG22)</f>
        <v>8</v>
      </c>
    </row>
    <row r="40" spans="1:31" s="16" customFormat="1" x14ac:dyDescent="0.25">
      <c r="A40" s="15" t="s">
        <v>46</v>
      </c>
      <c r="B40" s="16">
        <f>_xlfn.CONFIDENCE.T(0.05,B38,B39)</f>
        <v>1823.3640331914437</v>
      </c>
      <c r="R40" s="16" t="s">
        <v>46</v>
      </c>
      <c r="S40" s="16">
        <f>_xlfn.CONFIDENCE.T(0.05,S38,S39)</f>
        <v>4599.8448094358173</v>
      </c>
    </row>
    <row r="41" spans="1:31" s="16" customFormat="1" x14ac:dyDescent="0.25">
      <c r="A41" s="15" t="s">
        <v>47</v>
      </c>
      <c r="B41" s="16">
        <f>TTEST(P15:P22,AG15:AG24,2,3)</f>
        <v>1.43975687387234E-2</v>
      </c>
    </row>
    <row r="42" spans="1:31" s="22" customFormat="1" ht="15.75" thickBot="1" x14ac:dyDescent="0.3">
      <c r="A42" s="20"/>
    </row>
    <row r="43" spans="1:31" s="11" customFormat="1" x14ac:dyDescent="0.25">
      <c r="A43" s="10" t="s">
        <v>43</v>
      </c>
      <c r="B43" s="11">
        <f>AVERAGE(P2:P22)/AVERAGE(P2:P22)</f>
        <v>1</v>
      </c>
      <c r="R43" s="11" t="s">
        <v>43</v>
      </c>
      <c r="S43" s="11">
        <f>AVERAGE(AG2:AG24)/AVERAGE(P2:P22)</f>
        <v>1.2051247045215894</v>
      </c>
    </row>
    <row r="44" spans="1:31" s="16" customFormat="1" x14ac:dyDescent="0.25">
      <c r="A44" s="15" t="s">
        <v>44</v>
      </c>
      <c r="B44" s="16">
        <f>_xlfn.STDEV.S(P2:P22)/AVERAGE(P2:P22)</f>
        <v>0.25486794426659259</v>
      </c>
      <c r="R44" s="16" t="s">
        <v>44</v>
      </c>
      <c r="S44" s="16">
        <f>_xlfn.STDEV.S(AG2:AG24)/AVERAGE(P2:P22)</f>
        <v>0.19749272949561009</v>
      </c>
    </row>
    <row r="45" spans="1:31" s="16" customFormat="1" x14ac:dyDescent="0.25">
      <c r="A45" s="15" t="s">
        <v>45</v>
      </c>
      <c r="B45" s="16">
        <f>COUNT(P2:P22)</f>
        <v>19</v>
      </c>
      <c r="R45" s="16" t="s">
        <v>45</v>
      </c>
      <c r="S45" s="16">
        <f>COUNT(AG2:AG22)</f>
        <v>20</v>
      </c>
    </row>
    <row r="46" spans="1:31" s="16" customFormat="1" x14ac:dyDescent="0.25">
      <c r="A46" s="15" t="s">
        <v>46</v>
      </c>
      <c r="B46" s="16">
        <f>_xlfn.CONFIDENCE.T(0.05,B44,B45)</f>
        <v>0.12284241694891505</v>
      </c>
      <c r="I46" s="16" t="s">
        <v>49</v>
      </c>
      <c r="R46" s="16" t="s">
        <v>46</v>
      </c>
      <c r="S46" s="16">
        <f>_xlfn.CONFIDENCE.T(0.05,S44,S45)</f>
        <v>9.2429442567137754E-2</v>
      </c>
    </row>
    <row r="47" spans="1:31" s="16" customFormat="1" x14ac:dyDescent="0.25">
      <c r="A47" s="15" t="s">
        <v>47</v>
      </c>
      <c r="B47" s="26">
        <f>TTEST(P2:P22,AG2:AG24,2,3)</f>
        <v>7.4615583714139058E-3</v>
      </c>
    </row>
    <row r="48" spans="1:31" s="22" customFormat="1" ht="15.75" thickBot="1" x14ac:dyDescent="0.3">
      <c r="A48" s="20"/>
    </row>
    <row r="72" spans="2:2" x14ac:dyDescent="0.25">
      <c r="B72" s="25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43"/>
  <sheetViews>
    <sheetView topLeftCell="A28" workbookViewId="0">
      <selection activeCell="R34" sqref="R34"/>
    </sheetView>
  </sheetViews>
  <sheetFormatPr defaultRowHeight="15" x14ac:dyDescent="0.25"/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 t="s">
        <v>15</v>
      </c>
      <c r="B2" s="3">
        <v>2</v>
      </c>
      <c r="C2" s="3">
        <v>3.9200000464916229E-2</v>
      </c>
      <c r="D2" s="3">
        <v>0.18420000374317169</v>
      </c>
      <c r="E2" s="3">
        <v>3.880000114440918E-2</v>
      </c>
      <c r="F2" s="3">
        <v>0.42879998683929443</v>
      </c>
      <c r="G2" s="3">
        <v>2.1</v>
      </c>
      <c r="H2" s="2" t="s">
        <v>16</v>
      </c>
      <c r="I2" s="2" t="s">
        <v>30</v>
      </c>
      <c r="J2" s="2" t="s">
        <v>18</v>
      </c>
      <c r="K2" s="2" t="s">
        <v>21</v>
      </c>
      <c r="L2" s="4">
        <v>42745</v>
      </c>
      <c r="M2" s="4">
        <v>42745</v>
      </c>
      <c r="N2" s="4">
        <v>42801</v>
      </c>
      <c r="O2" s="2" t="s">
        <v>20</v>
      </c>
    </row>
    <row r="3" spans="1:15" ht="30" x14ac:dyDescent="0.25">
      <c r="A3" s="2" t="s">
        <v>15</v>
      </c>
      <c r="B3" s="3">
        <v>2</v>
      </c>
      <c r="C3" s="3">
        <v>3.7599999457597733E-2</v>
      </c>
      <c r="D3" s="3">
        <v>0.26120001077651978</v>
      </c>
      <c r="E3" s="3">
        <v>3.7099998444318771E-2</v>
      </c>
      <c r="F3" s="3">
        <v>0.39489999413490295</v>
      </c>
      <c r="G3" s="3">
        <v>2.1</v>
      </c>
      <c r="H3" s="2" t="s">
        <v>16</v>
      </c>
      <c r="I3" s="2" t="s">
        <v>30</v>
      </c>
      <c r="J3" s="2" t="s">
        <v>18</v>
      </c>
      <c r="K3" s="2" t="s">
        <v>21</v>
      </c>
      <c r="L3" s="4">
        <v>42745</v>
      </c>
      <c r="M3" s="4">
        <v>42745</v>
      </c>
      <c r="N3" s="4">
        <v>42801</v>
      </c>
      <c r="O3" s="2" t="s">
        <v>20</v>
      </c>
    </row>
    <row r="4" spans="1:15" ht="30" x14ac:dyDescent="0.25">
      <c r="A4" s="2" t="s">
        <v>15</v>
      </c>
      <c r="B4" s="3">
        <v>2</v>
      </c>
      <c r="C4" s="3">
        <v>3.8199998438358307E-2</v>
      </c>
      <c r="D4" s="3">
        <v>0.24050000309944153</v>
      </c>
      <c r="E4" s="3">
        <v>3.7500001490116119E-2</v>
      </c>
      <c r="F4" s="3">
        <v>0.49729999899864197</v>
      </c>
      <c r="G4" s="3">
        <v>2.1</v>
      </c>
      <c r="H4" s="2" t="s">
        <v>16</v>
      </c>
      <c r="I4" s="2" t="s">
        <v>30</v>
      </c>
      <c r="J4" s="2" t="s">
        <v>18</v>
      </c>
      <c r="K4" s="2" t="s">
        <v>21</v>
      </c>
      <c r="L4" s="4">
        <v>42745</v>
      </c>
      <c r="M4" s="4">
        <v>42745</v>
      </c>
      <c r="N4" s="4">
        <v>42801</v>
      </c>
      <c r="O4" s="2" t="s">
        <v>20</v>
      </c>
    </row>
    <row r="5" spans="1:15" ht="30" x14ac:dyDescent="0.25">
      <c r="A5" s="2" t="s">
        <v>15</v>
      </c>
      <c r="B5" s="3">
        <v>2</v>
      </c>
      <c r="C5" s="3">
        <v>3.9900001138448715E-2</v>
      </c>
      <c r="D5" s="3">
        <v>0.21950000524520874</v>
      </c>
      <c r="E5" s="3">
        <v>3.9200000464916229E-2</v>
      </c>
      <c r="F5" s="3">
        <v>0.46059998869895935</v>
      </c>
      <c r="G5" s="3">
        <v>2.1</v>
      </c>
      <c r="H5" s="2" t="s">
        <v>16</v>
      </c>
      <c r="I5" s="2" t="s">
        <v>30</v>
      </c>
      <c r="J5" s="2" t="s">
        <v>18</v>
      </c>
      <c r="K5" s="2" t="s">
        <v>21</v>
      </c>
      <c r="L5" s="4">
        <v>42745</v>
      </c>
      <c r="M5" s="4">
        <v>42745</v>
      </c>
      <c r="N5" s="4">
        <v>42801</v>
      </c>
      <c r="O5" s="2" t="s">
        <v>20</v>
      </c>
    </row>
    <row r="6" spans="1:15" ht="30" x14ac:dyDescent="0.25">
      <c r="A6" s="2" t="s">
        <v>15</v>
      </c>
      <c r="B6" s="3">
        <v>2</v>
      </c>
      <c r="C6" s="3">
        <v>3.7000000476837158E-2</v>
      </c>
      <c r="D6" s="3">
        <v>0.24029999971389771</v>
      </c>
      <c r="E6" s="3">
        <v>3.6499999463558197E-2</v>
      </c>
      <c r="F6" s="3">
        <v>0.44229999184608459</v>
      </c>
      <c r="G6" s="3">
        <v>2.1</v>
      </c>
      <c r="H6" s="2" t="s">
        <v>16</v>
      </c>
      <c r="I6" s="2" t="s">
        <v>30</v>
      </c>
      <c r="J6" s="2" t="s">
        <v>18</v>
      </c>
      <c r="K6" s="2" t="s">
        <v>21</v>
      </c>
      <c r="L6" s="4">
        <v>42745</v>
      </c>
      <c r="M6" s="4">
        <v>42745</v>
      </c>
      <c r="N6" s="4">
        <v>42801</v>
      </c>
      <c r="O6" s="2" t="s">
        <v>20</v>
      </c>
    </row>
    <row r="7" spans="1:15" ht="30" x14ac:dyDescent="0.25">
      <c r="A7" s="2" t="s">
        <v>15</v>
      </c>
      <c r="B7" s="3">
        <v>2</v>
      </c>
      <c r="C7" s="3">
        <v>3.7200000137090683E-2</v>
      </c>
      <c r="D7" s="3">
        <v>0.26440000534057617</v>
      </c>
      <c r="E7" s="3">
        <v>3.6600001156330109E-2</v>
      </c>
      <c r="F7" s="3">
        <v>0.44740000367164612</v>
      </c>
      <c r="G7" s="3">
        <v>2.1</v>
      </c>
      <c r="H7" s="2" t="s">
        <v>16</v>
      </c>
      <c r="I7" s="2" t="s">
        <v>30</v>
      </c>
      <c r="J7" s="2" t="s">
        <v>18</v>
      </c>
      <c r="K7" s="2" t="s">
        <v>21</v>
      </c>
      <c r="L7" s="4">
        <v>42745</v>
      </c>
      <c r="M7" s="4">
        <v>42745</v>
      </c>
      <c r="N7" s="4">
        <v>42801</v>
      </c>
      <c r="O7" s="2" t="s">
        <v>20</v>
      </c>
    </row>
    <row r="8" spans="1:15" ht="30" x14ac:dyDescent="0.25">
      <c r="A8" s="2" t="s">
        <v>15</v>
      </c>
      <c r="B8" s="3">
        <v>2</v>
      </c>
      <c r="C8" s="3">
        <v>3.7200000137090683E-2</v>
      </c>
      <c r="D8" s="3">
        <v>0.27340000867843628</v>
      </c>
      <c r="E8" s="3">
        <v>3.6899998784065247E-2</v>
      </c>
      <c r="F8" s="3">
        <v>0.43959999084472656</v>
      </c>
      <c r="G8" s="3">
        <v>2.1</v>
      </c>
      <c r="H8" s="2" t="s">
        <v>16</v>
      </c>
      <c r="I8" s="2" t="s">
        <v>30</v>
      </c>
      <c r="J8" s="2" t="s">
        <v>18</v>
      </c>
      <c r="K8" s="2" t="s">
        <v>21</v>
      </c>
      <c r="L8" s="4">
        <v>42745</v>
      </c>
      <c r="M8" s="4">
        <v>42745</v>
      </c>
      <c r="N8" s="4">
        <v>42801</v>
      </c>
      <c r="O8" s="2" t="s">
        <v>20</v>
      </c>
    </row>
    <row r="9" spans="1:15" ht="30" x14ac:dyDescent="0.25">
      <c r="A9" s="2" t="s">
        <v>15</v>
      </c>
      <c r="B9" s="3">
        <v>2</v>
      </c>
      <c r="C9" s="3">
        <v>3.9099998772144318E-2</v>
      </c>
      <c r="D9" s="3">
        <v>0.21770000457763672</v>
      </c>
      <c r="E9" s="3">
        <v>3.8199998438358307E-2</v>
      </c>
      <c r="F9" s="3">
        <v>0.47470000386238098</v>
      </c>
      <c r="G9" s="3">
        <v>2.1</v>
      </c>
      <c r="H9" s="2" t="s">
        <v>16</v>
      </c>
      <c r="I9" s="2" t="s">
        <v>30</v>
      </c>
      <c r="J9" s="2" t="s">
        <v>18</v>
      </c>
      <c r="K9" s="2" t="s">
        <v>21</v>
      </c>
      <c r="L9" s="4">
        <v>42745</v>
      </c>
      <c r="M9" s="4">
        <v>42745</v>
      </c>
      <c r="N9" s="4">
        <v>42801</v>
      </c>
      <c r="O9" s="2" t="s">
        <v>20</v>
      </c>
    </row>
    <row r="10" spans="1:15" ht="30" x14ac:dyDescent="0.25">
      <c r="A10" s="2" t="s">
        <v>15</v>
      </c>
      <c r="B10" s="3">
        <v>2</v>
      </c>
      <c r="C10" s="3">
        <v>3.8499999791383743E-2</v>
      </c>
      <c r="D10" s="3">
        <v>0.23759999871253967</v>
      </c>
      <c r="E10" s="3">
        <v>3.7599999457597733E-2</v>
      </c>
      <c r="F10" s="3">
        <v>0.45419999957084656</v>
      </c>
      <c r="G10" s="3">
        <v>2.2000000000000002</v>
      </c>
      <c r="H10" s="2" t="s">
        <v>16</v>
      </c>
      <c r="I10" s="2" t="s">
        <v>30</v>
      </c>
      <c r="J10" s="2" t="s">
        <v>18</v>
      </c>
      <c r="K10" s="2" t="s">
        <v>21</v>
      </c>
      <c r="L10" s="4">
        <v>42745</v>
      </c>
      <c r="M10" s="4">
        <v>42745</v>
      </c>
      <c r="N10" s="4">
        <v>42801</v>
      </c>
      <c r="O10" s="2" t="s">
        <v>22</v>
      </c>
    </row>
    <row r="11" spans="1:15" ht="30" x14ac:dyDescent="0.25">
      <c r="A11" s="2" t="s">
        <v>15</v>
      </c>
      <c r="B11" s="3">
        <v>2</v>
      </c>
      <c r="C11" s="3">
        <v>4.439999908208847E-2</v>
      </c>
      <c r="D11" s="3">
        <v>0.21850000321865082</v>
      </c>
      <c r="E11" s="3">
        <v>4.3299999088048935E-2</v>
      </c>
      <c r="F11" s="3">
        <v>0.47999998927116394</v>
      </c>
      <c r="G11" s="3">
        <v>2.2000000000000002</v>
      </c>
      <c r="H11" s="2" t="s">
        <v>16</v>
      </c>
      <c r="I11" s="2" t="s">
        <v>30</v>
      </c>
      <c r="J11" s="2" t="s">
        <v>18</v>
      </c>
      <c r="K11" s="2" t="s">
        <v>21</v>
      </c>
      <c r="L11" s="4">
        <v>42745</v>
      </c>
      <c r="M11" s="4">
        <v>42745</v>
      </c>
      <c r="N11" s="4">
        <v>42801</v>
      </c>
      <c r="O11" s="2" t="s">
        <v>22</v>
      </c>
    </row>
    <row r="12" spans="1:15" ht="30" x14ac:dyDescent="0.25">
      <c r="A12" s="2" t="s">
        <v>15</v>
      </c>
      <c r="B12" s="3">
        <v>2</v>
      </c>
      <c r="C12" s="3">
        <v>3.9299998432397842E-2</v>
      </c>
      <c r="D12" s="3">
        <v>0.20659999549388885</v>
      </c>
      <c r="E12" s="3">
        <v>3.9200000464916229E-2</v>
      </c>
      <c r="F12" s="3">
        <v>0.60769999027252197</v>
      </c>
      <c r="G12" s="3">
        <v>2.2000000000000002</v>
      </c>
      <c r="H12" s="2" t="s">
        <v>16</v>
      </c>
      <c r="I12" s="2" t="s">
        <v>30</v>
      </c>
      <c r="J12" s="2" t="s">
        <v>18</v>
      </c>
      <c r="K12" s="2" t="s">
        <v>21</v>
      </c>
      <c r="L12" s="4">
        <v>42745</v>
      </c>
      <c r="M12" s="4">
        <v>42745</v>
      </c>
      <c r="N12" s="4">
        <v>42801</v>
      </c>
      <c r="O12" s="2" t="s">
        <v>22</v>
      </c>
    </row>
    <row r="13" spans="1:15" ht="30" x14ac:dyDescent="0.25">
      <c r="A13" s="2" t="s">
        <v>15</v>
      </c>
      <c r="B13" s="3">
        <v>2</v>
      </c>
      <c r="C13" s="3">
        <v>3.8899999111890793E-2</v>
      </c>
      <c r="D13" s="3">
        <v>0.24449999630451202</v>
      </c>
      <c r="E13" s="3">
        <v>3.840000182390213E-2</v>
      </c>
      <c r="F13" s="3">
        <v>0.5339999794960022</v>
      </c>
      <c r="G13" s="3">
        <v>2.2000000000000002</v>
      </c>
      <c r="H13" s="2" t="s">
        <v>16</v>
      </c>
      <c r="I13" s="2" t="s">
        <v>30</v>
      </c>
      <c r="J13" s="2" t="s">
        <v>18</v>
      </c>
      <c r="K13" s="2" t="s">
        <v>21</v>
      </c>
      <c r="L13" s="4">
        <v>42745</v>
      </c>
      <c r="M13" s="4">
        <v>42745</v>
      </c>
      <c r="N13" s="4">
        <v>42801</v>
      </c>
      <c r="O13" s="2" t="s">
        <v>22</v>
      </c>
    </row>
    <row r="14" spans="1:15" ht="30" x14ac:dyDescent="0.25">
      <c r="A14" s="2" t="s">
        <v>15</v>
      </c>
      <c r="B14" s="3">
        <v>2</v>
      </c>
      <c r="C14" s="3">
        <v>3.8899999111890793E-2</v>
      </c>
      <c r="D14" s="3">
        <v>0.24060000479221344</v>
      </c>
      <c r="E14" s="3">
        <v>3.8699999451637268E-2</v>
      </c>
      <c r="F14" s="3">
        <v>0.63859999179840088</v>
      </c>
      <c r="G14" s="3">
        <v>2.2000000000000002</v>
      </c>
      <c r="H14" s="2" t="s">
        <v>16</v>
      </c>
      <c r="I14" s="2" t="s">
        <v>30</v>
      </c>
      <c r="J14" s="2" t="s">
        <v>18</v>
      </c>
      <c r="K14" s="2" t="s">
        <v>21</v>
      </c>
      <c r="L14" s="4">
        <v>42745</v>
      </c>
      <c r="M14" s="4">
        <v>42745</v>
      </c>
      <c r="N14" s="4">
        <v>42801</v>
      </c>
      <c r="O14" s="2" t="s">
        <v>22</v>
      </c>
    </row>
    <row r="15" spans="1:15" ht="30" x14ac:dyDescent="0.25">
      <c r="A15" s="2" t="s">
        <v>15</v>
      </c>
      <c r="B15" s="3">
        <v>6</v>
      </c>
      <c r="C15" s="3">
        <v>3.7799999117851257E-2</v>
      </c>
      <c r="D15" s="3">
        <v>0.22050000727176666</v>
      </c>
      <c r="E15" s="3">
        <v>3.7399999797344208E-2</v>
      </c>
      <c r="F15" s="3">
        <v>0.4828999936580658</v>
      </c>
      <c r="G15" s="3">
        <v>2.1</v>
      </c>
      <c r="H15" s="2" t="s">
        <v>23</v>
      </c>
      <c r="I15" s="2" t="s">
        <v>30</v>
      </c>
      <c r="J15" s="2" t="s">
        <v>18</v>
      </c>
      <c r="K15" s="2" t="s">
        <v>21</v>
      </c>
      <c r="L15" s="4">
        <v>42745</v>
      </c>
      <c r="M15" s="4">
        <v>42745</v>
      </c>
      <c r="N15" s="4">
        <v>42801</v>
      </c>
      <c r="O15" s="2" t="s">
        <v>20</v>
      </c>
    </row>
    <row r="16" spans="1:15" ht="30" x14ac:dyDescent="0.25">
      <c r="A16" s="2" t="s">
        <v>15</v>
      </c>
      <c r="B16" s="3">
        <v>6</v>
      </c>
      <c r="C16" s="3">
        <v>3.8199998438358307E-2</v>
      </c>
      <c r="D16" s="3">
        <v>0.1867000013589859</v>
      </c>
      <c r="E16" s="3">
        <v>3.7399999797344208E-2</v>
      </c>
      <c r="F16" s="3">
        <v>0.39579999446868896</v>
      </c>
      <c r="G16" s="3">
        <v>2.1</v>
      </c>
      <c r="H16" s="2" t="s">
        <v>23</v>
      </c>
      <c r="I16" s="2" t="s">
        <v>30</v>
      </c>
      <c r="J16" s="2" t="s">
        <v>18</v>
      </c>
      <c r="K16" s="2" t="s">
        <v>21</v>
      </c>
      <c r="L16" s="4">
        <v>42745</v>
      </c>
      <c r="M16" s="4">
        <v>42745</v>
      </c>
      <c r="N16" s="4">
        <v>42801</v>
      </c>
      <c r="O16" s="2" t="s">
        <v>20</v>
      </c>
    </row>
    <row r="17" spans="1:15" ht="30" x14ac:dyDescent="0.25">
      <c r="A17" s="2" t="s">
        <v>15</v>
      </c>
      <c r="B17" s="3">
        <v>6</v>
      </c>
      <c r="C17" s="3">
        <v>3.8499999791383743E-2</v>
      </c>
      <c r="D17" s="3">
        <v>0.21559999883174896</v>
      </c>
      <c r="E17" s="3">
        <v>3.7200000137090683E-2</v>
      </c>
      <c r="F17" s="3">
        <v>0.47290000319480896</v>
      </c>
      <c r="G17" s="3">
        <v>2.1</v>
      </c>
      <c r="H17" s="2" t="s">
        <v>23</v>
      </c>
      <c r="I17" s="2" t="s">
        <v>30</v>
      </c>
      <c r="J17" s="2" t="s">
        <v>18</v>
      </c>
      <c r="K17" s="2" t="s">
        <v>21</v>
      </c>
      <c r="L17" s="4">
        <v>42745</v>
      </c>
      <c r="M17" s="4">
        <v>42745</v>
      </c>
      <c r="N17" s="4">
        <v>42801</v>
      </c>
      <c r="O17" s="2" t="s">
        <v>20</v>
      </c>
    </row>
    <row r="18" spans="1:15" ht="30" x14ac:dyDescent="0.25">
      <c r="A18" s="2" t="s">
        <v>15</v>
      </c>
      <c r="B18" s="3">
        <v>6</v>
      </c>
      <c r="C18" s="3">
        <v>4.0399998426437378E-2</v>
      </c>
      <c r="D18" s="3">
        <v>0.22959999740123749</v>
      </c>
      <c r="E18" s="3">
        <v>3.9599999785423279E-2</v>
      </c>
      <c r="F18" s="3">
        <v>0.41150000691413879</v>
      </c>
      <c r="G18" s="3">
        <v>2.1</v>
      </c>
      <c r="H18" s="2" t="s">
        <v>23</v>
      </c>
      <c r="I18" s="2" t="s">
        <v>30</v>
      </c>
      <c r="J18" s="2" t="s">
        <v>18</v>
      </c>
      <c r="K18" s="2" t="s">
        <v>21</v>
      </c>
      <c r="L18" s="4">
        <v>42745</v>
      </c>
      <c r="M18" s="4">
        <v>42745</v>
      </c>
      <c r="N18" s="4">
        <v>42801</v>
      </c>
      <c r="O18" s="2" t="s">
        <v>20</v>
      </c>
    </row>
    <row r="19" spans="1:15" ht="30" x14ac:dyDescent="0.25">
      <c r="A19" s="2" t="s">
        <v>15</v>
      </c>
      <c r="B19" s="3">
        <v>6</v>
      </c>
      <c r="C19" s="3">
        <v>3.8300000131130219E-2</v>
      </c>
      <c r="D19" s="3">
        <v>0.20100000500679016</v>
      </c>
      <c r="E19" s="3">
        <v>3.7500001490116119E-2</v>
      </c>
      <c r="F19" s="3">
        <v>0.4099000096321106</v>
      </c>
      <c r="G19" s="3">
        <v>2.1</v>
      </c>
      <c r="H19" s="2" t="s">
        <v>23</v>
      </c>
      <c r="I19" s="2" t="s">
        <v>30</v>
      </c>
      <c r="J19" s="2" t="s">
        <v>18</v>
      </c>
      <c r="K19" s="2" t="s">
        <v>21</v>
      </c>
      <c r="L19" s="4">
        <v>42745</v>
      </c>
      <c r="M19" s="4">
        <v>42745</v>
      </c>
      <c r="N19" s="4">
        <v>42801</v>
      </c>
      <c r="O19" s="2" t="s">
        <v>20</v>
      </c>
    </row>
    <row r="20" spans="1:15" ht="30" x14ac:dyDescent="0.25">
      <c r="A20" s="2" t="s">
        <v>15</v>
      </c>
      <c r="B20" s="3">
        <v>6</v>
      </c>
      <c r="C20" s="3">
        <v>3.9000000804662704E-2</v>
      </c>
      <c r="D20" s="3">
        <v>0.2320999950170517</v>
      </c>
      <c r="E20" s="3">
        <v>3.840000182390213E-2</v>
      </c>
      <c r="F20" s="3">
        <v>0.36419999599456787</v>
      </c>
      <c r="G20" s="3">
        <v>2.1</v>
      </c>
      <c r="H20" s="2" t="s">
        <v>23</v>
      </c>
      <c r="I20" s="2" t="s">
        <v>30</v>
      </c>
      <c r="J20" s="2" t="s">
        <v>18</v>
      </c>
      <c r="K20" s="2" t="s">
        <v>21</v>
      </c>
      <c r="L20" s="4">
        <v>42745</v>
      </c>
      <c r="M20" s="4">
        <v>42745</v>
      </c>
      <c r="N20" s="4">
        <v>42801</v>
      </c>
      <c r="O20" s="2" t="s">
        <v>20</v>
      </c>
    </row>
    <row r="21" spans="1:15" ht="30" x14ac:dyDescent="0.25">
      <c r="A21" s="2" t="s">
        <v>15</v>
      </c>
      <c r="B21" s="3">
        <v>6</v>
      </c>
      <c r="C21" s="3">
        <v>4.1999999433755875E-2</v>
      </c>
      <c r="D21" s="3">
        <v>0.2468000054359436</v>
      </c>
      <c r="E21" s="3">
        <v>3.9900001138448715E-2</v>
      </c>
      <c r="F21" s="3">
        <v>0.41760000586509705</v>
      </c>
      <c r="G21" s="3">
        <v>2.1</v>
      </c>
      <c r="H21" s="2" t="s">
        <v>23</v>
      </c>
      <c r="I21" s="2" t="s">
        <v>30</v>
      </c>
      <c r="J21" s="2" t="s">
        <v>18</v>
      </c>
      <c r="K21" s="2" t="s">
        <v>21</v>
      </c>
      <c r="L21" s="4">
        <v>42745</v>
      </c>
      <c r="M21" s="4">
        <v>42745</v>
      </c>
      <c r="N21" s="4">
        <v>42801</v>
      </c>
      <c r="O21" s="2" t="s">
        <v>20</v>
      </c>
    </row>
    <row r="22" spans="1:15" ht="30" x14ac:dyDescent="0.25">
      <c r="A22" s="2" t="s">
        <v>15</v>
      </c>
      <c r="B22" s="3">
        <v>6</v>
      </c>
      <c r="C22" s="3">
        <v>3.8899999111890793E-2</v>
      </c>
      <c r="D22" s="3">
        <v>0.22439999878406525</v>
      </c>
      <c r="E22" s="3">
        <v>3.8199998438358307E-2</v>
      </c>
      <c r="F22" s="3">
        <v>0.45030000805854797</v>
      </c>
      <c r="G22" s="3">
        <v>2.1</v>
      </c>
      <c r="H22" s="2" t="s">
        <v>23</v>
      </c>
      <c r="I22" s="2" t="s">
        <v>30</v>
      </c>
      <c r="J22" s="2" t="s">
        <v>18</v>
      </c>
      <c r="K22" s="2" t="s">
        <v>21</v>
      </c>
      <c r="L22" s="4">
        <v>42745</v>
      </c>
      <c r="M22" s="4">
        <v>42745</v>
      </c>
      <c r="N22" s="4">
        <v>42801</v>
      </c>
      <c r="O22" s="2" t="s">
        <v>20</v>
      </c>
    </row>
    <row r="23" spans="1:15" ht="30" x14ac:dyDescent="0.25">
      <c r="A23" s="2" t="s">
        <v>15</v>
      </c>
      <c r="B23" s="3">
        <v>6</v>
      </c>
      <c r="C23" s="3">
        <v>4.2700000107288361E-2</v>
      </c>
      <c r="D23" s="3">
        <v>0.25240001082420349</v>
      </c>
      <c r="E23" s="3">
        <v>4.2399998754262924E-2</v>
      </c>
      <c r="F23" s="3">
        <v>0.47150000929832458</v>
      </c>
      <c r="G23" s="3">
        <v>2.2000000000000002</v>
      </c>
      <c r="H23" s="2" t="s">
        <v>23</v>
      </c>
      <c r="I23" s="2" t="s">
        <v>30</v>
      </c>
      <c r="J23" s="2" t="s">
        <v>18</v>
      </c>
      <c r="K23" s="2" t="s">
        <v>21</v>
      </c>
      <c r="L23" s="4">
        <v>42745</v>
      </c>
      <c r="M23" s="4">
        <v>42745</v>
      </c>
      <c r="N23" s="4">
        <v>42801</v>
      </c>
      <c r="O23" s="2" t="s">
        <v>22</v>
      </c>
    </row>
    <row r="24" spans="1:15" ht="30" x14ac:dyDescent="0.25">
      <c r="A24" s="2" t="s">
        <v>15</v>
      </c>
      <c r="B24" s="3">
        <v>6</v>
      </c>
      <c r="C24" s="3">
        <v>4.1299998760223389E-2</v>
      </c>
      <c r="D24" s="3">
        <v>0.28080001473426819</v>
      </c>
      <c r="E24" s="3">
        <v>4.0600001811981201E-2</v>
      </c>
      <c r="F24" s="3">
        <v>0.40169999003410339</v>
      </c>
      <c r="G24" s="3">
        <v>2.2000000000000002</v>
      </c>
      <c r="H24" s="2" t="s">
        <v>23</v>
      </c>
      <c r="I24" s="2" t="s">
        <v>30</v>
      </c>
      <c r="J24" s="2" t="s">
        <v>18</v>
      </c>
      <c r="K24" s="2" t="s">
        <v>21</v>
      </c>
      <c r="L24" s="4">
        <v>42745</v>
      </c>
      <c r="M24" s="4">
        <v>42745</v>
      </c>
      <c r="N24" s="4">
        <v>42801</v>
      </c>
      <c r="O24" s="2" t="s">
        <v>22</v>
      </c>
    </row>
    <row r="25" spans="1:15" ht="30" x14ac:dyDescent="0.25">
      <c r="A25" s="2" t="s">
        <v>15</v>
      </c>
      <c r="B25" s="3">
        <v>6</v>
      </c>
      <c r="C25" s="3">
        <v>4.2599998414516449E-2</v>
      </c>
      <c r="D25" s="3">
        <v>0.26980000734329224</v>
      </c>
      <c r="E25" s="3">
        <v>4.179999977350235E-2</v>
      </c>
      <c r="F25" s="3">
        <v>0.50410002470016479</v>
      </c>
      <c r="G25" s="3">
        <v>2.2000000000000002</v>
      </c>
      <c r="H25" s="2" t="s">
        <v>23</v>
      </c>
      <c r="I25" s="2" t="s">
        <v>30</v>
      </c>
      <c r="J25" s="2" t="s">
        <v>18</v>
      </c>
      <c r="K25" s="2" t="s">
        <v>21</v>
      </c>
      <c r="L25" s="4">
        <v>42745</v>
      </c>
      <c r="M25" s="4">
        <v>42745</v>
      </c>
      <c r="N25" s="4">
        <v>42801</v>
      </c>
      <c r="O25" s="2" t="s">
        <v>22</v>
      </c>
    </row>
    <row r="26" spans="1:15" ht="30" x14ac:dyDescent="0.25">
      <c r="A26" s="2" t="s">
        <v>15</v>
      </c>
      <c r="B26" s="3">
        <v>6</v>
      </c>
      <c r="C26" s="3">
        <v>3.9200000464916229E-2</v>
      </c>
      <c r="D26" s="3">
        <v>0.29840001463890076</v>
      </c>
      <c r="E26" s="3">
        <v>3.9400000125169754E-2</v>
      </c>
      <c r="F26" s="3">
        <v>0.46160000562667847</v>
      </c>
      <c r="G26" s="3">
        <v>2.2000000000000002</v>
      </c>
      <c r="H26" s="2" t="s">
        <v>23</v>
      </c>
      <c r="I26" s="2" t="s">
        <v>30</v>
      </c>
      <c r="J26" s="2" t="s">
        <v>18</v>
      </c>
      <c r="K26" s="2" t="s">
        <v>21</v>
      </c>
      <c r="L26" s="4">
        <v>42745</v>
      </c>
      <c r="M26" s="4">
        <v>42745</v>
      </c>
      <c r="N26" s="4">
        <v>42801</v>
      </c>
      <c r="O26" s="2" t="s">
        <v>22</v>
      </c>
    </row>
    <row r="27" spans="1:15" ht="30" x14ac:dyDescent="0.25">
      <c r="A27" s="2" t="s">
        <v>15</v>
      </c>
      <c r="B27" s="3">
        <v>6</v>
      </c>
      <c r="C27" s="3">
        <v>4.5400001108646393E-2</v>
      </c>
      <c r="D27" s="3">
        <v>0.28029999136924744</v>
      </c>
      <c r="E27" s="3">
        <v>4.4300001114606857E-2</v>
      </c>
      <c r="F27" s="3">
        <v>0.41539999842643738</v>
      </c>
      <c r="G27" s="3">
        <v>2.2000000000000002</v>
      </c>
      <c r="H27" s="2" t="s">
        <v>23</v>
      </c>
      <c r="I27" s="2" t="s">
        <v>30</v>
      </c>
      <c r="J27" s="2" t="s">
        <v>18</v>
      </c>
      <c r="K27" s="2" t="s">
        <v>21</v>
      </c>
      <c r="L27" s="4">
        <v>42745</v>
      </c>
      <c r="M27" s="4">
        <v>42745</v>
      </c>
      <c r="N27" s="4">
        <v>42801</v>
      </c>
      <c r="O27" s="2" t="s">
        <v>22</v>
      </c>
    </row>
    <row r="28" spans="1:15" ht="30" x14ac:dyDescent="0.25">
      <c r="A28" s="2" t="s">
        <v>15</v>
      </c>
      <c r="B28" s="3">
        <v>6</v>
      </c>
      <c r="C28" s="3">
        <v>4.309999942779541E-2</v>
      </c>
      <c r="D28" s="3">
        <v>0.27559998631477356</v>
      </c>
      <c r="E28" s="3">
        <v>4.1499998420476913E-2</v>
      </c>
      <c r="F28" s="3">
        <v>0.43489998579025269</v>
      </c>
      <c r="G28" s="3">
        <v>2.2000000000000002</v>
      </c>
      <c r="H28" s="2" t="s">
        <v>23</v>
      </c>
      <c r="I28" s="2" t="s">
        <v>30</v>
      </c>
      <c r="J28" s="2" t="s">
        <v>18</v>
      </c>
      <c r="K28" s="2" t="s">
        <v>21</v>
      </c>
      <c r="L28" s="4">
        <v>42745</v>
      </c>
      <c r="M28" s="4">
        <v>42745</v>
      </c>
      <c r="N28" s="4">
        <v>42801</v>
      </c>
      <c r="O28" s="2" t="s">
        <v>22</v>
      </c>
    </row>
    <row r="29" spans="1:15" ht="30" x14ac:dyDescent="0.25">
      <c r="A29" s="2" t="s">
        <v>15</v>
      </c>
      <c r="B29" s="3">
        <v>6</v>
      </c>
      <c r="C29" s="3">
        <v>3.9200000464916229E-2</v>
      </c>
      <c r="D29" s="3">
        <v>0.37279999256134033</v>
      </c>
      <c r="E29" s="3">
        <v>4.0300000458955765E-2</v>
      </c>
      <c r="F29" s="3">
        <v>0.41940000653266907</v>
      </c>
      <c r="G29" s="3">
        <v>2.2000000000000002</v>
      </c>
      <c r="H29" s="2" t="s">
        <v>23</v>
      </c>
      <c r="I29" s="2" t="s">
        <v>30</v>
      </c>
      <c r="J29" s="2" t="s">
        <v>18</v>
      </c>
      <c r="K29" s="2" t="s">
        <v>21</v>
      </c>
      <c r="L29" s="4">
        <v>42745</v>
      </c>
      <c r="M29" s="4">
        <v>42745</v>
      </c>
      <c r="N29" s="4">
        <v>42801</v>
      </c>
      <c r="O29" s="2" t="s">
        <v>22</v>
      </c>
    </row>
    <row r="31" spans="1:15" ht="45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</row>
    <row r="32" spans="1:15" ht="30" x14ac:dyDescent="0.25">
      <c r="A32" s="2" t="s">
        <v>31</v>
      </c>
      <c r="B32" s="3">
        <v>7</v>
      </c>
      <c r="C32" s="3">
        <v>4.3000001460313797E-2</v>
      </c>
      <c r="D32" s="3">
        <v>0.18080000579357147</v>
      </c>
      <c r="E32" s="3">
        <v>4.5499999076128006E-2</v>
      </c>
      <c r="F32" s="3">
        <v>0.7117999792098999</v>
      </c>
      <c r="G32" s="2" t="s">
        <v>32</v>
      </c>
      <c r="H32" s="2" t="s">
        <v>23</v>
      </c>
      <c r="I32" s="2" t="s">
        <v>30</v>
      </c>
      <c r="J32" s="2" t="s">
        <v>33</v>
      </c>
      <c r="K32" s="2" t="s">
        <v>21</v>
      </c>
      <c r="L32" s="4">
        <v>42748</v>
      </c>
      <c r="M32" s="4">
        <v>42752</v>
      </c>
      <c r="N32" s="4">
        <v>42803</v>
      </c>
      <c r="O32" s="2" t="s">
        <v>34</v>
      </c>
    </row>
    <row r="33" spans="1:15" ht="30" x14ac:dyDescent="0.25">
      <c r="A33" s="2" t="s">
        <v>31</v>
      </c>
      <c r="B33" s="3">
        <v>7</v>
      </c>
      <c r="C33" s="3">
        <v>3.8499999791383743E-2</v>
      </c>
      <c r="D33" s="3">
        <v>0.19699999690055847</v>
      </c>
      <c r="E33" s="3">
        <v>3.7599999457597733E-2</v>
      </c>
      <c r="F33" s="3">
        <v>0.80610001087188721</v>
      </c>
      <c r="G33" s="2" t="s">
        <v>32</v>
      </c>
      <c r="H33" s="2" t="s">
        <v>23</v>
      </c>
      <c r="I33" s="2" t="s">
        <v>30</v>
      </c>
      <c r="J33" s="2" t="s">
        <v>33</v>
      </c>
      <c r="K33" s="2" t="s">
        <v>21</v>
      </c>
      <c r="L33" s="4">
        <v>42748</v>
      </c>
      <c r="M33" s="4">
        <v>42752</v>
      </c>
      <c r="N33" s="4">
        <v>42803</v>
      </c>
      <c r="O33" s="2" t="s">
        <v>34</v>
      </c>
    </row>
    <row r="34" spans="1:15" ht="30" x14ac:dyDescent="0.25">
      <c r="A34" s="2" t="s">
        <v>31</v>
      </c>
      <c r="B34" s="3">
        <v>7</v>
      </c>
      <c r="C34" s="3">
        <v>3.9000000804662704E-2</v>
      </c>
      <c r="D34" s="3">
        <v>0.19979999959468842</v>
      </c>
      <c r="E34" s="3">
        <v>3.8199998438358307E-2</v>
      </c>
      <c r="F34" s="3">
        <v>0.74279999732971191</v>
      </c>
      <c r="G34" s="2" t="s">
        <v>32</v>
      </c>
      <c r="H34" s="2" t="s">
        <v>23</v>
      </c>
      <c r="I34" s="2" t="s">
        <v>30</v>
      </c>
      <c r="J34" s="2" t="s">
        <v>33</v>
      </c>
      <c r="K34" s="2" t="s">
        <v>21</v>
      </c>
      <c r="L34" s="4">
        <v>42748</v>
      </c>
      <c r="M34" s="4">
        <v>42752</v>
      </c>
      <c r="N34" s="4">
        <v>42803</v>
      </c>
      <c r="O34" s="2" t="s">
        <v>34</v>
      </c>
    </row>
    <row r="35" spans="1:15" ht="30" x14ac:dyDescent="0.25">
      <c r="A35" s="2" t="s">
        <v>31</v>
      </c>
      <c r="B35" s="3">
        <v>7</v>
      </c>
      <c r="C35" s="3">
        <v>8.1600002944469452E-2</v>
      </c>
      <c r="D35" s="3">
        <v>0.20870000123977661</v>
      </c>
      <c r="E35" s="3">
        <v>8.190000057220459E-2</v>
      </c>
      <c r="F35" s="3">
        <v>0.71280002593994141</v>
      </c>
      <c r="G35" s="2" t="s">
        <v>32</v>
      </c>
      <c r="H35" s="2" t="s">
        <v>23</v>
      </c>
      <c r="I35" s="2" t="s">
        <v>30</v>
      </c>
      <c r="J35" s="2" t="s">
        <v>33</v>
      </c>
      <c r="K35" s="2" t="s">
        <v>21</v>
      </c>
      <c r="L35" s="4">
        <v>42748</v>
      </c>
      <c r="M35" s="4">
        <v>42752</v>
      </c>
      <c r="N35" s="4">
        <v>42803</v>
      </c>
      <c r="O35" s="2" t="s">
        <v>34</v>
      </c>
    </row>
    <row r="36" spans="1:15" ht="30" x14ac:dyDescent="0.25">
      <c r="A36" s="2" t="s">
        <v>31</v>
      </c>
      <c r="B36" s="3">
        <v>7</v>
      </c>
      <c r="C36" s="3">
        <v>3.8899999111890793E-2</v>
      </c>
      <c r="D36" s="3">
        <v>0.19189999997615814</v>
      </c>
      <c r="E36" s="3">
        <v>3.8499999791383743E-2</v>
      </c>
      <c r="F36" s="3">
        <v>0.77880001068115234</v>
      </c>
      <c r="G36" s="2" t="s">
        <v>32</v>
      </c>
      <c r="H36" s="2" t="s">
        <v>23</v>
      </c>
      <c r="I36" s="2" t="s">
        <v>30</v>
      </c>
      <c r="J36" s="2" t="s">
        <v>33</v>
      </c>
      <c r="K36" s="2" t="s">
        <v>21</v>
      </c>
      <c r="L36" s="4">
        <v>42748</v>
      </c>
      <c r="M36" s="4">
        <v>42752</v>
      </c>
      <c r="N36" s="4">
        <v>42803</v>
      </c>
      <c r="O36" s="2" t="s">
        <v>34</v>
      </c>
    </row>
    <row r="37" spans="1:15" ht="30" x14ac:dyDescent="0.25">
      <c r="A37" s="2" t="s">
        <v>31</v>
      </c>
      <c r="B37" s="3">
        <v>7</v>
      </c>
      <c r="C37" s="3">
        <v>4.2100001126527786E-2</v>
      </c>
      <c r="D37" s="3">
        <v>0.19879999756813049</v>
      </c>
      <c r="E37" s="3">
        <v>4.5699998736381531E-2</v>
      </c>
      <c r="F37" s="3">
        <v>0.71719998121261597</v>
      </c>
      <c r="G37" s="2" t="s">
        <v>32</v>
      </c>
      <c r="H37" s="2" t="s">
        <v>23</v>
      </c>
      <c r="I37" s="2" t="s">
        <v>30</v>
      </c>
      <c r="J37" s="2" t="s">
        <v>33</v>
      </c>
      <c r="K37" s="2" t="s">
        <v>21</v>
      </c>
      <c r="L37" s="4">
        <v>42748</v>
      </c>
      <c r="M37" s="4">
        <v>42752</v>
      </c>
      <c r="N37" s="4">
        <v>42803</v>
      </c>
      <c r="O37" s="2" t="s">
        <v>34</v>
      </c>
    </row>
    <row r="38" spans="1:15" ht="30" x14ac:dyDescent="0.25">
      <c r="A38" s="2" t="s">
        <v>31</v>
      </c>
      <c r="B38" s="3">
        <v>8</v>
      </c>
      <c r="C38" s="3">
        <v>3.7500001490116119E-2</v>
      </c>
      <c r="D38" s="3">
        <v>0.23499999940395355</v>
      </c>
      <c r="E38" s="3">
        <v>3.7799999117851257E-2</v>
      </c>
      <c r="F38" s="3">
        <v>0.58009999990463257</v>
      </c>
      <c r="G38" s="2" t="s">
        <v>32</v>
      </c>
      <c r="H38" s="2" t="s">
        <v>16</v>
      </c>
      <c r="I38" s="2" t="s">
        <v>30</v>
      </c>
      <c r="J38" s="2" t="s">
        <v>33</v>
      </c>
      <c r="K38" s="2" t="s">
        <v>21</v>
      </c>
      <c r="L38" s="4">
        <v>42748</v>
      </c>
      <c r="M38" s="4">
        <v>42752</v>
      </c>
      <c r="N38" s="4">
        <v>42803</v>
      </c>
      <c r="O38" s="2" t="s">
        <v>34</v>
      </c>
    </row>
    <row r="39" spans="1:15" ht="30" x14ac:dyDescent="0.25">
      <c r="A39" s="2" t="s">
        <v>31</v>
      </c>
      <c r="B39" s="3">
        <v>8</v>
      </c>
      <c r="C39" s="3">
        <v>3.7700001150369644E-2</v>
      </c>
      <c r="D39" s="3">
        <v>0.24899999797344208</v>
      </c>
      <c r="E39" s="3">
        <v>3.6499999463558197E-2</v>
      </c>
      <c r="F39" s="3">
        <v>0.61030000448226929</v>
      </c>
      <c r="G39" s="2" t="s">
        <v>32</v>
      </c>
      <c r="H39" s="2" t="s">
        <v>16</v>
      </c>
      <c r="I39" s="2" t="s">
        <v>30</v>
      </c>
      <c r="J39" s="2" t="s">
        <v>33</v>
      </c>
      <c r="K39" s="2" t="s">
        <v>21</v>
      </c>
      <c r="L39" s="4">
        <v>42748</v>
      </c>
      <c r="M39" s="4">
        <v>42752</v>
      </c>
      <c r="N39" s="4">
        <v>42803</v>
      </c>
      <c r="O39" s="2" t="s">
        <v>34</v>
      </c>
    </row>
    <row r="40" spans="1:15" ht="30" x14ac:dyDescent="0.25">
      <c r="A40" s="2" t="s">
        <v>31</v>
      </c>
      <c r="B40" s="3">
        <v>8</v>
      </c>
      <c r="C40" s="3">
        <v>3.7900000810623169E-2</v>
      </c>
      <c r="D40" s="3">
        <v>0.23839999735355377</v>
      </c>
      <c r="E40" s="3">
        <v>3.7399999797344208E-2</v>
      </c>
      <c r="F40" s="3">
        <v>0.67110002040863037</v>
      </c>
      <c r="G40" s="2" t="s">
        <v>32</v>
      </c>
      <c r="H40" s="2" t="s">
        <v>16</v>
      </c>
      <c r="I40" s="2" t="s">
        <v>30</v>
      </c>
      <c r="J40" s="2" t="s">
        <v>33</v>
      </c>
      <c r="K40" s="2" t="s">
        <v>21</v>
      </c>
      <c r="L40" s="4">
        <v>42748</v>
      </c>
      <c r="M40" s="4">
        <v>42752</v>
      </c>
      <c r="N40" s="4">
        <v>42803</v>
      </c>
      <c r="O40" s="2" t="s">
        <v>34</v>
      </c>
    </row>
    <row r="41" spans="1:15" ht="30" x14ac:dyDescent="0.25">
      <c r="A41" s="2" t="s">
        <v>31</v>
      </c>
      <c r="B41" s="3">
        <v>8</v>
      </c>
      <c r="C41" s="3">
        <v>3.840000182390213E-2</v>
      </c>
      <c r="D41" s="3">
        <v>0.2249000072479248</v>
      </c>
      <c r="E41" s="3">
        <v>3.7900000810623169E-2</v>
      </c>
      <c r="F41" s="3">
        <v>0.6129000186920166</v>
      </c>
      <c r="G41" s="2" t="s">
        <v>32</v>
      </c>
      <c r="H41" s="2" t="s">
        <v>16</v>
      </c>
      <c r="I41" s="2" t="s">
        <v>30</v>
      </c>
      <c r="J41" s="2" t="s">
        <v>33</v>
      </c>
      <c r="K41" s="2" t="s">
        <v>24</v>
      </c>
      <c r="L41" s="4">
        <v>42748</v>
      </c>
      <c r="M41" s="4">
        <v>42752</v>
      </c>
      <c r="N41" s="4">
        <v>42803</v>
      </c>
      <c r="O41" s="2" t="s">
        <v>34</v>
      </c>
    </row>
    <row r="42" spans="1:15" ht="30" x14ac:dyDescent="0.25">
      <c r="A42" s="2" t="s">
        <v>31</v>
      </c>
      <c r="B42" s="3">
        <v>8</v>
      </c>
      <c r="C42" s="3">
        <v>3.7799999117851257E-2</v>
      </c>
      <c r="D42" s="3">
        <v>0.22619999945163727</v>
      </c>
      <c r="E42" s="3">
        <v>3.6699999123811722E-2</v>
      </c>
      <c r="F42" s="3">
        <v>0.71869999170303345</v>
      </c>
      <c r="G42" s="2" t="s">
        <v>32</v>
      </c>
      <c r="H42" s="2" t="s">
        <v>16</v>
      </c>
      <c r="I42" s="2" t="s">
        <v>30</v>
      </c>
      <c r="J42" s="2" t="s">
        <v>33</v>
      </c>
      <c r="K42" s="2" t="s">
        <v>21</v>
      </c>
      <c r="L42" s="4">
        <v>42748</v>
      </c>
      <c r="M42" s="4">
        <v>42752</v>
      </c>
      <c r="N42" s="4">
        <v>42803</v>
      </c>
      <c r="O42" s="2" t="s">
        <v>34</v>
      </c>
    </row>
    <row r="43" spans="1:15" ht="30" x14ac:dyDescent="0.25">
      <c r="A43" s="2" t="s">
        <v>31</v>
      </c>
      <c r="B43" s="3">
        <v>8</v>
      </c>
      <c r="C43" s="3">
        <v>3.7799999117851257E-2</v>
      </c>
      <c r="D43" s="3">
        <v>0.2296999990940094</v>
      </c>
      <c r="E43" s="3">
        <v>3.7099998444318771E-2</v>
      </c>
      <c r="F43" s="3">
        <v>0.78649997711181641</v>
      </c>
      <c r="G43" s="2" t="s">
        <v>32</v>
      </c>
      <c r="H43" s="2" t="s">
        <v>16</v>
      </c>
      <c r="I43" s="2" t="s">
        <v>30</v>
      </c>
      <c r="J43" s="2" t="s">
        <v>33</v>
      </c>
      <c r="K43" s="2" t="s">
        <v>21</v>
      </c>
      <c r="L43" s="4">
        <v>42748</v>
      </c>
      <c r="M43" s="4">
        <v>42752</v>
      </c>
      <c r="N43" s="4">
        <v>42803</v>
      </c>
      <c r="O43" s="2" t="s">
        <v>34</v>
      </c>
    </row>
    <row r="44" spans="1:15" ht="30" x14ac:dyDescent="0.25">
      <c r="A44" s="2" t="s">
        <v>31</v>
      </c>
      <c r="B44" s="3">
        <v>8</v>
      </c>
      <c r="C44" s="3">
        <v>3.840000182390213E-2</v>
      </c>
      <c r="D44" s="3">
        <v>0.2249000072479248</v>
      </c>
      <c r="E44" s="3">
        <v>3.7900000810623169E-2</v>
      </c>
      <c r="F44" s="3">
        <v>0.6129000186920166</v>
      </c>
      <c r="G44" s="2" t="s">
        <v>32</v>
      </c>
      <c r="H44" s="2" t="s">
        <v>16</v>
      </c>
      <c r="I44" s="2" t="s">
        <v>30</v>
      </c>
      <c r="J44" s="2" t="s">
        <v>33</v>
      </c>
      <c r="K44" s="2" t="s">
        <v>24</v>
      </c>
      <c r="L44" s="4">
        <v>42748</v>
      </c>
      <c r="M44" s="4">
        <v>42752</v>
      </c>
      <c r="N44" s="4">
        <v>42803</v>
      </c>
      <c r="O44" s="2" t="s">
        <v>34</v>
      </c>
    </row>
    <row r="45" spans="1:15" ht="30" x14ac:dyDescent="0.25">
      <c r="A45" s="2" t="s">
        <v>31</v>
      </c>
      <c r="B45" s="3">
        <v>8</v>
      </c>
      <c r="C45" s="3">
        <v>3.7799999117851257E-2</v>
      </c>
      <c r="D45" s="3">
        <v>0.22619999945163727</v>
      </c>
      <c r="E45" s="3">
        <v>3.6699999123811722E-2</v>
      </c>
      <c r="F45" s="3">
        <v>0.71869999170303345</v>
      </c>
      <c r="G45" s="2" t="s">
        <v>32</v>
      </c>
      <c r="H45" s="2" t="s">
        <v>16</v>
      </c>
      <c r="I45" s="2" t="s">
        <v>30</v>
      </c>
      <c r="J45" s="2" t="s">
        <v>33</v>
      </c>
      <c r="K45" s="2" t="s">
        <v>21</v>
      </c>
      <c r="L45" s="4">
        <v>42748</v>
      </c>
      <c r="M45" s="4">
        <v>42752</v>
      </c>
      <c r="N45" s="4">
        <v>42803</v>
      </c>
      <c r="O45" s="2" t="s">
        <v>34</v>
      </c>
    </row>
    <row r="46" spans="1:15" ht="30" x14ac:dyDescent="0.25">
      <c r="A46" s="2" t="s">
        <v>31</v>
      </c>
      <c r="B46" s="3">
        <v>8</v>
      </c>
      <c r="C46" s="3">
        <v>3.7799999117851257E-2</v>
      </c>
      <c r="D46" s="3">
        <v>0.2296999990940094</v>
      </c>
      <c r="E46" s="3">
        <v>3.7099998444318771E-2</v>
      </c>
      <c r="F46" s="3">
        <v>0.78649997711181641</v>
      </c>
      <c r="G46" s="2" t="s">
        <v>32</v>
      </c>
      <c r="H46" s="2" t="s">
        <v>16</v>
      </c>
      <c r="I46" s="2" t="s">
        <v>30</v>
      </c>
      <c r="J46" s="2" t="s">
        <v>33</v>
      </c>
      <c r="K46" s="2" t="s">
        <v>21</v>
      </c>
      <c r="L46" s="4">
        <v>42748</v>
      </c>
      <c r="M46" s="4">
        <v>42752</v>
      </c>
      <c r="N46" s="4">
        <v>42803</v>
      </c>
      <c r="O46" s="2" t="s">
        <v>34</v>
      </c>
    </row>
    <row r="1048535" spans="1:11" x14ac:dyDescent="0.25">
      <c r="A1048535" s="6"/>
      <c r="B1048535" s="6"/>
      <c r="C1048535" s="7"/>
      <c r="D1048535" s="7"/>
      <c r="E1048535" s="7"/>
      <c r="F1048535" s="7"/>
      <c r="G1048535" s="6"/>
      <c r="H1048535" s="6"/>
      <c r="I1048535" s="6"/>
      <c r="J1048535" s="6"/>
      <c r="K1048535" s="6"/>
    </row>
    <row r="1048536" spans="1:11" x14ac:dyDescent="0.25">
      <c r="A1048536" s="6"/>
      <c r="B1048536" s="6"/>
      <c r="C1048536" s="7"/>
      <c r="D1048536" s="7"/>
      <c r="E1048536" s="7"/>
      <c r="F1048536" s="7"/>
      <c r="G1048536" s="6"/>
      <c r="H1048536" s="6"/>
      <c r="I1048536" s="6"/>
      <c r="J1048536" s="6"/>
      <c r="K1048536" s="6"/>
    </row>
    <row r="1048537" spans="1:11" x14ac:dyDescent="0.25">
      <c r="A1048537" s="6"/>
      <c r="B1048537" s="6"/>
      <c r="C1048537" s="7"/>
      <c r="D1048537" s="7"/>
      <c r="E1048537" s="7"/>
      <c r="F1048537" s="7"/>
      <c r="G1048537" s="6"/>
      <c r="H1048537" s="6"/>
      <c r="I1048537" s="6"/>
      <c r="J1048537" s="6"/>
      <c r="K1048537" s="6"/>
    </row>
    <row r="1048538" spans="1:11" x14ac:dyDescent="0.25">
      <c r="A1048538" s="6"/>
      <c r="B1048538" s="6"/>
      <c r="C1048538" s="7"/>
      <c r="D1048538" s="7"/>
      <c r="E1048538" s="7"/>
      <c r="F1048538" s="7"/>
      <c r="G1048538" s="6"/>
      <c r="H1048538" s="6"/>
      <c r="I1048538" s="6"/>
      <c r="J1048538" s="6"/>
      <c r="K1048538" s="6"/>
    </row>
    <row r="1048539" spans="1:11" x14ac:dyDescent="0.25">
      <c r="A1048539" s="6"/>
      <c r="B1048539" s="6"/>
      <c r="C1048539" s="7"/>
      <c r="D1048539" s="7"/>
      <c r="E1048539" s="7"/>
      <c r="F1048539" s="7"/>
      <c r="G1048539" s="6"/>
      <c r="H1048539" s="6"/>
      <c r="I1048539" s="6"/>
      <c r="J1048539" s="6"/>
      <c r="K1048539" s="6"/>
    </row>
    <row r="1048540" spans="1:11" x14ac:dyDescent="0.25">
      <c r="A1048540" s="6"/>
      <c r="B1048540" s="6"/>
      <c r="C1048540" s="7"/>
      <c r="D1048540" s="7"/>
      <c r="E1048540" s="7"/>
      <c r="F1048540" s="7"/>
      <c r="G1048540" s="6"/>
      <c r="H1048540" s="6"/>
      <c r="I1048540" s="6"/>
      <c r="J1048540" s="6"/>
      <c r="K1048540" s="6"/>
    </row>
    <row r="1048541" spans="1:11" x14ac:dyDescent="0.25">
      <c r="A1048541" s="6"/>
      <c r="B1048541" s="6"/>
      <c r="C1048541" s="7"/>
      <c r="D1048541" s="7"/>
      <c r="E1048541" s="7"/>
      <c r="F1048541" s="7"/>
      <c r="G1048541" s="6"/>
      <c r="H1048541" s="6"/>
      <c r="I1048541" s="6"/>
      <c r="J1048541" s="6"/>
      <c r="K1048541" s="6"/>
    </row>
    <row r="1048542" spans="1:11" x14ac:dyDescent="0.25">
      <c r="A1048542" s="6"/>
      <c r="B1048542" s="6"/>
      <c r="C1048542" s="7"/>
      <c r="D1048542" s="7"/>
      <c r="E1048542" s="7"/>
      <c r="F1048542" s="7"/>
      <c r="G1048542" s="6"/>
      <c r="H1048542" s="6"/>
      <c r="I1048542" s="6"/>
      <c r="J1048542" s="6"/>
      <c r="K1048542" s="6"/>
    </row>
    <row r="1048543" spans="1:11" x14ac:dyDescent="0.25">
      <c r="A1048543" s="6"/>
      <c r="B1048543" s="6"/>
      <c r="C1048543" s="7"/>
      <c r="D1048543" s="7"/>
      <c r="E1048543" s="7"/>
      <c r="F1048543" s="7"/>
      <c r="G1048543" s="6"/>
      <c r="H1048543" s="6"/>
      <c r="I1048543" s="6"/>
      <c r="J1048543" s="6"/>
      <c r="K1048543" s="6"/>
    </row>
  </sheetData>
  <autoFilter ref="I1:I10485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70" workbookViewId="0">
      <selection activeCell="V43" sqref="V43"/>
    </sheetView>
  </sheetViews>
  <sheetFormatPr defaultRowHeight="15" x14ac:dyDescent="0.25"/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 t="s">
        <v>15</v>
      </c>
      <c r="B2" s="3">
        <v>3</v>
      </c>
      <c r="C2" s="3">
        <v>6.3900001347064972E-2</v>
      </c>
      <c r="D2" s="3">
        <v>0.19460000097751617</v>
      </c>
      <c r="E2" s="3">
        <v>5.6200001388788223E-2</v>
      </c>
      <c r="F2" s="3">
        <v>0.48469999432563782</v>
      </c>
      <c r="G2" s="3">
        <v>1.1000000000000001</v>
      </c>
      <c r="H2" s="2" t="s">
        <v>16</v>
      </c>
      <c r="I2" s="2" t="s">
        <v>17</v>
      </c>
      <c r="J2" s="2" t="s">
        <v>25</v>
      </c>
      <c r="K2" s="2" t="s">
        <v>21</v>
      </c>
      <c r="L2" s="4">
        <v>42745</v>
      </c>
      <c r="M2" s="4">
        <v>42745</v>
      </c>
      <c r="N2" s="4">
        <v>42801</v>
      </c>
      <c r="O2" s="2" t="s">
        <v>26</v>
      </c>
    </row>
    <row r="3" spans="1:15" ht="30" x14ac:dyDescent="0.25">
      <c r="A3" s="2" t="s">
        <v>15</v>
      </c>
      <c r="B3" s="3">
        <v>3</v>
      </c>
      <c r="C3" s="3">
        <v>4.4700000435113907E-2</v>
      </c>
      <c r="D3" s="3">
        <v>0.19200000166893005</v>
      </c>
      <c r="E3" s="3">
        <v>4.3400000780820847E-2</v>
      </c>
      <c r="F3" s="3">
        <v>0.46619999408721924</v>
      </c>
      <c r="G3" s="3">
        <v>1.1000000000000001</v>
      </c>
      <c r="H3" s="2" t="s">
        <v>16</v>
      </c>
      <c r="I3" s="2" t="s">
        <v>17</v>
      </c>
      <c r="J3" s="2" t="s">
        <v>25</v>
      </c>
      <c r="K3" s="2" t="s">
        <v>21</v>
      </c>
      <c r="L3" s="4">
        <v>42745</v>
      </c>
      <c r="M3" s="4">
        <v>42745</v>
      </c>
      <c r="N3" s="4">
        <v>42801</v>
      </c>
      <c r="O3" s="2" t="s">
        <v>26</v>
      </c>
    </row>
    <row r="4" spans="1:15" ht="30" x14ac:dyDescent="0.25">
      <c r="A4" s="2" t="s">
        <v>15</v>
      </c>
      <c r="B4" s="3">
        <v>3</v>
      </c>
      <c r="C4" s="3">
        <v>4.5400001108646393E-2</v>
      </c>
      <c r="D4" s="3">
        <v>0.15880000591278076</v>
      </c>
      <c r="E4" s="3">
        <v>4.3299999088048935E-2</v>
      </c>
      <c r="F4" s="3">
        <v>0.53860002756118774</v>
      </c>
      <c r="G4" s="3">
        <v>1.1000000000000001</v>
      </c>
      <c r="H4" s="2" t="s">
        <v>16</v>
      </c>
      <c r="I4" s="2" t="s">
        <v>17</v>
      </c>
      <c r="J4" s="2" t="s">
        <v>25</v>
      </c>
      <c r="K4" s="2" t="s">
        <v>21</v>
      </c>
      <c r="L4" s="4">
        <v>42745</v>
      </c>
      <c r="M4" s="4">
        <v>42745</v>
      </c>
      <c r="N4" s="4">
        <v>42801</v>
      </c>
      <c r="O4" s="2" t="s">
        <v>26</v>
      </c>
    </row>
    <row r="5" spans="1:15" ht="30" x14ac:dyDescent="0.25">
      <c r="A5" s="2" t="s">
        <v>15</v>
      </c>
      <c r="B5" s="3">
        <v>3</v>
      </c>
      <c r="C5" s="3">
        <v>5.3899999707937241E-2</v>
      </c>
      <c r="D5" s="3">
        <v>0.19869999587535858</v>
      </c>
      <c r="E5" s="3">
        <v>5.3300000727176666E-2</v>
      </c>
      <c r="F5" s="3">
        <v>0.46470001339912415</v>
      </c>
      <c r="G5" s="3">
        <v>1.1000000000000001</v>
      </c>
      <c r="H5" s="2" t="s">
        <v>16</v>
      </c>
      <c r="I5" s="2" t="s">
        <v>17</v>
      </c>
      <c r="J5" s="2" t="s">
        <v>25</v>
      </c>
      <c r="K5" s="2" t="s">
        <v>21</v>
      </c>
      <c r="L5" s="4">
        <v>42745</v>
      </c>
      <c r="M5" s="4">
        <v>42745</v>
      </c>
      <c r="N5" s="4">
        <v>42801</v>
      </c>
      <c r="O5" s="2" t="s">
        <v>26</v>
      </c>
    </row>
    <row r="6" spans="1:15" ht="30" x14ac:dyDescent="0.25">
      <c r="A6" s="2" t="s">
        <v>15</v>
      </c>
      <c r="B6" s="3">
        <v>3</v>
      </c>
      <c r="C6" s="3">
        <v>5.0799999386072159E-2</v>
      </c>
      <c r="D6" s="3">
        <v>0.20149999856948853</v>
      </c>
      <c r="E6" s="3">
        <v>5.0299998372793198E-2</v>
      </c>
      <c r="F6" s="3">
        <v>0.61830002069473267</v>
      </c>
      <c r="G6" s="3">
        <v>1.1000000000000001</v>
      </c>
      <c r="H6" s="2" t="s">
        <v>16</v>
      </c>
      <c r="I6" s="2" t="s">
        <v>17</v>
      </c>
      <c r="J6" s="2" t="s">
        <v>25</v>
      </c>
      <c r="K6" s="2" t="s">
        <v>21</v>
      </c>
      <c r="L6" s="4">
        <v>42745</v>
      </c>
      <c r="M6" s="4">
        <v>42745</v>
      </c>
      <c r="N6" s="4">
        <v>42801</v>
      </c>
      <c r="O6" s="2" t="s">
        <v>26</v>
      </c>
    </row>
    <row r="7" spans="1:15" ht="30" x14ac:dyDescent="0.25">
      <c r="A7" s="2" t="s">
        <v>15</v>
      </c>
      <c r="B7" s="3">
        <v>3</v>
      </c>
      <c r="C7" s="3">
        <v>6.0899998992681503E-2</v>
      </c>
      <c r="D7" s="3">
        <v>0.18649999797344208</v>
      </c>
      <c r="E7" s="3">
        <v>5.950000137090683E-2</v>
      </c>
      <c r="F7" s="3">
        <v>0.49259999394416809</v>
      </c>
      <c r="G7" s="3">
        <v>1.1000000000000001</v>
      </c>
      <c r="H7" s="2" t="s">
        <v>16</v>
      </c>
      <c r="I7" s="2" t="s">
        <v>17</v>
      </c>
      <c r="J7" s="2" t="s">
        <v>25</v>
      </c>
      <c r="K7" s="2" t="s">
        <v>21</v>
      </c>
      <c r="L7" s="4">
        <v>42745</v>
      </c>
      <c r="M7" s="4">
        <v>42745</v>
      </c>
      <c r="N7" s="4">
        <v>42801</v>
      </c>
      <c r="O7" s="2" t="s">
        <v>26</v>
      </c>
    </row>
    <row r="8" spans="1:15" ht="30" x14ac:dyDescent="0.25">
      <c r="A8" s="2" t="s">
        <v>15</v>
      </c>
      <c r="B8" s="3">
        <v>3</v>
      </c>
      <c r="C8" s="3">
        <v>4.7400001436471939E-2</v>
      </c>
      <c r="D8" s="3">
        <v>0.17569999396800995</v>
      </c>
      <c r="E8" s="3">
        <v>4.6500001102685928E-2</v>
      </c>
      <c r="F8" s="3">
        <v>0.61549997329711914</v>
      </c>
      <c r="G8" s="3">
        <v>1.1000000000000001</v>
      </c>
      <c r="H8" s="2" t="s">
        <v>16</v>
      </c>
      <c r="I8" s="2" t="s">
        <v>17</v>
      </c>
      <c r="J8" s="2" t="s">
        <v>25</v>
      </c>
      <c r="K8" s="2" t="s">
        <v>21</v>
      </c>
      <c r="L8" s="4">
        <v>42745</v>
      </c>
      <c r="M8" s="4">
        <v>42745</v>
      </c>
      <c r="N8" s="4">
        <v>42801</v>
      </c>
      <c r="O8" s="2" t="s">
        <v>26</v>
      </c>
    </row>
    <row r="9" spans="1:15" ht="30" x14ac:dyDescent="0.25">
      <c r="A9" s="2" t="s">
        <v>15</v>
      </c>
      <c r="B9" s="3">
        <v>3</v>
      </c>
      <c r="C9" s="3">
        <v>0.18840000033378601</v>
      </c>
      <c r="D9" s="3">
        <v>0.16179999709129333</v>
      </c>
      <c r="E9" s="3">
        <v>0.19410000741481781</v>
      </c>
      <c r="F9" s="3">
        <v>0.57200002670288086</v>
      </c>
      <c r="G9" s="3">
        <v>1.1000000000000001</v>
      </c>
      <c r="H9" s="2" t="s">
        <v>16</v>
      </c>
      <c r="I9" s="2" t="s">
        <v>17</v>
      </c>
      <c r="J9" s="2" t="s">
        <v>25</v>
      </c>
      <c r="K9" s="2" t="s">
        <v>21</v>
      </c>
      <c r="L9" s="4">
        <v>42745</v>
      </c>
      <c r="M9" s="4">
        <v>42745</v>
      </c>
      <c r="N9" s="4">
        <v>42801</v>
      </c>
      <c r="O9" s="2" t="s">
        <v>26</v>
      </c>
    </row>
    <row r="10" spans="1:15" ht="30" x14ac:dyDescent="0.25">
      <c r="A10" s="2" t="s">
        <v>15</v>
      </c>
      <c r="B10" s="3">
        <v>3</v>
      </c>
      <c r="C10" s="3">
        <v>3.970000147819519E-2</v>
      </c>
      <c r="D10" s="3">
        <v>0.17849999666213989</v>
      </c>
      <c r="E10" s="3">
        <v>3.970000147819519E-2</v>
      </c>
      <c r="F10" s="3">
        <v>0.54400002956390381</v>
      </c>
      <c r="G10" s="3">
        <v>1.2</v>
      </c>
      <c r="H10" s="2" t="s">
        <v>16</v>
      </c>
      <c r="I10" s="2" t="s">
        <v>17</v>
      </c>
      <c r="J10" s="2" t="s">
        <v>25</v>
      </c>
      <c r="K10" s="2" t="s">
        <v>21</v>
      </c>
      <c r="L10" s="4">
        <v>42745</v>
      </c>
      <c r="M10" s="4">
        <v>42745</v>
      </c>
      <c r="N10" s="4">
        <v>42801</v>
      </c>
      <c r="O10" s="2" t="s">
        <v>27</v>
      </c>
    </row>
    <row r="11" spans="1:15" ht="30" x14ac:dyDescent="0.25">
      <c r="A11" s="2" t="s">
        <v>15</v>
      </c>
      <c r="B11" s="3">
        <v>3</v>
      </c>
      <c r="C11" s="3">
        <v>4.4500000774860382E-2</v>
      </c>
      <c r="D11" s="3">
        <v>0.18050000071525574</v>
      </c>
      <c r="E11" s="3">
        <v>4.3900001794099808E-2</v>
      </c>
      <c r="F11" s="3">
        <v>0.26989999413490295</v>
      </c>
      <c r="G11" s="3">
        <v>1.2</v>
      </c>
      <c r="H11" s="2" t="s">
        <v>16</v>
      </c>
      <c r="I11" s="2" t="s">
        <v>17</v>
      </c>
      <c r="J11" s="2" t="s">
        <v>25</v>
      </c>
      <c r="K11" s="2" t="s">
        <v>21</v>
      </c>
      <c r="L11" s="4">
        <v>42745</v>
      </c>
      <c r="M11" s="4">
        <v>42745</v>
      </c>
      <c r="N11" s="4">
        <v>42801</v>
      </c>
      <c r="O11" s="2" t="s">
        <v>27</v>
      </c>
    </row>
    <row r="12" spans="1:15" ht="30" x14ac:dyDescent="0.25">
      <c r="A12" s="2" t="s">
        <v>15</v>
      </c>
      <c r="B12" s="3">
        <v>3</v>
      </c>
      <c r="C12" s="3">
        <v>4.0300000458955765E-2</v>
      </c>
      <c r="D12" s="3">
        <v>0.1671999990940094</v>
      </c>
      <c r="E12" s="3">
        <v>3.970000147819519E-2</v>
      </c>
      <c r="F12" s="3">
        <v>0.4650999903678894</v>
      </c>
      <c r="G12" s="3">
        <v>1.2</v>
      </c>
      <c r="H12" s="2" t="s">
        <v>16</v>
      </c>
      <c r="I12" s="2" t="s">
        <v>17</v>
      </c>
      <c r="J12" s="2" t="s">
        <v>25</v>
      </c>
      <c r="K12" s="2" t="s">
        <v>21</v>
      </c>
      <c r="L12" s="4">
        <v>42745</v>
      </c>
      <c r="M12" s="4">
        <v>42745</v>
      </c>
      <c r="N12" s="4">
        <v>42801</v>
      </c>
      <c r="O12" s="2" t="s">
        <v>27</v>
      </c>
    </row>
    <row r="13" spans="1:15" ht="30" x14ac:dyDescent="0.25">
      <c r="A13" s="2" t="s">
        <v>15</v>
      </c>
      <c r="B13" s="3">
        <v>3</v>
      </c>
      <c r="C13" s="3">
        <v>3.7700001150369644E-2</v>
      </c>
      <c r="D13" s="3">
        <v>0.19059999287128448</v>
      </c>
      <c r="E13" s="3">
        <v>3.7099998444318771E-2</v>
      </c>
      <c r="F13" s="3">
        <v>0.41040000319480896</v>
      </c>
      <c r="G13" s="3">
        <v>1.2</v>
      </c>
      <c r="H13" s="2" t="s">
        <v>16</v>
      </c>
      <c r="I13" s="2" t="s">
        <v>17</v>
      </c>
      <c r="J13" s="2" t="s">
        <v>25</v>
      </c>
      <c r="K13" s="2" t="s">
        <v>21</v>
      </c>
      <c r="L13" s="4">
        <v>42745</v>
      </c>
      <c r="M13" s="4">
        <v>42745</v>
      </c>
      <c r="N13" s="4">
        <v>42801</v>
      </c>
      <c r="O13" s="2" t="s">
        <v>27</v>
      </c>
    </row>
    <row r="14" spans="1:15" ht="30" x14ac:dyDescent="0.25">
      <c r="A14" s="2" t="s">
        <v>15</v>
      </c>
      <c r="B14" s="3">
        <v>3</v>
      </c>
      <c r="C14" s="3">
        <v>3.8899999111890793E-2</v>
      </c>
      <c r="D14" s="3">
        <v>0.19269999861717224</v>
      </c>
      <c r="E14" s="3">
        <v>3.7999998778104782E-2</v>
      </c>
      <c r="F14" s="3">
        <v>0.49079999327659607</v>
      </c>
      <c r="G14" s="3">
        <v>1.2</v>
      </c>
      <c r="H14" s="2" t="s">
        <v>16</v>
      </c>
      <c r="I14" s="2" t="s">
        <v>17</v>
      </c>
      <c r="J14" s="2" t="s">
        <v>25</v>
      </c>
      <c r="K14" s="2" t="s">
        <v>21</v>
      </c>
      <c r="L14" s="4">
        <v>42745</v>
      </c>
      <c r="M14" s="4">
        <v>42745</v>
      </c>
      <c r="N14" s="4">
        <v>42801</v>
      </c>
      <c r="O14" s="2" t="s">
        <v>27</v>
      </c>
    </row>
    <row r="15" spans="1:15" ht="30" x14ac:dyDescent="0.25">
      <c r="A15" s="2" t="s">
        <v>15</v>
      </c>
      <c r="B15" s="3">
        <v>3</v>
      </c>
      <c r="C15" s="3">
        <v>3.8499999791383743E-2</v>
      </c>
      <c r="D15" s="3">
        <v>0.17669999599456787</v>
      </c>
      <c r="E15" s="3">
        <v>3.7599999457597733E-2</v>
      </c>
      <c r="F15" s="3">
        <v>0.45840001106262207</v>
      </c>
      <c r="G15" s="3">
        <v>1.2</v>
      </c>
      <c r="H15" s="2" t="s">
        <v>16</v>
      </c>
      <c r="I15" s="2" t="s">
        <v>17</v>
      </c>
      <c r="J15" s="2" t="s">
        <v>25</v>
      </c>
      <c r="K15" s="2" t="s">
        <v>21</v>
      </c>
      <c r="L15" s="4">
        <v>42745</v>
      </c>
      <c r="M15" s="4">
        <v>42745</v>
      </c>
      <c r="N15" s="4">
        <v>42801</v>
      </c>
      <c r="O15" s="2" t="s">
        <v>27</v>
      </c>
    </row>
    <row r="16" spans="1:15" ht="30" x14ac:dyDescent="0.25">
      <c r="A16" s="2" t="s">
        <v>15</v>
      </c>
      <c r="B16" s="3">
        <v>3</v>
      </c>
      <c r="C16" s="3">
        <v>3.9000000804662704E-2</v>
      </c>
      <c r="D16" s="3">
        <v>0.20010000467300415</v>
      </c>
      <c r="E16" s="3">
        <v>3.840000182390213E-2</v>
      </c>
      <c r="F16" s="3">
        <v>0.41310000419616699</v>
      </c>
      <c r="G16" s="3">
        <v>1.2</v>
      </c>
      <c r="H16" s="2" t="s">
        <v>16</v>
      </c>
      <c r="I16" s="2" t="s">
        <v>17</v>
      </c>
      <c r="J16" s="2" t="s">
        <v>25</v>
      </c>
      <c r="K16" s="2" t="s">
        <v>21</v>
      </c>
      <c r="L16" s="4">
        <v>42745</v>
      </c>
      <c r="M16" s="4">
        <v>42745</v>
      </c>
      <c r="N16" s="4">
        <v>42801</v>
      </c>
      <c r="O16" s="2" t="s">
        <v>27</v>
      </c>
    </row>
    <row r="17" spans="1:15" ht="30" x14ac:dyDescent="0.25">
      <c r="A17" s="2" t="s">
        <v>15</v>
      </c>
      <c r="B17" s="3">
        <v>3</v>
      </c>
      <c r="C17" s="3">
        <v>3.880000114440918E-2</v>
      </c>
      <c r="D17" s="3">
        <v>0.20880000293254852</v>
      </c>
      <c r="E17" s="3">
        <v>3.8300000131130219E-2</v>
      </c>
      <c r="F17" s="3">
        <v>0.44620001316070557</v>
      </c>
      <c r="G17" s="3">
        <v>1.2</v>
      </c>
      <c r="H17" s="2" t="s">
        <v>16</v>
      </c>
      <c r="I17" s="2" t="s">
        <v>17</v>
      </c>
      <c r="J17" s="2" t="s">
        <v>25</v>
      </c>
      <c r="K17" s="2" t="s">
        <v>21</v>
      </c>
      <c r="L17" s="4">
        <v>42745</v>
      </c>
      <c r="M17" s="4">
        <v>42745</v>
      </c>
      <c r="N17" s="4">
        <v>42801</v>
      </c>
      <c r="O17" s="2" t="s">
        <v>27</v>
      </c>
    </row>
    <row r="18" spans="1:15" ht="30" x14ac:dyDescent="0.25">
      <c r="A18" s="2" t="s">
        <v>15</v>
      </c>
      <c r="B18" s="3">
        <v>3</v>
      </c>
      <c r="C18" s="3">
        <v>3.9099998772144318E-2</v>
      </c>
      <c r="D18" s="3">
        <v>0.16509999334812164</v>
      </c>
      <c r="E18" s="3">
        <v>3.9000000804662704E-2</v>
      </c>
      <c r="F18" s="3">
        <v>0.70649999380111694</v>
      </c>
      <c r="G18" s="3">
        <v>1.3</v>
      </c>
      <c r="H18" s="2" t="s">
        <v>16</v>
      </c>
      <c r="I18" s="2" t="s">
        <v>17</v>
      </c>
      <c r="J18" s="2" t="s">
        <v>25</v>
      </c>
      <c r="K18" s="2" t="s">
        <v>21</v>
      </c>
      <c r="L18" s="4">
        <v>42745</v>
      </c>
      <c r="M18" s="4">
        <v>42745</v>
      </c>
      <c r="N18" s="4">
        <v>42801</v>
      </c>
      <c r="O18" s="2" t="s">
        <v>28</v>
      </c>
    </row>
    <row r="19" spans="1:15" ht="30" x14ac:dyDescent="0.25">
      <c r="A19" s="2" t="s">
        <v>15</v>
      </c>
      <c r="B19" s="3">
        <v>3</v>
      </c>
      <c r="C19" s="3">
        <v>3.9999999105930328E-2</v>
      </c>
      <c r="D19" s="3">
        <v>0.21850000321865082</v>
      </c>
      <c r="E19" s="3">
        <v>3.880000114440918E-2</v>
      </c>
      <c r="F19" s="3">
        <v>0.80500000715255737</v>
      </c>
      <c r="G19" s="3">
        <v>1.3</v>
      </c>
      <c r="H19" s="2" t="s">
        <v>16</v>
      </c>
      <c r="I19" s="2" t="s">
        <v>17</v>
      </c>
      <c r="J19" s="2" t="s">
        <v>25</v>
      </c>
      <c r="K19" s="2" t="s">
        <v>21</v>
      </c>
      <c r="L19" s="4">
        <v>42745</v>
      </c>
      <c r="M19" s="4">
        <v>42745</v>
      </c>
      <c r="N19" s="4">
        <v>42801</v>
      </c>
      <c r="O19" s="2" t="s">
        <v>28</v>
      </c>
    </row>
    <row r="20" spans="1:15" ht="30" x14ac:dyDescent="0.25">
      <c r="A20" s="2" t="s">
        <v>15</v>
      </c>
      <c r="B20" s="3">
        <v>7</v>
      </c>
      <c r="C20" s="3">
        <v>4.1299998760223389E-2</v>
      </c>
      <c r="D20" s="3">
        <v>0.15139999985694885</v>
      </c>
      <c r="E20" s="3">
        <v>3.9599999785423279E-2</v>
      </c>
      <c r="F20" s="3">
        <v>0.39930000901222229</v>
      </c>
      <c r="G20" s="3">
        <v>1.1000000000000001</v>
      </c>
      <c r="H20" s="2" t="s">
        <v>23</v>
      </c>
      <c r="I20" s="2" t="s">
        <v>17</v>
      </c>
      <c r="J20" s="2" t="s">
        <v>29</v>
      </c>
      <c r="K20" s="2" t="s">
        <v>21</v>
      </c>
      <c r="L20" s="4">
        <v>42745</v>
      </c>
      <c r="M20" s="4">
        <v>42745</v>
      </c>
      <c r="N20" s="4">
        <v>42801</v>
      </c>
      <c r="O20" s="2" t="s">
        <v>26</v>
      </c>
    </row>
    <row r="21" spans="1:15" ht="30" x14ac:dyDescent="0.25">
      <c r="A21" s="2" t="s">
        <v>15</v>
      </c>
      <c r="B21" s="3">
        <v>7</v>
      </c>
      <c r="C21" s="3">
        <v>4.2199999094009399E-2</v>
      </c>
      <c r="D21" s="3">
        <v>0.17460000514984131</v>
      </c>
      <c r="E21" s="3">
        <v>4.2100001126527786E-2</v>
      </c>
      <c r="F21" s="3">
        <v>0.54369997978210449</v>
      </c>
      <c r="G21" s="3">
        <v>1.1000000000000001</v>
      </c>
      <c r="H21" s="2" t="s">
        <v>23</v>
      </c>
      <c r="I21" s="2" t="s">
        <v>17</v>
      </c>
      <c r="J21" s="2" t="s">
        <v>29</v>
      </c>
      <c r="K21" s="2" t="s">
        <v>21</v>
      </c>
      <c r="L21" s="4">
        <v>42745</v>
      </c>
      <c r="M21" s="4">
        <v>42745</v>
      </c>
      <c r="N21" s="4">
        <v>42801</v>
      </c>
      <c r="O21" s="2" t="s">
        <v>26</v>
      </c>
    </row>
    <row r="22" spans="1:15" ht="30" x14ac:dyDescent="0.25">
      <c r="A22" s="2" t="s">
        <v>15</v>
      </c>
      <c r="B22" s="3">
        <v>7</v>
      </c>
      <c r="C22" s="3">
        <v>3.9000000804662704E-2</v>
      </c>
      <c r="D22" s="3">
        <v>0.16910000145435333</v>
      </c>
      <c r="E22" s="3">
        <v>3.8100000470876694E-2</v>
      </c>
      <c r="F22" s="3">
        <v>0.43209999799728394</v>
      </c>
      <c r="G22" s="3">
        <v>1.1000000000000001</v>
      </c>
      <c r="H22" s="2" t="s">
        <v>23</v>
      </c>
      <c r="I22" s="2" t="s">
        <v>17</v>
      </c>
      <c r="J22" s="2" t="s">
        <v>29</v>
      </c>
      <c r="K22" s="2" t="s">
        <v>21</v>
      </c>
      <c r="L22" s="4">
        <v>42745</v>
      </c>
      <c r="M22" s="4">
        <v>42745</v>
      </c>
      <c r="N22" s="4">
        <v>42801</v>
      </c>
      <c r="O22" s="2" t="s">
        <v>26</v>
      </c>
    </row>
    <row r="23" spans="1:15" ht="30" x14ac:dyDescent="0.25">
      <c r="A23" s="2" t="s">
        <v>15</v>
      </c>
      <c r="B23" s="3">
        <v>7</v>
      </c>
      <c r="C23" s="3">
        <v>7.5099997222423553E-2</v>
      </c>
      <c r="D23" s="3">
        <v>0.20389999449253082</v>
      </c>
      <c r="E23" s="3">
        <v>6.120000034570694E-2</v>
      </c>
      <c r="F23" s="3">
        <v>0.41089999675750732</v>
      </c>
      <c r="G23" s="3">
        <v>1.1000000000000001</v>
      </c>
      <c r="H23" s="2" t="s">
        <v>23</v>
      </c>
      <c r="I23" s="2" t="s">
        <v>17</v>
      </c>
      <c r="J23" s="2" t="s">
        <v>29</v>
      </c>
      <c r="K23" s="2" t="s">
        <v>21</v>
      </c>
      <c r="L23" s="4">
        <v>42745</v>
      </c>
      <c r="M23" s="4">
        <v>42745</v>
      </c>
      <c r="N23" s="4">
        <v>42801</v>
      </c>
      <c r="O23" s="2" t="s">
        <v>26</v>
      </c>
    </row>
    <row r="24" spans="1:15" ht="30" x14ac:dyDescent="0.25">
      <c r="A24" s="2" t="s">
        <v>15</v>
      </c>
      <c r="B24" s="3">
        <v>7</v>
      </c>
      <c r="C24" s="3">
        <v>3.9799999445676804E-2</v>
      </c>
      <c r="D24" s="3">
        <v>0.17800000309944153</v>
      </c>
      <c r="E24" s="3">
        <v>3.9299998432397842E-2</v>
      </c>
      <c r="F24" s="3">
        <v>0.40230000019073486</v>
      </c>
      <c r="G24" s="3">
        <v>1.1000000000000001</v>
      </c>
      <c r="H24" s="2" t="s">
        <v>23</v>
      </c>
      <c r="I24" s="2" t="s">
        <v>17</v>
      </c>
      <c r="J24" s="2" t="s">
        <v>29</v>
      </c>
      <c r="K24" s="2" t="s">
        <v>21</v>
      </c>
      <c r="L24" s="4">
        <v>42745</v>
      </c>
      <c r="M24" s="4">
        <v>42745</v>
      </c>
      <c r="N24" s="4">
        <v>42801</v>
      </c>
      <c r="O24" s="2" t="s">
        <v>26</v>
      </c>
    </row>
    <row r="25" spans="1:15" ht="30" x14ac:dyDescent="0.25">
      <c r="A25" s="2" t="s">
        <v>15</v>
      </c>
      <c r="B25" s="3">
        <v>7</v>
      </c>
      <c r="C25" s="3">
        <v>4.0800001472234726E-2</v>
      </c>
      <c r="D25" s="3">
        <v>0.24060000479221344</v>
      </c>
      <c r="E25" s="3">
        <v>4.1499998420476913E-2</v>
      </c>
      <c r="F25" s="3">
        <v>0.49230000376701355</v>
      </c>
      <c r="G25" s="3">
        <v>1.1000000000000001</v>
      </c>
      <c r="H25" s="2" t="s">
        <v>23</v>
      </c>
      <c r="I25" s="2" t="s">
        <v>17</v>
      </c>
      <c r="J25" s="2" t="s">
        <v>29</v>
      </c>
      <c r="K25" s="2" t="s">
        <v>21</v>
      </c>
      <c r="L25" s="4">
        <v>42745</v>
      </c>
      <c r="M25" s="4">
        <v>42745</v>
      </c>
      <c r="N25" s="4">
        <v>42801</v>
      </c>
      <c r="O25" s="2" t="s">
        <v>26</v>
      </c>
    </row>
    <row r="26" spans="1:15" ht="30" x14ac:dyDescent="0.25">
      <c r="A26" s="2" t="s">
        <v>15</v>
      </c>
      <c r="B26" s="3">
        <v>7</v>
      </c>
      <c r="C26" s="3">
        <v>4.0300000458955765E-2</v>
      </c>
      <c r="D26" s="3">
        <v>0.16220000386238098</v>
      </c>
      <c r="E26" s="3">
        <v>4.010000079870224E-2</v>
      </c>
      <c r="F26" s="3">
        <v>0.43360000848770142</v>
      </c>
      <c r="G26" s="3">
        <v>1.1000000000000001</v>
      </c>
      <c r="H26" s="2" t="s">
        <v>23</v>
      </c>
      <c r="I26" s="2" t="s">
        <v>17</v>
      </c>
      <c r="J26" s="2" t="s">
        <v>29</v>
      </c>
      <c r="K26" s="2" t="s">
        <v>21</v>
      </c>
      <c r="L26" s="4">
        <v>42745</v>
      </c>
      <c r="M26" s="4">
        <v>42745</v>
      </c>
      <c r="N26" s="4">
        <v>42801</v>
      </c>
      <c r="O26" s="2" t="s">
        <v>26</v>
      </c>
    </row>
    <row r="27" spans="1:15" ht="30" x14ac:dyDescent="0.25">
      <c r="A27" s="2" t="s">
        <v>15</v>
      </c>
      <c r="B27" s="3">
        <v>7</v>
      </c>
      <c r="C27" s="3">
        <v>3.970000147819519E-2</v>
      </c>
      <c r="D27" s="3">
        <v>0.17769999802112579</v>
      </c>
      <c r="E27" s="3">
        <v>3.8600001484155655E-2</v>
      </c>
      <c r="F27" s="3">
        <v>0.18340000510215759</v>
      </c>
      <c r="G27" s="3">
        <v>1.1000000000000001</v>
      </c>
      <c r="H27" s="2" t="s">
        <v>23</v>
      </c>
      <c r="I27" s="2" t="s">
        <v>17</v>
      </c>
      <c r="J27" s="2" t="s">
        <v>29</v>
      </c>
      <c r="K27" s="2" t="s">
        <v>24</v>
      </c>
      <c r="L27" s="4">
        <v>42745</v>
      </c>
      <c r="M27" s="4">
        <v>42745</v>
      </c>
      <c r="N27" s="4">
        <v>42801</v>
      </c>
      <c r="O27" s="2" t="s">
        <v>26</v>
      </c>
    </row>
    <row r="28" spans="1:15" ht="30" x14ac:dyDescent="0.25">
      <c r="A28" s="2" t="s">
        <v>15</v>
      </c>
      <c r="B28" s="3">
        <v>7</v>
      </c>
      <c r="C28" s="3">
        <v>4.0899999439716339E-2</v>
      </c>
      <c r="D28" s="3">
        <v>0.19609999656677246</v>
      </c>
      <c r="E28" s="3">
        <v>3.9900001138448715E-2</v>
      </c>
      <c r="F28" s="3">
        <v>0.42440000176429749</v>
      </c>
      <c r="G28" s="3">
        <v>1.2</v>
      </c>
      <c r="H28" s="2" t="s">
        <v>23</v>
      </c>
      <c r="I28" s="2" t="s">
        <v>17</v>
      </c>
      <c r="J28" s="2" t="s">
        <v>29</v>
      </c>
      <c r="K28" s="2" t="s">
        <v>21</v>
      </c>
      <c r="L28" s="4">
        <v>42745</v>
      </c>
      <c r="M28" s="4">
        <v>42745</v>
      </c>
      <c r="N28" s="4">
        <v>42801</v>
      </c>
      <c r="O28" s="2" t="s">
        <v>27</v>
      </c>
    </row>
    <row r="29" spans="1:15" ht="30" x14ac:dyDescent="0.25">
      <c r="A29" s="2" t="s">
        <v>15</v>
      </c>
      <c r="B29" s="3">
        <v>7</v>
      </c>
      <c r="C29" s="3">
        <v>3.8600001484155655E-2</v>
      </c>
      <c r="D29" s="3">
        <v>0.16050000488758087</v>
      </c>
      <c r="E29" s="3">
        <v>3.7399999797344208E-2</v>
      </c>
      <c r="F29" s="3">
        <v>0.40230000019073486</v>
      </c>
      <c r="G29" s="3">
        <v>1.2</v>
      </c>
      <c r="H29" s="2" t="s">
        <v>23</v>
      </c>
      <c r="I29" s="2" t="s">
        <v>17</v>
      </c>
      <c r="J29" s="2" t="s">
        <v>29</v>
      </c>
      <c r="K29" s="2" t="s">
        <v>21</v>
      </c>
      <c r="L29" s="4">
        <v>42745</v>
      </c>
      <c r="M29" s="4">
        <v>42745</v>
      </c>
      <c r="N29" s="4">
        <v>42801</v>
      </c>
      <c r="O29" s="2" t="s">
        <v>27</v>
      </c>
    </row>
    <row r="30" spans="1:15" ht="30" x14ac:dyDescent="0.25">
      <c r="A30" s="2" t="s">
        <v>15</v>
      </c>
      <c r="B30" s="3">
        <v>7</v>
      </c>
      <c r="C30" s="3">
        <v>3.9299998432397842E-2</v>
      </c>
      <c r="D30" s="3">
        <v>0.16529999673366547</v>
      </c>
      <c r="E30" s="3">
        <v>3.8199998438358307E-2</v>
      </c>
      <c r="F30" s="3">
        <v>0.41200000047683716</v>
      </c>
      <c r="G30" s="3">
        <v>1.2</v>
      </c>
      <c r="H30" s="2" t="s">
        <v>23</v>
      </c>
      <c r="I30" s="2" t="s">
        <v>17</v>
      </c>
      <c r="J30" s="2" t="s">
        <v>29</v>
      </c>
      <c r="K30" s="2" t="s">
        <v>21</v>
      </c>
      <c r="L30" s="4">
        <v>42745</v>
      </c>
      <c r="M30" s="4">
        <v>42745</v>
      </c>
      <c r="N30" s="4">
        <v>42801</v>
      </c>
      <c r="O30" s="2" t="s">
        <v>27</v>
      </c>
    </row>
    <row r="31" spans="1:15" ht="30" x14ac:dyDescent="0.25">
      <c r="A31" s="2" t="s">
        <v>15</v>
      </c>
      <c r="B31" s="3">
        <v>7</v>
      </c>
      <c r="C31" s="3">
        <v>3.9999999105930328E-2</v>
      </c>
      <c r="D31" s="3">
        <v>0.14779999852180481</v>
      </c>
      <c r="E31" s="3">
        <v>3.9200000464916229E-2</v>
      </c>
      <c r="F31" s="3">
        <v>0.50010001659393311</v>
      </c>
      <c r="G31" s="3">
        <v>1.2</v>
      </c>
      <c r="H31" s="2" t="s">
        <v>23</v>
      </c>
      <c r="I31" s="2" t="s">
        <v>17</v>
      </c>
      <c r="J31" s="2" t="s">
        <v>29</v>
      </c>
      <c r="K31" s="2" t="s">
        <v>21</v>
      </c>
      <c r="L31" s="4">
        <v>42745</v>
      </c>
      <c r="M31" s="4">
        <v>42745</v>
      </c>
      <c r="N31" s="4">
        <v>42801</v>
      </c>
      <c r="O31" s="2" t="s">
        <v>27</v>
      </c>
    </row>
    <row r="32" spans="1:15" ht="30" x14ac:dyDescent="0.25">
      <c r="A32" s="2" t="s">
        <v>15</v>
      </c>
      <c r="B32" s="3">
        <v>7</v>
      </c>
      <c r="C32" s="3">
        <v>4.0399998426437378E-2</v>
      </c>
      <c r="D32" s="3">
        <v>0.16220000386238098</v>
      </c>
      <c r="E32" s="3">
        <v>3.9299998432397842E-2</v>
      </c>
      <c r="F32" s="3">
        <v>0.44850000739097595</v>
      </c>
      <c r="G32" s="3">
        <v>1.2</v>
      </c>
      <c r="H32" s="2" t="s">
        <v>23</v>
      </c>
      <c r="I32" s="2" t="s">
        <v>17</v>
      </c>
      <c r="J32" s="2" t="s">
        <v>29</v>
      </c>
      <c r="K32" s="2" t="s">
        <v>21</v>
      </c>
      <c r="L32" s="4">
        <v>42745</v>
      </c>
      <c r="M32" s="4">
        <v>42745</v>
      </c>
      <c r="N32" s="4">
        <v>42801</v>
      </c>
      <c r="O32" s="2" t="s">
        <v>27</v>
      </c>
    </row>
    <row r="33" spans="1:15" ht="30" x14ac:dyDescent="0.25">
      <c r="A33" s="2" t="s">
        <v>15</v>
      </c>
      <c r="B33" s="3">
        <v>7</v>
      </c>
      <c r="C33" s="3">
        <v>3.8699999451637268E-2</v>
      </c>
      <c r="D33" s="3">
        <v>0.15790000557899475</v>
      </c>
      <c r="E33" s="3">
        <v>3.7799999117851257E-2</v>
      </c>
      <c r="F33" s="3">
        <v>0.42570000886917114</v>
      </c>
      <c r="G33" s="3">
        <v>1.2</v>
      </c>
      <c r="H33" s="2" t="s">
        <v>23</v>
      </c>
      <c r="I33" s="2" t="s">
        <v>17</v>
      </c>
      <c r="J33" s="2" t="s">
        <v>29</v>
      </c>
      <c r="K33" s="2" t="s">
        <v>21</v>
      </c>
      <c r="L33" s="4">
        <v>42745</v>
      </c>
      <c r="M33" s="4">
        <v>42745</v>
      </c>
      <c r="N33" s="4">
        <v>42801</v>
      </c>
      <c r="O33" s="2" t="s">
        <v>27</v>
      </c>
    </row>
    <row r="34" spans="1:15" ht="30" x14ac:dyDescent="0.25">
      <c r="A34" s="2" t="s">
        <v>15</v>
      </c>
      <c r="B34" s="3">
        <v>7</v>
      </c>
      <c r="C34" s="3">
        <v>3.9599999785423279E-2</v>
      </c>
      <c r="D34" s="3">
        <v>0.16189999878406525</v>
      </c>
      <c r="E34" s="3">
        <v>3.8899999111890793E-2</v>
      </c>
      <c r="F34" s="3">
        <v>0.48089998960494995</v>
      </c>
      <c r="G34" s="3">
        <v>1.2</v>
      </c>
      <c r="H34" s="2" t="s">
        <v>23</v>
      </c>
      <c r="I34" s="2" t="s">
        <v>17</v>
      </c>
      <c r="J34" s="2" t="s">
        <v>29</v>
      </c>
      <c r="K34" s="2" t="s">
        <v>21</v>
      </c>
      <c r="L34" s="4">
        <v>42745</v>
      </c>
      <c r="M34" s="4">
        <v>42745</v>
      </c>
      <c r="N34" s="4">
        <v>42801</v>
      </c>
      <c r="O34" s="2" t="s">
        <v>27</v>
      </c>
    </row>
    <row r="35" spans="1:15" ht="30" x14ac:dyDescent="0.25">
      <c r="A35" s="2" t="s">
        <v>15</v>
      </c>
      <c r="B35" s="3">
        <v>7</v>
      </c>
      <c r="C35" s="3">
        <v>3.9200000464916229E-2</v>
      </c>
      <c r="D35" s="3">
        <v>0.16820000112056732</v>
      </c>
      <c r="E35" s="3">
        <v>3.8499999791383743E-2</v>
      </c>
      <c r="F35" s="3">
        <v>0.57020002603530884</v>
      </c>
      <c r="G35" s="3">
        <v>1.2</v>
      </c>
      <c r="H35" s="2" t="s">
        <v>23</v>
      </c>
      <c r="I35" s="2" t="s">
        <v>17</v>
      </c>
      <c r="J35" s="2" t="s">
        <v>29</v>
      </c>
      <c r="K35" s="2" t="s">
        <v>21</v>
      </c>
      <c r="L35" s="4">
        <v>42745</v>
      </c>
      <c r="M35" s="4">
        <v>42745</v>
      </c>
      <c r="N35" s="4">
        <v>42801</v>
      </c>
      <c r="O35" s="2" t="s">
        <v>27</v>
      </c>
    </row>
    <row r="36" spans="1:15" ht="30" x14ac:dyDescent="0.25">
      <c r="A36" s="2" t="s">
        <v>15</v>
      </c>
      <c r="B36" s="3">
        <v>7</v>
      </c>
      <c r="C36" s="3">
        <v>4.010000079870224E-2</v>
      </c>
      <c r="D36" s="3">
        <v>0.14440000057220459</v>
      </c>
      <c r="E36" s="3">
        <v>4.050000011920929E-2</v>
      </c>
      <c r="F36" s="3">
        <v>0.18819999694824219</v>
      </c>
      <c r="G36" s="3">
        <v>1.3</v>
      </c>
      <c r="H36" s="2" t="s">
        <v>23</v>
      </c>
      <c r="I36" s="2" t="s">
        <v>17</v>
      </c>
      <c r="J36" s="2" t="s">
        <v>29</v>
      </c>
      <c r="K36" s="2" t="s">
        <v>24</v>
      </c>
      <c r="L36" s="4">
        <v>42745</v>
      </c>
      <c r="M36" s="4">
        <v>42745</v>
      </c>
      <c r="N36" s="4">
        <v>42801</v>
      </c>
      <c r="O36" s="2" t="s">
        <v>28</v>
      </c>
    </row>
    <row r="37" spans="1:15" ht="30" x14ac:dyDescent="0.25">
      <c r="A37" s="2" t="s">
        <v>15</v>
      </c>
      <c r="B37" s="3">
        <v>7</v>
      </c>
      <c r="C37" s="3">
        <v>3.9799999445676804E-2</v>
      </c>
      <c r="D37" s="3">
        <v>0.19519999623298645</v>
      </c>
      <c r="E37" s="3">
        <v>3.9099998772144318E-2</v>
      </c>
      <c r="F37" s="3">
        <v>1.4196000099182129</v>
      </c>
      <c r="G37" s="3">
        <v>1.3</v>
      </c>
      <c r="H37" s="2" t="s">
        <v>23</v>
      </c>
      <c r="I37" s="2" t="s">
        <v>17</v>
      </c>
      <c r="J37" s="2" t="s">
        <v>29</v>
      </c>
      <c r="K37" s="2" t="s">
        <v>24</v>
      </c>
      <c r="L37" s="4">
        <v>42745</v>
      </c>
      <c r="M37" s="4">
        <v>42745</v>
      </c>
      <c r="N37" s="4">
        <v>42801</v>
      </c>
      <c r="O37" s="2" t="s">
        <v>28</v>
      </c>
    </row>
    <row r="39" spans="1:15" ht="45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12</v>
      </c>
      <c r="N39" s="1" t="s">
        <v>13</v>
      </c>
      <c r="O39" s="1" t="s">
        <v>14</v>
      </c>
    </row>
    <row r="40" spans="1:15" ht="30" x14ac:dyDescent="0.25">
      <c r="A40" s="2" t="s">
        <v>31</v>
      </c>
      <c r="B40" s="3">
        <v>1</v>
      </c>
      <c r="C40" s="3">
        <v>3.9299998432397842E-2</v>
      </c>
      <c r="D40" s="3">
        <v>0.23839999735355377</v>
      </c>
      <c r="E40" s="3">
        <v>3.9400000125169754E-2</v>
      </c>
      <c r="F40" s="3">
        <v>0.618399977684021</v>
      </c>
      <c r="G40" s="2" t="s">
        <v>36</v>
      </c>
      <c r="H40" s="2" t="s">
        <v>23</v>
      </c>
      <c r="I40" s="2" t="s">
        <v>17</v>
      </c>
      <c r="J40" s="2" t="s">
        <v>37</v>
      </c>
      <c r="K40" s="2" t="s">
        <v>21</v>
      </c>
      <c r="L40" s="4">
        <v>42748</v>
      </c>
      <c r="M40" s="4">
        <v>42752</v>
      </c>
      <c r="N40" s="4">
        <v>42803</v>
      </c>
      <c r="O40" s="2" t="s">
        <v>38</v>
      </c>
    </row>
    <row r="41" spans="1:15" ht="30" x14ac:dyDescent="0.25">
      <c r="A41" s="2" t="s">
        <v>31</v>
      </c>
      <c r="B41" s="3">
        <v>1</v>
      </c>
      <c r="C41" s="3">
        <v>3.880000114440918E-2</v>
      </c>
      <c r="D41" s="3">
        <v>0.26829999685287476</v>
      </c>
      <c r="E41" s="3">
        <v>3.8300000131130219E-2</v>
      </c>
      <c r="F41" s="3">
        <v>0.61970001459121704</v>
      </c>
      <c r="G41" s="2" t="s">
        <v>36</v>
      </c>
      <c r="H41" s="2" t="s">
        <v>23</v>
      </c>
      <c r="I41" s="2" t="s">
        <v>17</v>
      </c>
      <c r="J41" s="2" t="s">
        <v>37</v>
      </c>
      <c r="K41" s="2" t="s">
        <v>21</v>
      </c>
      <c r="L41" s="4">
        <v>42748</v>
      </c>
      <c r="M41" s="4">
        <v>42752</v>
      </c>
      <c r="N41" s="4">
        <v>42803</v>
      </c>
      <c r="O41" s="2" t="s">
        <v>38</v>
      </c>
    </row>
    <row r="42" spans="1:15" ht="30" x14ac:dyDescent="0.25">
      <c r="A42" s="2" t="s">
        <v>31</v>
      </c>
      <c r="B42" s="3">
        <v>1</v>
      </c>
      <c r="C42" s="3">
        <v>3.8100000470876694E-2</v>
      </c>
      <c r="D42" s="3">
        <v>0.22579999268054962</v>
      </c>
      <c r="E42" s="3">
        <v>4.0800001472234726E-2</v>
      </c>
      <c r="F42" s="3">
        <v>0.60350000858306885</v>
      </c>
      <c r="G42" s="2" t="s">
        <v>36</v>
      </c>
      <c r="H42" s="2" t="s">
        <v>23</v>
      </c>
      <c r="I42" s="2" t="s">
        <v>17</v>
      </c>
      <c r="J42" s="2" t="s">
        <v>37</v>
      </c>
      <c r="K42" s="2" t="s">
        <v>21</v>
      </c>
      <c r="L42" s="4">
        <v>42748</v>
      </c>
      <c r="M42" s="4">
        <v>42752</v>
      </c>
      <c r="N42" s="4">
        <v>42803</v>
      </c>
      <c r="O42" s="2" t="s">
        <v>38</v>
      </c>
    </row>
    <row r="43" spans="1:15" ht="30" x14ac:dyDescent="0.25">
      <c r="A43" s="2" t="s">
        <v>31</v>
      </c>
      <c r="B43" s="3">
        <v>1</v>
      </c>
      <c r="C43" s="3">
        <v>3.840000182390213E-2</v>
      </c>
      <c r="D43" s="3">
        <v>0.21400000154972076</v>
      </c>
      <c r="E43" s="3">
        <v>3.7799999117851257E-2</v>
      </c>
      <c r="F43" s="3">
        <v>0.66850000619888306</v>
      </c>
      <c r="G43" s="2" t="s">
        <v>36</v>
      </c>
      <c r="H43" s="2" t="s">
        <v>23</v>
      </c>
      <c r="I43" s="2" t="s">
        <v>17</v>
      </c>
      <c r="J43" s="2" t="s">
        <v>37</v>
      </c>
      <c r="K43" s="2" t="s">
        <v>21</v>
      </c>
      <c r="L43" s="4">
        <v>42748</v>
      </c>
      <c r="M43" s="4">
        <v>42752</v>
      </c>
      <c r="N43" s="4">
        <v>42803</v>
      </c>
      <c r="O43" s="2" t="s">
        <v>38</v>
      </c>
    </row>
    <row r="44" spans="1:15" ht="30" x14ac:dyDescent="0.25">
      <c r="A44" s="2" t="s">
        <v>31</v>
      </c>
      <c r="B44" s="3">
        <v>1</v>
      </c>
      <c r="C44" s="3">
        <v>3.9599999785423279E-2</v>
      </c>
      <c r="D44" s="3">
        <v>0.20360000431537628</v>
      </c>
      <c r="E44" s="3">
        <v>3.880000114440918E-2</v>
      </c>
      <c r="F44" s="3">
        <v>0.61260002851486206</v>
      </c>
      <c r="G44" s="2" t="s">
        <v>36</v>
      </c>
      <c r="H44" s="2" t="s">
        <v>23</v>
      </c>
      <c r="I44" s="2" t="s">
        <v>17</v>
      </c>
      <c r="J44" s="2" t="s">
        <v>37</v>
      </c>
      <c r="K44" s="2" t="s">
        <v>21</v>
      </c>
      <c r="L44" s="4">
        <v>42748</v>
      </c>
      <c r="M44" s="4">
        <v>42752</v>
      </c>
      <c r="N44" s="4">
        <v>42803</v>
      </c>
      <c r="O44" s="2" t="s">
        <v>38</v>
      </c>
    </row>
    <row r="45" spans="1:15" ht="30" x14ac:dyDescent="0.25">
      <c r="A45" s="2" t="s">
        <v>31</v>
      </c>
      <c r="B45" s="3">
        <v>1</v>
      </c>
      <c r="C45" s="3">
        <v>3.9400000125169754E-2</v>
      </c>
      <c r="D45" s="3">
        <v>0.2273000031709671</v>
      </c>
      <c r="E45" s="3">
        <v>3.9099998772144318E-2</v>
      </c>
      <c r="F45" s="3">
        <v>0.80830001831054688</v>
      </c>
      <c r="G45" s="2" t="s">
        <v>36</v>
      </c>
      <c r="H45" s="2" t="s">
        <v>23</v>
      </c>
      <c r="I45" s="2" t="s">
        <v>17</v>
      </c>
      <c r="J45" s="2" t="s">
        <v>37</v>
      </c>
      <c r="K45" s="2" t="s">
        <v>21</v>
      </c>
      <c r="L45" s="4">
        <v>42748</v>
      </c>
      <c r="M45" s="4">
        <v>42752</v>
      </c>
      <c r="N45" s="4">
        <v>42803</v>
      </c>
      <c r="O45" s="2" t="s">
        <v>38</v>
      </c>
    </row>
    <row r="46" spans="1:15" ht="30" x14ac:dyDescent="0.25">
      <c r="A46" s="2" t="s">
        <v>31</v>
      </c>
      <c r="B46" s="3">
        <v>1</v>
      </c>
      <c r="C46" s="3">
        <v>4.179999977350235E-2</v>
      </c>
      <c r="D46" s="3">
        <v>0.26039999723434448</v>
      </c>
      <c r="E46" s="3">
        <v>4.0199998766183853E-2</v>
      </c>
      <c r="F46" s="3">
        <v>0.67680001258850098</v>
      </c>
      <c r="G46" s="2" t="s">
        <v>36</v>
      </c>
      <c r="H46" s="2" t="s">
        <v>23</v>
      </c>
      <c r="I46" s="2" t="s">
        <v>17</v>
      </c>
      <c r="J46" s="2" t="s">
        <v>37</v>
      </c>
      <c r="K46" s="2" t="s">
        <v>21</v>
      </c>
      <c r="L46" s="4">
        <v>42748</v>
      </c>
      <c r="M46" s="4">
        <v>42752</v>
      </c>
      <c r="N46" s="4">
        <v>42803</v>
      </c>
      <c r="O46" s="2" t="s">
        <v>38</v>
      </c>
    </row>
    <row r="47" spans="1:15" ht="30" x14ac:dyDescent="0.25">
      <c r="A47" s="2" t="s">
        <v>31</v>
      </c>
      <c r="B47" s="3">
        <v>1</v>
      </c>
      <c r="C47" s="3">
        <v>9.3999996781349182E-2</v>
      </c>
      <c r="D47" s="3">
        <v>0.22579999268054962</v>
      </c>
      <c r="E47" s="3">
        <v>6.5600000321865082E-2</v>
      </c>
      <c r="F47" s="3">
        <v>0.62010002136230469</v>
      </c>
      <c r="G47" s="2" t="s">
        <v>36</v>
      </c>
      <c r="H47" s="2" t="s">
        <v>23</v>
      </c>
      <c r="I47" s="2" t="s">
        <v>17</v>
      </c>
      <c r="J47" s="2" t="s">
        <v>37</v>
      </c>
      <c r="K47" s="2" t="s">
        <v>21</v>
      </c>
      <c r="L47" s="4">
        <v>42748</v>
      </c>
      <c r="M47" s="4">
        <v>42752</v>
      </c>
      <c r="N47" s="4">
        <v>42803</v>
      </c>
      <c r="O47" s="2" t="s">
        <v>38</v>
      </c>
    </row>
    <row r="48" spans="1:15" ht="30" x14ac:dyDescent="0.25">
      <c r="A48" s="2" t="s">
        <v>31</v>
      </c>
      <c r="B48" s="3">
        <v>1</v>
      </c>
      <c r="C48" s="3">
        <v>3.8899999111890793E-2</v>
      </c>
      <c r="D48" s="3">
        <v>0.23199999332427979</v>
      </c>
      <c r="E48" s="3">
        <v>3.8499999791383743E-2</v>
      </c>
      <c r="F48" s="3">
        <v>0.49160000681877136</v>
      </c>
      <c r="G48" s="2" t="s">
        <v>39</v>
      </c>
      <c r="H48" s="2" t="s">
        <v>23</v>
      </c>
      <c r="I48" s="2" t="s">
        <v>17</v>
      </c>
      <c r="J48" s="2" t="s">
        <v>37</v>
      </c>
      <c r="K48" s="2" t="s">
        <v>21</v>
      </c>
      <c r="L48" s="4">
        <v>42748</v>
      </c>
      <c r="M48" s="4">
        <v>42752</v>
      </c>
      <c r="N48" s="4">
        <v>42803</v>
      </c>
      <c r="O48" s="2" t="s">
        <v>40</v>
      </c>
    </row>
    <row r="49" spans="1:15" ht="30" x14ac:dyDescent="0.25">
      <c r="A49" s="2" t="s">
        <v>31</v>
      </c>
      <c r="B49" s="3">
        <v>1</v>
      </c>
      <c r="C49" s="3">
        <v>3.9099998772144318E-2</v>
      </c>
      <c r="D49" s="3">
        <v>0.23939999938011169</v>
      </c>
      <c r="E49" s="3">
        <v>3.9000000804662704E-2</v>
      </c>
      <c r="F49" s="3">
        <v>0.39160001277923584</v>
      </c>
      <c r="G49" s="2" t="s">
        <v>39</v>
      </c>
      <c r="H49" s="2" t="s">
        <v>23</v>
      </c>
      <c r="I49" s="2" t="s">
        <v>17</v>
      </c>
      <c r="J49" s="2" t="s">
        <v>37</v>
      </c>
      <c r="K49" s="2" t="s">
        <v>21</v>
      </c>
      <c r="L49" s="4">
        <v>42748</v>
      </c>
      <c r="M49" s="4">
        <v>42752</v>
      </c>
      <c r="N49" s="4">
        <v>42803</v>
      </c>
      <c r="O49" s="2" t="s">
        <v>40</v>
      </c>
    </row>
    <row r="50" spans="1:15" ht="30" x14ac:dyDescent="0.25">
      <c r="A50" s="2" t="s">
        <v>31</v>
      </c>
      <c r="B50" s="3">
        <v>1</v>
      </c>
      <c r="C50" s="3">
        <v>4.1299998760223389E-2</v>
      </c>
      <c r="D50" s="3">
        <v>0.24230000376701355</v>
      </c>
      <c r="E50" s="3">
        <v>4.0800001472234726E-2</v>
      </c>
      <c r="F50" s="3">
        <v>0.40619999170303345</v>
      </c>
      <c r="G50" s="2" t="s">
        <v>39</v>
      </c>
      <c r="H50" s="2" t="s">
        <v>23</v>
      </c>
      <c r="I50" s="2" t="s">
        <v>17</v>
      </c>
      <c r="J50" s="2" t="s">
        <v>37</v>
      </c>
      <c r="K50" s="2" t="s">
        <v>21</v>
      </c>
      <c r="L50" s="4">
        <v>42748</v>
      </c>
      <c r="M50" s="4">
        <v>42752</v>
      </c>
      <c r="N50" s="4">
        <v>42803</v>
      </c>
      <c r="O50" s="2" t="s">
        <v>40</v>
      </c>
    </row>
    <row r="51" spans="1:15" ht="30" x14ac:dyDescent="0.25">
      <c r="A51" s="2" t="s">
        <v>31</v>
      </c>
      <c r="B51" s="3">
        <v>1</v>
      </c>
      <c r="C51" s="3">
        <v>4.5800000429153442E-2</v>
      </c>
      <c r="D51" s="3">
        <v>0.2517000138759613</v>
      </c>
      <c r="E51" s="3">
        <v>3.9599999785423279E-2</v>
      </c>
      <c r="F51" s="3">
        <v>0.55709999799728394</v>
      </c>
      <c r="G51" s="2" t="s">
        <v>39</v>
      </c>
      <c r="H51" s="2" t="s">
        <v>23</v>
      </c>
      <c r="I51" s="2" t="s">
        <v>17</v>
      </c>
      <c r="J51" s="2" t="s">
        <v>37</v>
      </c>
      <c r="K51" s="2" t="s">
        <v>21</v>
      </c>
      <c r="L51" s="4">
        <v>42748</v>
      </c>
      <c r="M51" s="4">
        <v>42752</v>
      </c>
      <c r="N51" s="4">
        <v>42803</v>
      </c>
      <c r="O51" s="2" t="s">
        <v>40</v>
      </c>
    </row>
    <row r="52" spans="1:15" ht="30" x14ac:dyDescent="0.25">
      <c r="A52" s="2" t="s">
        <v>31</v>
      </c>
      <c r="B52" s="3">
        <v>1</v>
      </c>
      <c r="C52" s="3">
        <v>3.9299998432397842E-2</v>
      </c>
      <c r="D52" s="3">
        <v>0.23530000448226929</v>
      </c>
      <c r="E52" s="3">
        <v>3.8699999451637268E-2</v>
      </c>
      <c r="F52" s="3">
        <v>0.65060001611709595</v>
      </c>
      <c r="G52" s="2" t="s">
        <v>39</v>
      </c>
      <c r="H52" s="2" t="s">
        <v>23</v>
      </c>
      <c r="I52" s="2" t="s">
        <v>17</v>
      </c>
      <c r="J52" s="2" t="s">
        <v>37</v>
      </c>
      <c r="K52" s="2" t="s">
        <v>21</v>
      </c>
      <c r="L52" s="4">
        <v>42748</v>
      </c>
      <c r="M52" s="4">
        <v>42752</v>
      </c>
      <c r="N52" s="4">
        <v>42803</v>
      </c>
      <c r="O52" s="2" t="s">
        <v>40</v>
      </c>
    </row>
    <row r="53" spans="1:15" ht="30" x14ac:dyDescent="0.25">
      <c r="A53" s="2" t="s">
        <v>31</v>
      </c>
      <c r="B53" s="3">
        <v>1</v>
      </c>
      <c r="C53" s="3">
        <v>4.0399998426437378E-2</v>
      </c>
      <c r="D53" s="3">
        <v>0.28150001168251038</v>
      </c>
      <c r="E53" s="3">
        <v>3.9799999445676804E-2</v>
      </c>
      <c r="F53" s="3">
        <v>0.65240001678466797</v>
      </c>
      <c r="G53" s="2" t="s">
        <v>39</v>
      </c>
      <c r="H53" s="2" t="s">
        <v>23</v>
      </c>
      <c r="I53" s="2" t="s">
        <v>17</v>
      </c>
      <c r="J53" s="2" t="s">
        <v>37</v>
      </c>
      <c r="K53" s="2" t="s">
        <v>21</v>
      </c>
      <c r="L53" s="4">
        <v>42748</v>
      </c>
      <c r="M53" s="4">
        <v>42752</v>
      </c>
      <c r="N53" s="4">
        <v>42803</v>
      </c>
      <c r="O53" s="2" t="s">
        <v>40</v>
      </c>
    </row>
    <row r="54" spans="1:15" ht="30" x14ac:dyDescent="0.25">
      <c r="A54" s="2" t="s">
        <v>31</v>
      </c>
      <c r="B54" s="3">
        <v>1</v>
      </c>
      <c r="C54" s="3">
        <v>3.9400000125169754E-2</v>
      </c>
      <c r="D54" s="3">
        <v>0.25450000166893005</v>
      </c>
      <c r="E54" s="3">
        <v>3.8499999791383743E-2</v>
      </c>
      <c r="F54" s="3">
        <v>0.65469998121261597</v>
      </c>
      <c r="G54" s="2" t="s">
        <v>39</v>
      </c>
      <c r="H54" s="2" t="s">
        <v>23</v>
      </c>
      <c r="I54" s="2" t="s">
        <v>17</v>
      </c>
      <c r="J54" s="2" t="s">
        <v>37</v>
      </c>
      <c r="K54" s="2" t="s">
        <v>21</v>
      </c>
      <c r="L54" s="4">
        <v>42748</v>
      </c>
      <c r="M54" s="4">
        <v>42752</v>
      </c>
      <c r="N54" s="4">
        <v>42803</v>
      </c>
      <c r="O54" s="2" t="s">
        <v>40</v>
      </c>
    </row>
    <row r="55" spans="1:15" ht="30" x14ac:dyDescent="0.25">
      <c r="A55" s="2" t="s">
        <v>31</v>
      </c>
      <c r="B55" s="3">
        <v>1</v>
      </c>
      <c r="C55" s="3">
        <v>4.2300000786781311E-2</v>
      </c>
      <c r="D55" s="3">
        <v>0.23109999299049377</v>
      </c>
      <c r="E55" s="3">
        <v>4.0699999779462814E-2</v>
      </c>
      <c r="F55" s="3">
        <v>0.71799999475479126</v>
      </c>
      <c r="G55" s="2" t="s">
        <v>39</v>
      </c>
      <c r="H55" s="2" t="s">
        <v>23</v>
      </c>
      <c r="I55" s="2" t="s">
        <v>17</v>
      </c>
      <c r="J55" s="2" t="s">
        <v>37</v>
      </c>
      <c r="K55" s="2" t="s">
        <v>21</v>
      </c>
      <c r="L55" s="4">
        <v>42748</v>
      </c>
      <c r="M55" s="4">
        <v>42752</v>
      </c>
      <c r="N55" s="4">
        <v>42803</v>
      </c>
      <c r="O55" s="2" t="s">
        <v>40</v>
      </c>
    </row>
    <row r="56" spans="1:15" ht="30" x14ac:dyDescent="0.25">
      <c r="A56" s="2" t="s">
        <v>31</v>
      </c>
      <c r="B56" s="3">
        <v>1</v>
      </c>
      <c r="C56" s="3">
        <v>4.6999998390674591E-2</v>
      </c>
      <c r="D56" s="3">
        <v>0.28110000491142273</v>
      </c>
      <c r="E56" s="3">
        <v>4.7499999403953552E-2</v>
      </c>
      <c r="F56" s="3">
        <v>0.37419998645782471</v>
      </c>
      <c r="G56" s="2" t="s">
        <v>41</v>
      </c>
      <c r="H56" s="2" t="s">
        <v>23</v>
      </c>
      <c r="I56" s="2" t="s">
        <v>17</v>
      </c>
      <c r="J56" s="2" t="s">
        <v>37</v>
      </c>
      <c r="K56" s="2" t="s">
        <v>21</v>
      </c>
      <c r="L56" s="4">
        <v>42748</v>
      </c>
      <c r="M56" s="4">
        <v>42752</v>
      </c>
      <c r="N56" s="4">
        <v>42803</v>
      </c>
      <c r="O56" s="2" t="s">
        <v>42</v>
      </c>
    </row>
    <row r="57" spans="1:15" ht="30" x14ac:dyDescent="0.25">
      <c r="A57" s="2" t="s">
        <v>31</v>
      </c>
      <c r="B57" s="3">
        <v>1</v>
      </c>
      <c r="C57" s="3">
        <v>4.2100001126527786E-2</v>
      </c>
      <c r="D57" s="3">
        <v>0.25220000743865967</v>
      </c>
      <c r="E57" s="3">
        <v>4.7600001096725464E-2</v>
      </c>
      <c r="F57" s="3">
        <v>0.42140001058578491</v>
      </c>
      <c r="G57" s="2" t="s">
        <v>41</v>
      </c>
      <c r="H57" s="2" t="s">
        <v>23</v>
      </c>
      <c r="I57" s="2" t="s">
        <v>17</v>
      </c>
      <c r="J57" s="2" t="s">
        <v>37</v>
      </c>
      <c r="K57" s="2" t="s">
        <v>21</v>
      </c>
      <c r="L57" s="4">
        <v>42748</v>
      </c>
      <c r="M57" s="4">
        <v>42752</v>
      </c>
      <c r="N57" s="4">
        <v>42803</v>
      </c>
      <c r="O57" s="2" t="s">
        <v>42</v>
      </c>
    </row>
    <row r="58" spans="1:15" ht="30" x14ac:dyDescent="0.25">
      <c r="A58" s="2" t="s">
        <v>31</v>
      </c>
      <c r="B58" s="3">
        <v>2</v>
      </c>
      <c r="C58" s="3">
        <v>3.8699999451637268E-2</v>
      </c>
      <c r="D58" s="3">
        <v>0.23399999737739563</v>
      </c>
      <c r="E58" s="3">
        <v>3.8199998438358307E-2</v>
      </c>
      <c r="F58" s="3">
        <v>0.56879997253417969</v>
      </c>
      <c r="G58" s="2" t="s">
        <v>36</v>
      </c>
      <c r="H58" s="2" t="s">
        <v>16</v>
      </c>
      <c r="I58" s="2" t="s">
        <v>17</v>
      </c>
      <c r="J58" s="2" t="s">
        <v>37</v>
      </c>
      <c r="K58" s="2" t="s">
        <v>21</v>
      </c>
      <c r="L58" s="4">
        <v>42748</v>
      </c>
      <c r="M58" s="4">
        <v>42752</v>
      </c>
      <c r="N58" s="4">
        <v>42803</v>
      </c>
      <c r="O58" s="2" t="s">
        <v>38</v>
      </c>
    </row>
    <row r="59" spans="1:15" ht="30" x14ac:dyDescent="0.25">
      <c r="A59" s="2" t="s">
        <v>31</v>
      </c>
      <c r="B59" s="3">
        <v>2</v>
      </c>
      <c r="C59" s="3">
        <v>3.7700001150369644E-2</v>
      </c>
      <c r="D59" s="3">
        <v>0.23119999468326569</v>
      </c>
      <c r="E59" s="3">
        <v>3.7599999457597733E-2</v>
      </c>
      <c r="F59" s="3">
        <v>0.4562000036239624</v>
      </c>
      <c r="G59" s="2" t="s">
        <v>36</v>
      </c>
      <c r="H59" s="2" t="s">
        <v>16</v>
      </c>
      <c r="I59" s="2" t="s">
        <v>17</v>
      </c>
      <c r="J59" s="2" t="s">
        <v>37</v>
      </c>
      <c r="K59" s="2" t="s">
        <v>21</v>
      </c>
      <c r="L59" s="4">
        <v>42748</v>
      </c>
      <c r="M59" s="4">
        <v>42752</v>
      </c>
      <c r="N59" s="4">
        <v>42803</v>
      </c>
      <c r="O59" s="2" t="s">
        <v>38</v>
      </c>
    </row>
    <row r="60" spans="1:15" ht="30" x14ac:dyDescent="0.25">
      <c r="A60" s="2" t="s">
        <v>31</v>
      </c>
      <c r="B60" s="3">
        <v>2</v>
      </c>
      <c r="C60" s="3">
        <v>3.840000182390213E-2</v>
      </c>
      <c r="D60" s="3">
        <v>0.25040000677108765</v>
      </c>
      <c r="E60" s="3">
        <v>3.7599999457597733E-2</v>
      </c>
      <c r="F60" s="3">
        <v>0.57679998874664307</v>
      </c>
      <c r="G60" s="2" t="s">
        <v>36</v>
      </c>
      <c r="H60" s="2" t="s">
        <v>16</v>
      </c>
      <c r="I60" s="2" t="s">
        <v>17</v>
      </c>
      <c r="J60" s="2" t="s">
        <v>37</v>
      </c>
      <c r="K60" s="2" t="s">
        <v>21</v>
      </c>
      <c r="L60" s="4">
        <v>42748</v>
      </c>
      <c r="M60" s="4">
        <v>42752</v>
      </c>
      <c r="N60" s="4">
        <v>42803</v>
      </c>
      <c r="O60" s="2" t="s">
        <v>38</v>
      </c>
    </row>
    <row r="61" spans="1:15" ht="30" x14ac:dyDescent="0.25">
      <c r="A61" s="2" t="s">
        <v>31</v>
      </c>
      <c r="B61" s="3">
        <v>2</v>
      </c>
      <c r="C61" s="3">
        <v>0.14129999279975891</v>
      </c>
      <c r="D61" s="3">
        <v>0.34209999442100525</v>
      </c>
      <c r="E61" s="3">
        <v>8.9800000190734863E-2</v>
      </c>
      <c r="F61" s="3">
        <v>0.64869999885559082</v>
      </c>
      <c r="G61" s="2" t="s">
        <v>36</v>
      </c>
      <c r="H61" s="2" t="s">
        <v>16</v>
      </c>
      <c r="I61" s="2" t="s">
        <v>17</v>
      </c>
      <c r="J61" s="2" t="s">
        <v>37</v>
      </c>
      <c r="K61" s="2" t="s">
        <v>21</v>
      </c>
      <c r="L61" s="4">
        <v>42748</v>
      </c>
      <c r="M61" s="4">
        <v>42752</v>
      </c>
      <c r="N61" s="4">
        <v>42803</v>
      </c>
      <c r="O61" s="2" t="s">
        <v>38</v>
      </c>
    </row>
    <row r="62" spans="1:15" ht="30" x14ac:dyDescent="0.25">
      <c r="A62" s="2" t="s">
        <v>31</v>
      </c>
      <c r="B62" s="3">
        <v>2</v>
      </c>
      <c r="C62" s="3">
        <v>3.9099998772144318E-2</v>
      </c>
      <c r="D62" s="3">
        <v>0.2872999906539917</v>
      </c>
      <c r="E62" s="3">
        <v>3.8699999451637268E-2</v>
      </c>
      <c r="F62" s="3">
        <v>0.61229997873306274</v>
      </c>
      <c r="G62" s="2" t="s">
        <v>36</v>
      </c>
      <c r="H62" s="2" t="s">
        <v>16</v>
      </c>
      <c r="I62" s="2" t="s">
        <v>17</v>
      </c>
      <c r="J62" s="2" t="s">
        <v>37</v>
      </c>
      <c r="K62" s="2" t="s">
        <v>21</v>
      </c>
      <c r="L62" s="4">
        <v>42748</v>
      </c>
      <c r="M62" s="4">
        <v>42752</v>
      </c>
      <c r="N62" s="4">
        <v>42803</v>
      </c>
      <c r="O62" s="2" t="s">
        <v>38</v>
      </c>
    </row>
    <row r="63" spans="1:15" s="5" customFormat="1" ht="30" x14ac:dyDescent="0.25">
      <c r="A63" s="2" t="s">
        <v>31</v>
      </c>
      <c r="B63" s="3">
        <v>2</v>
      </c>
      <c r="C63" s="3">
        <v>3.8600001484155655E-2</v>
      </c>
      <c r="D63" s="3">
        <v>0.30750000476837158</v>
      </c>
      <c r="E63" s="3">
        <v>3.7999998778104782E-2</v>
      </c>
      <c r="F63" s="3">
        <v>0.67059999704360962</v>
      </c>
      <c r="G63" s="2" t="s">
        <v>36</v>
      </c>
      <c r="H63" s="2" t="s">
        <v>16</v>
      </c>
      <c r="I63" s="2" t="s">
        <v>17</v>
      </c>
      <c r="J63" s="2" t="s">
        <v>37</v>
      </c>
      <c r="K63" s="2" t="s">
        <v>21</v>
      </c>
      <c r="L63" s="4">
        <v>42748</v>
      </c>
      <c r="M63" s="4">
        <v>42752</v>
      </c>
      <c r="N63" s="4">
        <v>42803</v>
      </c>
      <c r="O63" s="2" t="s">
        <v>38</v>
      </c>
    </row>
    <row r="64" spans="1:15" ht="30" x14ac:dyDescent="0.25">
      <c r="A64" s="2" t="s">
        <v>31</v>
      </c>
      <c r="B64" s="3">
        <v>2</v>
      </c>
      <c r="C64" s="3">
        <v>3.970000147819519E-2</v>
      </c>
      <c r="D64" s="3">
        <v>0.33790001273155212</v>
      </c>
      <c r="E64" s="3">
        <v>3.880000114440918E-2</v>
      </c>
      <c r="F64" s="3">
        <v>0.65069997310638428</v>
      </c>
      <c r="G64" s="2" t="s">
        <v>36</v>
      </c>
      <c r="H64" s="2" t="s">
        <v>16</v>
      </c>
      <c r="I64" s="2" t="s">
        <v>17</v>
      </c>
      <c r="J64" s="2" t="s">
        <v>37</v>
      </c>
      <c r="K64" s="2" t="s">
        <v>21</v>
      </c>
      <c r="L64" s="4">
        <v>42748</v>
      </c>
      <c r="M64" s="4">
        <v>42752</v>
      </c>
      <c r="N64" s="4">
        <v>42803</v>
      </c>
      <c r="O64" s="2" t="s">
        <v>38</v>
      </c>
    </row>
    <row r="65" spans="1:15" ht="30" x14ac:dyDescent="0.25">
      <c r="A65" s="2" t="s">
        <v>31</v>
      </c>
      <c r="B65" s="3">
        <v>2</v>
      </c>
      <c r="C65" s="3">
        <v>4.0800001472234726E-2</v>
      </c>
      <c r="D65" s="3">
        <v>0.3871999979019165</v>
      </c>
      <c r="E65" s="3">
        <v>3.9000000804662704E-2</v>
      </c>
      <c r="F65" s="3">
        <v>0.65079998970031738</v>
      </c>
      <c r="G65" s="2" t="s">
        <v>36</v>
      </c>
      <c r="H65" s="2" t="s">
        <v>16</v>
      </c>
      <c r="I65" s="2" t="s">
        <v>17</v>
      </c>
      <c r="J65" s="2" t="s">
        <v>37</v>
      </c>
      <c r="K65" s="2" t="s">
        <v>21</v>
      </c>
      <c r="L65" s="4">
        <v>42748</v>
      </c>
      <c r="M65" s="4">
        <v>42752</v>
      </c>
      <c r="N65" s="4">
        <v>42803</v>
      </c>
      <c r="O65" s="2" t="s">
        <v>38</v>
      </c>
    </row>
    <row r="66" spans="1:15" ht="30" x14ac:dyDescent="0.25">
      <c r="A66" s="2" t="s">
        <v>31</v>
      </c>
      <c r="B66" s="3">
        <v>2</v>
      </c>
      <c r="C66" s="3">
        <v>3.7500001490116119E-2</v>
      </c>
      <c r="D66" s="3">
        <v>0.24959999322891235</v>
      </c>
      <c r="E66" s="3">
        <v>3.6899998784065247E-2</v>
      </c>
      <c r="F66" s="3">
        <v>0.47760000824928284</v>
      </c>
      <c r="G66" s="2" t="s">
        <v>39</v>
      </c>
      <c r="H66" s="2" t="s">
        <v>16</v>
      </c>
      <c r="I66" s="2" t="s">
        <v>17</v>
      </c>
      <c r="J66" s="2" t="s">
        <v>37</v>
      </c>
      <c r="K66" s="2" t="s">
        <v>21</v>
      </c>
      <c r="L66" s="4">
        <v>42748</v>
      </c>
      <c r="M66" s="4">
        <v>42752</v>
      </c>
      <c r="N66" s="4">
        <v>42803</v>
      </c>
      <c r="O66" s="2" t="s">
        <v>40</v>
      </c>
    </row>
    <row r="67" spans="1:15" ht="30" x14ac:dyDescent="0.25">
      <c r="A67" s="2" t="s">
        <v>31</v>
      </c>
      <c r="B67" s="3">
        <v>2</v>
      </c>
      <c r="C67" s="3">
        <v>3.8199998438358307E-2</v>
      </c>
      <c r="D67" s="3">
        <v>0.24150000512599945</v>
      </c>
      <c r="E67" s="3">
        <v>3.8100000470876694E-2</v>
      </c>
      <c r="F67" s="3">
        <v>0.52899998426437378</v>
      </c>
      <c r="G67" s="2" t="s">
        <v>39</v>
      </c>
      <c r="H67" s="2" t="s">
        <v>16</v>
      </c>
      <c r="I67" s="2" t="s">
        <v>17</v>
      </c>
      <c r="J67" s="2" t="s">
        <v>37</v>
      </c>
      <c r="K67" s="2" t="s">
        <v>21</v>
      </c>
      <c r="L67" s="4">
        <v>42748</v>
      </c>
      <c r="M67" s="4">
        <v>42752</v>
      </c>
      <c r="N67" s="4">
        <v>42803</v>
      </c>
      <c r="O67" s="2" t="s">
        <v>40</v>
      </c>
    </row>
    <row r="68" spans="1:15" ht="30" x14ac:dyDescent="0.25">
      <c r="A68" s="2" t="s">
        <v>31</v>
      </c>
      <c r="B68" s="3">
        <v>2</v>
      </c>
      <c r="C68" s="3">
        <v>3.8100000470876694E-2</v>
      </c>
      <c r="D68" s="3">
        <v>0.23579999804496765</v>
      </c>
      <c r="E68" s="3">
        <v>3.840000182390213E-2</v>
      </c>
      <c r="F68" s="3">
        <v>0.55449998378753662</v>
      </c>
      <c r="G68" s="2" t="s">
        <v>39</v>
      </c>
      <c r="H68" s="2" t="s">
        <v>16</v>
      </c>
      <c r="I68" s="2" t="s">
        <v>17</v>
      </c>
      <c r="J68" s="2" t="s">
        <v>37</v>
      </c>
      <c r="K68" s="2" t="s">
        <v>21</v>
      </c>
      <c r="L68" s="4">
        <v>42748</v>
      </c>
      <c r="M68" s="4">
        <v>42752</v>
      </c>
      <c r="N68" s="4">
        <v>42803</v>
      </c>
      <c r="O68" s="2" t="s">
        <v>40</v>
      </c>
    </row>
    <row r="69" spans="1:15" ht="30" x14ac:dyDescent="0.25">
      <c r="A69" s="2" t="s">
        <v>31</v>
      </c>
      <c r="B69" s="3">
        <v>2</v>
      </c>
      <c r="C69" s="3">
        <v>3.8899999111890793E-2</v>
      </c>
      <c r="D69" s="3">
        <v>0.33500000834465027</v>
      </c>
      <c r="E69" s="3">
        <v>3.8300000131130219E-2</v>
      </c>
      <c r="F69" s="3">
        <v>0.50510001182556152</v>
      </c>
      <c r="G69" s="2" t="s">
        <v>39</v>
      </c>
      <c r="H69" s="2" t="s">
        <v>16</v>
      </c>
      <c r="I69" s="2" t="s">
        <v>17</v>
      </c>
      <c r="J69" s="2" t="s">
        <v>37</v>
      </c>
      <c r="K69" s="2" t="s">
        <v>21</v>
      </c>
      <c r="L69" s="4">
        <v>42748</v>
      </c>
      <c r="M69" s="4">
        <v>42752</v>
      </c>
      <c r="N69" s="4">
        <v>42803</v>
      </c>
      <c r="O69" s="2" t="s">
        <v>40</v>
      </c>
    </row>
    <row r="70" spans="1:15" ht="30" x14ac:dyDescent="0.25">
      <c r="A70" s="2" t="s">
        <v>31</v>
      </c>
      <c r="B70" s="3">
        <v>2</v>
      </c>
      <c r="C70" s="3">
        <v>3.7799999117851257E-2</v>
      </c>
      <c r="D70" s="3">
        <v>0.24699999392032623</v>
      </c>
      <c r="E70" s="3">
        <v>3.7200000137090683E-2</v>
      </c>
      <c r="F70" s="3">
        <v>0.49470001459121704</v>
      </c>
      <c r="G70" s="2" t="s">
        <v>39</v>
      </c>
      <c r="H70" s="2" t="s">
        <v>16</v>
      </c>
      <c r="I70" s="2" t="s">
        <v>17</v>
      </c>
      <c r="J70" s="2" t="s">
        <v>37</v>
      </c>
      <c r="K70" s="2" t="s">
        <v>21</v>
      </c>
      <c r="L70" s="4">
        <v>42748</v>
      </c>
      <c r="M70" s="4">
        <v>42752</v>
      </c>
      <c r="N70" s="4">
        <v>42803</v>
      </c>
      <c r="O70" s="2" t="s">
        <v>40</v>
      </c>
    </row>
    <row r="71" spans="1:15" ht="30" x14ac:dyDescent="0.25">
      <c r="A71" s="2" t="s">
        <v>31</v>
      </c>
      <c r="B71" s="3">
        <v>2</v>
      </c>
      <c r="C71" s="3">
        <v>3.7999998778104782E-2</v>
      </c>
      <c r="D71" s="3">
        <v>0.2354000061750412</v>
      </c>
      <c r="E71" s="3">
        <v>3.7399999797344208E-2</v>
      </c>
      <c r="F71" s="3">
        <v>0.54979997873306274</v>
      </c>
      <c r="G71" s="2" t="s">
        <v>39</v>
      </c>
      <c r="H71" s="2" t="s">
        <v>16</v>
      </c>
      <c r="I71" s="2" t="s">
        <v>17</v>
      </c>
      <c r="J71" s="2" t="s">
        <v>37</v>
      </c>
      <c r="K71" s="2" t="s">
        <v>21</v>
      </c>
      <c r="L71" s="4">
        <v>42748</v>
      </c>
      <c r="M71" s="4">
        <v>42752</v>
      </c>
      <c r="N71" s="4">
        <v>42803</v>
      </c>
      <c r="O71" s="2" t="s">
        <v>40</v>
      </c>
    </row>
    <row r="72" spans="1:15" ht="30" x14ac:dyDescent="0.25">
      <c r="A72" s="2" t="s">
        <v>31</v>
      </c>
      <c r="B72" s="3">
        <v>2</v>
      </c>
      <c r="C72" s="3">
        <v>3.8699999451637268E-2</v>
      </c>
      <c r="D72" s="3">
        <v>0.26150000095367432</v>
      </c>
      <c r="E72" s="3">
        <v>3.7999998778104782E-2</v>
      </c>
      <c r="F72" s="3">
        <v>0.5658000111579895</v>
      </c>
      <c r="G72" s="2" t="s">
        <v>39</v>
      </c>
      <c r="H72" s="2" t="s">
        <v>16</v>
      </c>
      <c r="I72" s="2" t="s">
        <v>17</v>
      </c>
      <c r="J72" s="2" t="s">
        <v>37</v>
      </c>
      <c r="K72" s="2" t="s">
        <v>21</v>
      </c>
      <c r="L72" s="4">
        <v>42748</v>
      </c>
      <c r="M72" s="4">
        <v>42752</v>
      </c>
      <c r="N72" s="4">
        <v>42803</v>
      </c>
      <c r="O72" s="2" t="s">
        <v>40</v>
      </c>
    </row>
    <row r="73" spans="1:15" ht="30" x14ac:dyDescent="0.25">
      <c r="A73" s="2" t="s">
        <v>31</v>
      </c>
      <c r="B73" s="3">
        <v>2</v>
      </c>
      <c r="C73" s="3">
        <v>3.9500001817941666E-2</v>
      </c>
      <c r="D73" s="3">
        <v>0.27099999785423279</v>
      </c>
      <c r="E73" s="3">
        <v>3.880000114440918E-2</v>
      </c>
      <c r="F73" s="3">
        <v>0.58960002660751343</v>
      </c>
      <c r="G73" s="2" t="s">
        <v>39</v>
      </c>
      <c r="H73" s="2" t="s">
        <v>16</v>
      </c>
      <c r="I73" s="2" t="s">
        <v>17</v>
      </c>
      <c r="J73" s="2" t="s">
        <v>37</v>
      </c>
      <c r="K73" s="2" t="s">
        <v>21</v>
      </c>
      <c r="L73" s="4">
        <v>42748</v>
      </c>
      <c r="M73" s="4">
        <v>42752</v>
      </c>
      <c r="N73" s="4">
        <v>42803</v>
      </c>
      <c r="O73" s="2" t="s">
        <v>40</v>
      </c>
    </row>
    <row r="74" spans="1:15" ht="30" x14ac:dyDescent="0.25">
      <c r="A74" s="2" t="s">
        <v>31</v>
      </c>
      <c r="B74" s="3">
        <v>2</v>
      </c>
      <c r="C74" s="3">
        <v>4.010000079870224E-2</v>
      </c>
      <c r="D74" s="3">
        <v>0.33000001311302185</v>
      </c>
      <c r="E74" s="3">
        <v>3.9200000464916229E-2</v>
      </c>
      <c r="F74" s="3">
        <v>0.32480001449584961</v>
      </c>
      <c r="G74" s="2" t="s">
        <v>41</v>
      </c>
      <c r="H74" s="2" t="s">
        <v>16</v>
      </c>
      <c r="I74" s="2" t="s">
        <v>17</v>
      </c>
      <c r="J74" s="2" t="s">
        <v>37</v>
      </c>
      <c r="K74" s="2" t="s">
        <v>21</v>
      </c>
      <c r="L74" s="4">
        <v>42748</v>
      </c>
      <c r="M74" s="4">
        <v>42752</v>
      </c>
      <c r="N74" s="4">
        <v>42803</v>
      </c>
      <c r="O74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25" workbookViewId="0">
      <selection activeCell="V38" sqref="V38"/>
    </sheetView>
  </sheetViews>
  <sheetFormatPr defaultRowHeight="15" x14ac:dyDescent="0.25"/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 t="s">
        <v>15</v>
      </c>
      <c r="B2" s="3">
        <v>4</v>
      </c>
      <c r="C2" s="3">
        <v>4.2800001800060272E-2</v>
      </c>
      <c r="D2" s="3">
        <v>0.1590999960899353</v>
      </c>
      <c r="E2" s="3">
        <v>4.1499998420476913E-2</v>
      </c>
      <c r="F2" s="3">
        <v>0.54329997301101685</v>
      </c>
      <c r="G2" s="3">
        <v>1.1000000000000001</v>
      </c>
      <c r="H2" s="2" t="s">
        <v>16</v>
      </c>
      <c r="I2" s="2" t="s">
        <v>30</v>
      </c>
      <c r="J2" s="2" t="s">
        <v>29</v>
      </c>
      <c r="K2" s="2" t="s">
        <v>21</v>
      </c>
      <c r="L2" s="4">
        <v>42745</v>
      </c>
      <c r="M2" s="4">
        <v>42745</v>
      </c>
      <c r="N2" s="4">
        <v>42801</v>
      </c>
      <c r="O2" s="2" t="s">
        <v>26</v>
      </c>
    </row>
    <row r="3" spans="1:15" ht="30" x14ac:dyDescent="0.25">
      <c r="A3" s="2" t="s">
        <v>15</v>
      </c>
      <c r="B3" s="3">
        <v>4</v>
      </c>
      <c r="C3" s="3">
        <v>4.0699999779462814E-2</v>
      </c>
      <c r="D3" s="3">
        <v>0.14599999785423279</v>
      </c>
      <c r="E3" s="3">
        <v>3.9599999785423279E-2</v>
      </c>
      <c r="F3" s="3">
        <v>0.43140000104904175</v>
      </c>
      <c r="G3" s="3">
        <v>1.1000000000000001</v>
      </c>
      <c r="H3" s="2" t="s">
        <v>16</v>
      </c>
      <c r="I3" s="2" t="s">
        <v>30</v>
      </c>
      <c r="J3" s="2" t="s">
        <v>29</v>
      </c>
      <c r="K3" s="2" t="s">
        <v>21</v>
      </c>
      <c r="L3" s="4">
        <v>42745</v>
      </c>
      <c r="M3" s="4">
        <v>42745</v>
      </c>
      <c r="N3" s="4">
        <v>42801</v>
      </c>
      <c r="O3" s="2" t="s">
        <v>26</v>
      </c>
    </row>
    <row r="4" spans="1:15" ht="30" x14ac:dyDescent="0.25">
      <c r="A4" s="2" t="s">
        <v>15</v>
      </c>
      <c r="B4" s="3">
        <v>4</v>
      </c>
      <c r="C4" s="3">
        <v>4.1099999099969864E-2</v>
      </c>
      <c r="D4" s="3">
        <v>0.19110000133514404</v>
      </c>
      <c r="E4" s="3">
        <v>3.8899999111890793E-2</v>
      </c>
      <c r="F4" s="3">
        <v>0.45339998602867126</v>
      </c>
      <c r="G4" s="3">
        <v>1.1000000000000001</v>
      </c>
      <c r="H4" s="2" t="s">
        <v>16</v>
      </c>
      <c r="I4" s="2" t="s">
        <v>30</v>
      </c>
      <c r="J4" s="2" t="s">
        <v>29</v>
      </c>
      <c r="K4" s="2" t="s">
        <v>21</v>
      </c>
      <c r="L4" s="4">
        <v>42745</v>
      </c>
      <c r="M4" s="4">
        <v>42745</v>
      </c>
      <c r="N4" s="4">
        <v>42801</v>
      </c>
      <c r="O4" s="2" t="s">
        <v>26</v>
      </c>
    </row>
    <row r="5" spans="1:15" ht="30" x14ac:dyDescent="0.25">
      <c r="A5" s="2" t="s">
        <v>15</v>
      </c>
      <c r="B5" s="3">
        <v>4</v>
      </c>
      <c r="C5" s="3">
        <v>3.9999999105930328E-2</v>
      </c>
      <c r="D5" s="3">
        <v>0.1656000018119812</v>
      </c>
      <c r="E5" s="3">
        <v>3.9099998772144318E-2</v>
      </c>
      <c r="F5" s="3">
        <v>0.47179999947547913</v>
      </c>
      <c r="G5" s="3">
        <v>1.1000000000000001</v>
      </c>
      <c r="H5" s="2" t="s">
        <v>16</v>
      </c>
      <c r="I5" s="2" t="s">
        <v>30</v>
      </c>
      <c r="J5" s="2" t="s">
        <v>29</v>
      </c>
      <c r="K5" s="2" t="s">
        <v>21</v>
      </c>
      <c r="L5" s="4">
        <v>42745</v>
      </c>
      <c r="M5" s="4">
        <v>42745</v>
      </c>
      <c r="N5" s="4">
        <v>42801</v>
      </c>
      <c r="O5" s="2" t="s">
        <v>26</v>
      </c>
    </row>
    <row r="6" spans="1:15" ht="30" x14ac:dyDescent="0.25">
      <c r="A6" s="2" t="s">
        <v>15</v>
      </c>
      <c r="B6" s="3">
        <v>4</v>
      </c>
      <c r="C6" s="3">
        <v>4.3400000780820847E-2</v>
      </c>
      <c r="D6" s="3">
        <v>0.18170000612735748</v>
      </c>
      <c r="E6" s="3">
        <v>4.2700000107288361E-2</v>
      </c>
      <c r="F6" s="3">
        <v>0.46369999647140503</v>
      </c>
      <c r="G6" s="3">
        <v>1.1000000000000001</v>
      </c>
      <c r="H6" s="2" t="s">
        <v>16</v>
      </c>
      <c r="I6" s="2" t="s">
        <v>30</v>
      </c>
      <c r="J6" s="2" t="s">
        <v>29</v>
      </c>
      <c r="K6" s="2" t="s">
        <v>21</v>
      </c>
      <c r="L6" s="4">
        <v>42745</v>
      </c>
      <c r="M6" s="4">
        <v>42745</v>
      </c>
      <c r="N6" s="4">
        <v>42801</v>
      </c>
      <c r="O6" s="2" t="s">
        <v>26</v>
      </c>
    </row>
    <row r="7" spans="1:15" ht="30" x14ac:dyDescent="0.25">
      <c r="A7" s="2" t="s">
        <v>15</v>
      </c>
      <c r="B7" s="3">
        <v>4</v>
      </c>
      <c r="C7" s="3">
        <v>4.1099999099969864E-2</v>
      </c>
      <c r="D7" s="3">
        <v>0.15199999511241913</v>
      </c>
      <c r="E7" s="3">
        <v>3.9900001138448715E-2</v>
      </c>
      <c r="F7" s="3">
        <v>0.62989997863769531</v>
      </c>
      <c r="G7" s="3">
        <v>1.1000000000000001</v>
      </c>
      <c r="H7" s="2" t="s">
        <v>16</v>
      </c>
      <c r="I7" s="2" t="s">
        <v>30</v>
      </c>
      <c r="J7" s="2" t="s">
        <v>29</v>
      </c>
      <c r="K7" s="2" t="s">
        <v>21</v>
      </c>
      <c r="L7" s="4">
        <v>42745</v>
      </c>
      <c r="M7" s="4">
        <v>42745</v>
      </c>
      <c r="N7" s="4">
        <v>42801</v>
      </c>
      <c r="O7" s="2" t="s">
        <v>26</v>
      </c>
    </row>
    <row r="8" spans="1:15" ht="30" x14ac:dyDescent="0.25">
      <c r="A8" s="2" t="s">
        <v>15</v>
      </c>
      <c r="B8" s="3">
        <v>4</v>
      </c>
      <c r="C8" s="3">
        <v>3.9500001817941666E-2</v>
      </c>
      <c r="D8" s="3">
        <v>0.15710000693798065</v>
      </c>
      <c r="E8" s="3">
        <v>3.840000182390213E-2</v>
      </c>
      <c r="F8" s="3">
        <v>0.47990000247955322</v>
      </c>
      <c r="G8" s="3">
        <v>1.1000000000000001</v>
      </c>
      <c r="H8" s="2" t="s">
        <v>16</v>
      </c>
      <c r="I8" s="2" t="s">
        <v>30</v>
      </c>
      <c r="J8" s="2" t="s">
        <v>29</v>
      </c>
      <c r="K8" s="2" t="s">
        <v>21</v>
      </c>
      <c r="L8" s="4">
        <v>42745</v>
      </c>
      <c r="M8" s="4">
        <v>42745</v>
      </c>
      <c r="N8" s="4">
        <v>42801</v>
      </c>
      <c r="O8" s="2" t="s">
        <v>26</v>
      </c>
    </row>
    <row r="9" spans="1:15" ht="30" x14ac:dyDescent="0.25">
      <c r="A9" s="2" t="s">
        <v>15</v>
      </c>
      <c r="B9" s="3">
        <v>4</v>
      </c>
      <c r="C9" s="3">
        <v>4.050000011920929E-2</v>
      </c>
      <c r="D9" s="3">
        <v>0.16969999670982361</v>
      </c>
      <c r="E9" s="3">
        <v>4.0800001472234726E-2</v>
      </c>
      <c r="F9" s="3">
        <v>0.51020002365112305</v>
      </c>
      <c r="G9" s="3">
        <v>1.1000000000000001</v>
      </c>
      <c r="H9" s="2" t="s">
        <v>16</v>
      </c>
      <c r="I9" s="2" t="s">
        <v>30</v>
      </c>
      <c r="J9" s="2" t="s">
        <v>29</v>
      </c>
      <c r="K9" s="2" t="s">
        <v>21</v>
      </c>
      <c r="L9" s="4">
        <v>42745</v>
      </c>
      <c r="M9" s="4">
        <v>42745</v>
      </c>
      <c r="N9" s="4">
        <v>42801</v>
      </c>
      <c r="O9" s="2" t="s">
        <v>26</v>
      </c>
    </row>
    <row r="10" spans="1:15" ht="30" x14ac:dyDescent="0.25">
      <c r="A10" s="2" t="s">
        <v>15</v>
      </c>
      <c r="B10" s="3">
        <v>4</v>
      </c>
      <c r="C10" s="3">
        <v>3.970000147819519E-2</v>
      </c>
      <c r="D10" s="3">
        <v>0.1632000058889389</v>
      </c>
      <c r="E10" s="3">
        <v>3.9500001817941666E-2</v>
      </c>
      <c r="F10" s="3">
        <v>0.41830000281333923</v>
      </c>
      <c r="G10" s="3">
        <v>1.2</v>
      </c>
      <c r="H10" s="2" t="s">
        <v>16</v>
      </c>
      <c r="I10" s="2" t="s">
        <v>30</v>
      </c>
      <c r="J10" s="2" t="s">
        <v>29</v>
      </c>
      <c r="K10" s="2" t="s">
        <v>21</v>
      </c>
      <c r="L10" s="4">
        <v>42745</v>
      </c>
      <c r="M10" s="4">
        <v>42745</v>
      </c>
      <c r="N10" s="4">
        <v>42801</v>
      </c>
      <c r="O10" s="2" t="s">
        <v>27</v>
      </c>
    </row>
    <row r="11" spans="1:15" ht="30" x14ac:dyDescent="0.25">
      <c r="A11" s="2" t="s">
        <v>15</v>
      </c>
      <c r="B11" s="3">
        <v>4</v>
      </c>
      <c r="C11" s="3">
        <v>3.9999999105930328E-2</v>
      </c>
      <c r="D11" s="3">
        <v>0.14710000157356262</v>
      </c>
      <c r="E11" s="3">
        <v>3.8100000470876694E-2</v>
      </c>
      <c r="F11" s="3">
        <v>0.41809999942779541</v>
      </c>
      <c r="G11" s="3">
        <v>1.2</v>
      </c>
      <c r="H11" s="2" t="s">
        <v>16</v>
      </c>
      <c r="I11" s="2" t="s">
        <v>30</v>
      </c>
      <c r="J11" s="2" t="s">
        <v>29</v>
      </c>
      <c r="K11" s="2" t="s">
        <v>21</v>
      </c>
      <c r="L11" s="4">
        <v>42745</v>
      </c>
      <c r="M11" s="4">
        <v>42745</v>
      </c>
      <c r="N11" s="4">
        <v>42801</v>
      </c>
      <c r="O11" s="2" t="s">
        <v>27</v>
      </c>
    </row>
    <row r="12" spans="1:15" ht="30" x14ac:dyDescent="0.25">
      <c r="A12" s="2" t="s">
        <v>15</v>
      </c>
      <c r="B12" s="3">
        <v>4</v>
      </c>
      <c r="C12" s="3">
        <v>4.0300000458955765E-2</v>
      </c>
      <c r="D12" s="3">
        <v>0.15399999916553497</v>
      </c>
      <c r="E12" s="3">
        <v>3.9400000125169754E-2</v>
      </c>
      <c r="F12" s="3">
        <v>0.38569998741149902</v>
      </c>
      <c r="G12" s="3">
        <v>1.2</v>
      </c>
      <c r="H12" s="2" t="s">
        <v>16</v>
      </c>
      <c r="I12" s="2" t="s">
        <v>30</v>
      </c>
      <c r="J12" s="2" t="s">
        <v>29</v>
      </c>
      <c r="K12" s="2" t="s">
        <v>21</v>
      </c>
      <c r="L12" s="4">
        <v>42745</v>
      </c>
      <c r="M12" s="4">
        <v>42745</v>
      </c>
      <c r="N12" s="4">
        <v>42801</v>
      </c>
      <c r="O12" s="2" t="s">
        <v>27</v>
      </c>
    </row>
    <row r="13" spans="1:15" ht="30" x14ac:dyDescent="0.25">
      <c r="A13" s="2" t="s">
        <v>15</v>
      </c>
      <c r="B13" s="3">
        <v>4</v>
      </c>
      <c r="C13" s="3">
        <v>3.9599999785423279E-2</v>
      </c>
      <c r="D13" s="3">
        <v>0.16300000250339508</v>
      </c>
      <c r="E13" s="3">
        <v>3.8699999451637268E-2</v>
      </c>
      <c r="F13" s="3">
        <v>0.49889999628067017</v>
      </c>
      <c r="G13" s="3">
        <v>1.2</v>
      </c>
      <c r="H13" s="2" t="s">
        <v>16</v>
      </c>
      <c r="I13" s="2" t="s">
        <v>30</v>
      </c>
      <c r="J13" s="2" t="s">
        <v>29</v>
      </c>
      <c r="K13" s="2" t="s">
        <v>21</v>
      </c>
      <c r="L13" s="4">
        <v>42745</v>
      </c>
      <c r="M13" s="4">
        <v>42745</v>
      </c>
      <c r="N13" s="4">
        <v>42801</v>
      </c>
      <c r="O13" s="2" t="s">
        <v>27</v>
      </c>
    </row>
    <row r="14" spans="1:15" ht="30" x14ac:dyDescent="0.25">
      <c r="A14" s="2" t="s">
        <v>15</v>
      </c>
      <c r="B14" s="3">
        <v>4</v>
      </c>
      <c r="C14" s="3">
        <v>3.8699999451637268E-2</v>
      </c>
      <c r="D14" s="3">
        <v>0.14779999852180481</v>
      </c>
      <c r="E14" s="3">
        <v>3.7399999797344208E-2</v>
      </c>
      <c r="F14" s="3">
        <v>0.48989999294281006</v>
      </c>
      <c r="G14" s="3">
        <v>1.2</v>
      </c>
      <c r="H14" s="2" t="s">
        <v>16</v>
      </c>
      <c r="I14" s="2" t="s">
        <v>30</v>
      </c>
      <c r="J14" s="2" t="s">
        <v>29</v>
      </c>
      <c r="K14" s="2" t="s">
        <v>21</v>
      </c>
      <c r="L14" s="4">
        <v>42745</v>
      </c>
      <c r="M14" s="4">
        <v>42745</v>
      </c>
      <c r="N14" s="4">
        <v>42801</v>
      </c>
      <c r="O14" s="2" t="s">
        <v>27</v>
      </c>
    </row>
    <row r="15" spans="1:15" ht="30" x14ac:dyDescent="0.25">
      <c r="A15" s="2" t="s">
        <v>15</v>
      </c>
      <c r="B15" s="3">
        <v>4</v>
      </c>
      <c r="C15" s="3">
        <v>3.9299998432397842E-2</v>
      </c>
      <c r="D15" s="3">
        <v>0.19840000569820404</v>
      </c>
      <c r="E15" s="3">
        <v>3.7999998778104782E-2</v>
      </c>
      <c r="F15" s="3">
        <v>0.45910000801086426</v>
      </c>
      <c r="G15" s="3">
        <v>1.2</v>
      </c>
      <c r="H15" s="2" t="s">
        <v>16</v>
      </c>
      <c r="I15" s="2" t="s">
        <v>30</v>
      </c>
      <c r="J15" s="2" t="s">
        <v>29</v>
      </c>
      <c r="K15" s="2" t="s">
        <v>21</v>
      </c>
      <c r="L15" s="4">
        <v>42745</v>
      </c>
      <c r="M15" s="4">
        <v>42745</v>
      </c>
      <c r="N15" s="4">
        <v>42801</v>
      </c>
      <c r="O15" s="2" t="s">
        <v>27</v>
      </c>
    </row>
    <row r="16" spans="1:15" ht="30" x14ac:dyDescent="0.25">
      <c r="A16" s="2" t="s">
        <v>15</v>
      </c>
      <c r="B16" s="3">
        <v>4</v>
      </c>
      <c r="C16" s="3">
        <v>3.840000182390213E-2</v>
      </c>
      <c r="D16" s="3">
        <v>0.16310000419616699</v>
      </c>
      <c r="E16" s="3">
        <v>3.7300001829862595E-2</v>
      </c>
      <c r="F16" s="3">
        <v>0.33840000629425049</v>
      </c>
      <c r="G16" s="3">
        <v>1.2</v>
      </c>
      <c r="H16" s="2" t="s">
        <v>16</v>
      </c>
      <c r="I16" s="2" t="s">
        <v>30</v>
      </c>
      <c r="J16" s="2" t="s">
        <v>29</v>
      </c>
      <c r="K16" s="2" t="s">
        <v>21</v>
      </c>
      <c r="L16" s="4">
        <v>42745</v>
      </c>
      <c r="M16" s="4">
        <v>42745</v>
      </c>
      <c r="N16" s="4">
        <v>42801</v>
      </c>
      <c r="O16" s="2" t="s">
        <v>27</v>
      </c>
    </row>
    <row r="17" spans="1:15" ht="30" x14ac:dyDescent="0.25">
      <c r="A17" s="2" t="s">
        <v>15</v>
      </c>
      <c r="B17" s="3">
        <v>4</v>
      </c>
      <c r="C17" s="3">
        <v>3.9900001138448715E-2</v>
      </c>
      <c r="D17" s="3">
        <v>0.16060000658035278</v>
      </c>
      <c r="E17" s="3">
        <v>3.9200000464916229E-2</v>
      </c>
      <c r="F17" s="3">
        <v>0.39590001106262207</v>
      </c>
      <c r="G17" s="3">
        <v>1.2</v>
      </c>
      <c r="H17" s="2" t="s">
        <v>16</v>
      </c>
      <c r="I17" s="2" t="s">
        <v>30</v>
      </c>
      <c r="J17" s="2" t="s">
        <v>29</v>
      </c>
      <c r="K17" s="2" t="s">
        <v>21</v>
      </c>
      <c r="L17" s="4">
        <v>42745</v>
      </c>
      <c r="M17" s="4">
        <v>42745</v>
      </c>
      <c r="N17" s="4">
        <v>42801</v>
      </c>
      <c r="O17" s="2" t="s">
        <v>27</v>
      </c>
    </row>
    <row r="18" spans="1:15" ht="30" x14ac:dyDescent="0.25">
      <c r="A18" s="2" t="s">
        <v>15</v>
      </c>
      <c r="B18" s="3">
        <v>4</v>
      </c>
      <c r="C18" s="3">
        <v>3.9900001138448715E-2</v>
      </c>
      <c r="D18" s="3">
        <v>0.14360000193119049</v>
      </c>
      <c r="E18" s="3">
        <v>3.9400000125169754E-2</v>
      </c>
      <c r="F18" s="3">
        <v>0.67680001258850098</v>
      </c>
      <c r="G18" s="3">
        <v>1.3</v>
      </c>
      <c r="H18" s="2" t="s">
        <v>16</v>
      </c>
      <c r="I18" s="2" t="s">
        <v>30</v>
      </c>
      <c r="J18" s="2" t="s">
        <v>29</v>
      </c>
      <c r="K18" s="2" t="s">
        <v>21</v>
      </c>
      <c r="L18" s="4">
        <v>42745</v>
      </c>
      <c r="M18" s="4">
        <v>42745</v>
      </c>
      <c r="N18" s="4">
        <v>42801</v>
      </c>
      <c r="O18" s="2" t="s">
        <v>28</v>
      </c>
    </row>
    <row r="19" spans="1:15" ht="30" x14ac:dyDescent="0.25">
      <c r="A19" s="2" t="s">
        <v>15</v>
      </c>
      <c r="B19" s="3">
        <v>4</v>
      </c>
      <c r="C19" s="3">
        <v>4.0300000458955765E-2</v>
      </c>
      <c r="D19" s="3">
        <v>0.14659999310970306</v>
      </c>
      <c r="E19" s="3">
        <v>3.970000147819519E-2</v>
      </c>
      <c r="F19" s="3">
        <v>0.59549999237060547</v>
      </c>
      <c r="G19" s="3">
        <v>1.3</v>
      </c>
      <c r="H19" s="2" t="s">
        <v>16</v>
      </c>
      <c r="I19" s="2" t="s">
        <v>30</v>
      </c>
      <c r="J19" s="2" t="s">
        <v>29</v>
      </c>
      <c r="K19" s="2" t="s">
        <v>21</v>
      </c>
      <c r="L19" s="4">
        <v>42745</v>
      </c>
      <c r="M19" s="4">
        <v>42745</v>
      </c>
      <c r="N19" s="4">
        <v>42801</v>
      </c>
      <c r="O19" s="2" t="s">
        <v>28</v>
      </c>
    </row>
    <row r="20" spans="1:15" ht="30" x14ac:dyDescent="0.25">
      <c r="A20" s="2" t="s">
        <v>15</v>
      </c>
      <c r="B20" s="3">
        <v>4</v>
      </c>
      <c r="C20" s="3">
        <v>3.9999999105930328E-2</v>
      </c>
      <c r="D20" s="3">
        <v>0.15729999542236328</v>
      </c>
      <c r="E20" s="3">
        <v>3.840000182390213E-2</v>
      </c>
      <c r="F20" s="3">
        <v>0.58899998664855957</v>
      </c>
      <c r="G20" s="3">
        <v>1.3</v>
      </c>
      <c r="H20" s="2" t="s">
        <v>16</v>
      </c>
      <c r="I20" s="2" t="s">
        <v>30</v>
      </c>
      <c r="J20" s="2" t="s">
        <v>29</v>
      </c>
      <c r="K20" s="2" t="s">
        <v>21</v>
      </c>
      <c r="L20" s="4">
        <v>42745</v>
      </c>
      <c r="M20" s="4">
        <v>42745</v>
      </c>
      <c r="N20" s="4">
        <v>42801</v>
      </c>
      <c r="O20" s="2" t="s">
        <v>28</v>
      </c>
    </row>
    <row r="21" spans="1:15" ht="30" x14ac:dyDescent="0.25">
      <c r="A21" s="2" t="s">
        <v>15</v>
      </c>
      <c r="B21" s="3">
        <v>4</v>
      </c>
      <c r="C21" s="3">
        <v>3.7999998778104782E-2</v>
      </c>
      <c r="D21" s="3">
        <v>0.14699999988079071</v>
      </c>
      <c r="E21" s="3">
        <v>3.7500001490116119E-2</v>
      </c>
      <c r="F21" s="3">
        <v>0.6218000054359436</v>
      </c>
      <c r="G21" s="3">
        <v>1.3</v>
      </c>
      <c r="H21" s="2" t="s">
        <v>16</v>
      </c>
      <c r="I21" s="2" t="s">
        <v>30</v>
      </c>
      <c r="J21" s="2" t="s">
        <v>29</v>
      </c>
      <c r="K21" s="2" t="s">
        <v>21</v>
      </c>
      <c r="L21" s="4">
        <v>42745</v>
      </c>
      <c r="M21" s="4">
        <v>42745</v>
      </c>
      <c r="N21" s="4">
        <v>42801</v>
      </c>
      <c r="O21" s="2" t="s">
        <v>28</v>
      </c>
    </row>
    <row r="22" spans="1:15" ht="30" x14ac:dyDescent="0.25">
      <c r="A22" s="2" t="s">
        <v>15</v>
      </c>
      <c r="B22" s="3">
        <v>4</v>
      </c>
      <c r="C22" s="3">
        <v>3.4400001168251038E-2</v>
      </c>
      <c r="D22" s="3">
        <v>0.10400000214576721</v>
      </c>
      <c r="E22" s="3">
        <v>3.4499999135732651E-2</v>
      </c>
      <c r="F22" s="3">
        <v>0.18729999661445618</v>
      </c>
      <c r="G22" s="3">
        <v>1.3</v>
      </c>
      <c r="H22" s="2" t="s">
        <v>16</v>
      </c>
      <c r="I22" s="2" t="s">
        <v>30</v>
      </c>
      <c r="J22" s="2" t="s">
        <v>29</v>
      </c>
      <c r="K22" s="2" t="s">
        <v>24</v>
      </c>
      <c r="L22" s="4">
        <v>42745</v>
      </c>
      <c r="M22" s="4">
        <v>42745</v>
      </c>
      <c r="N22" s="4">
        <v>42801</v>
      </c>
      <c r="O22" s="2" t="s">
        <v>28</v>
      </c>
    </row>
    <row r="23" spans="1:15" ht="30" x14ac:dyDescent="0.25">
      <c r="A23" s="2" t="s">
        <v>15</v>
      </c>
      <c r="B23" s="3">
        <v>8</v>
      </c>
      <c r="C23" s="3">
        <v>5.2799999713897705E-2</v>
      </c>
      <c r="D23" s="3">
        <v>0.18320000171661377</v>
      </c>
      <c r="E23" s="3">
        <v>5.4999999701976776E-2</v>
      </c>
      <c r="F23" s="3">
        <v>0.48939999938011169</v>
      </c>
      <c r="G23" s="3">
        <v>1.1000000000000001</v>
      </c>
      <c r="H23" s="2" t="s">
        <v>23</v>
      </c>
      <c r="I23" s="2" t="s">
        <v>30</v>
      </c>
      <c r="J23" s="2" t="s">
        <v>29</v>
      </c>
      <c r="K23" s="2" t="s">
        <v>21</v>
      </c>
      <c r="L23" s="4">
        <v>42745</v>
      </c>
      <c r="M23" s="4">
        <v>42745</v>
      </c>
      <c r="N23" s="4">
        <v>42801</v>
      </c>
      <c r="O23" s="2" t="s">
        <v>26</v>
      </c>
    </row>
    <row r="24" spans="1:15" ht="30" x14ac:dyDescent="0.25">
      <c r="A24" s="2" t="s">
        <v>15</v>
      </c>
      <c r="B24" s="3">
        <v>8</v>
      </c>
      <c r="C24" s="3">
        <v>5.2799999713897705E-2</v>
      </c>
      <c r="D24" s="3">
        <v>0.16550000011920929</v>
      </c>
      <c r="E24" s="3">
        <v>5.3700000047683716E-2</v>
      </c>
      <c r="F24" s="3">
        <v>0.28850001096725464</v>
      </c>
      <c r="G24" s="3">
        <v>1.1000000000000001</v>
      </c>
      <c r="H24" s="2" t="s">
        <v>23</v>
      </c>
      <c r="I24" s="2" t="s">
        <v>30</v>
      </c>
      <c r="J24" s="2" t="s">
        <v>29</v>
      </c>
      <c r="K24" s="2" t="s">
        <v>21</v>
      </c>
      <c r="L24" s="4">
        <v>42745</v>
      </c>
      <c r="M24" s="4">
        <v>42745</v>
      </c>
      <c r="N24" s="4">
        <v>42801</v>
      </c>
      <c r="O24" s="2" t="s">
        <v>26</v>
      </c>
    </row>
    <row r="25" spans="1:15" ht="30" x14ac:dyDescent="0.25">
      <c r="A25" s="2" t="s">
        <v>15</v>
      </c>
      <c r="B25" s="3">
        <v>8</v>
      </c>
      <c r="C25" s="3">
        <v>4.6799998730421066E-2</v>
      </c>
      <c r="D25" s="3">
        <v>0.18780000507831573</v>
      </c>
      <c r="E25" s="3">
        <v>4.8399999737739563E-2</v>
      </c>
      <c r="F25" s="3">
        <v>0.47699999809265137</v>
      </c>
      <c r="G25" s="3">
        <v>1.1000000000000001</v>
      </c>
      <c r="H25" s="2" t="s">
        <v>23</v>
      </c>
      <c r="I25" s="2" t="s">
        <v>30</v>
      </c>
      <c r="J25" s="2" t="s">
        <v>29</v>
      </c>
      <c r="K25" s="2" t="s">
        <v>21</v>
      </c>
      <c r="L25" s="4">
        <v>42745</v>
      </c>
      <c r="M25" s="4">
        <v>42745</v>
      </c>
      <c r="N25" s="4">
        <v>42801</v>
      </c>
      <c r="O25" s="2" t="s">
        <v>26</v>
      </c>
    </row>
    <row r="26" spans="1:15" ht="30" x14ac:dyDescent="0.25">
      <c r="A26" s="2" t="s">
        <v>15</v>
      </c>
      <c r="B26" s="3">
        <v>8</v>
      </c>
      <c r="C26" s="3">
        <v>6.0199998319149017E-2</v>
      </c>
      <c r="D26" s="3">
        <v>0.16910000145435333</v>
      </c>
      <c r="E26" s="3">
        <v>5.820000171661377E-2</v>
      </c>
      <c r="F26" s="3">
        <v>0.47859999537467957</v>
      </c>
      <c r="G26" s="3">
        <v>1.1000000000000001</v>
      </c>
      <c r="H26" s="2" t="s">
        <v>23</v>
      </c>
      <c r="I26" s="2" t="s">
        <v>30</v>
      </c>
      <c r="J26" s="2" t="s">
        <v>29</v>
      </c>
      <c r="K26" s="2" t="s">
        <v>21</v>
      </c>
      <c r="L26" s="4">
        <v>42745</v>
      </c>
      <c r="M26" s="4">
        <v>42745</v>
      </c>
      <c r="N26" s="4">
        <v>42801</v>
      </c>
      <c r="O26" s="2" t="s">
        <v>26</v>
      </c>
    </row>
    <row r="27" spans="1:15" ht="30" x14ac:dyDescent="0.25">
      <c r="A27" s="2" t="s">
        <v>15</v>
      </c>
      <c r="B27" s="3">
        <v>8</v>
      </c>
      <c r="C27" s="3">
        <v>5.6299999356269836E-2</v>
      </c>
      <c r="D27" s="3">
        <v>0.17360000312328339</v>
      </c>
      <c r="E27" s="3">
        <v>5.1899999380111694E-2</v>
      </c>
      <c r="F27" s="3">
        <v>0.52130001783370972</v>
      </c>
      <c r="G27" s="3">
        <v>1.1000000000000001</v>
      </c>
      <c r="H27" s="2" t="s">
        <v>23</v>
      </c>
      <c r="I27" s="2" t="s">
        <v>30</v>
      </c>
      <c r="J27" s="2" t="s">
        <v>29</v>
      </c>
      <c r="K27" s="2" t="s">
        <v>21</v>
      </c>
      <c r="L27" s="4">
        <v>42745</v>
      </c>
      <c r="M27" s="4">
        <v>42745</v>
      </c>
      <c r="N27" s="4">
        <v>42801</v>
      </c>
      <c r="O27" s="2" t="s">
        <v>26</v>
      </c>
    </row>
    <row r="28" spans="1:15" ht="30" x14ac:dyDescent="0.25">
      <c r="A28" s="2" t="s">
        <v>15</v>
      </c>
      <c r="B28" s="3">
        <v>8</v>
      </c>
      <c r="C28" s="3">
        <v>5.000000074505806E-2</v>
      </c>
      <c r="D28" s="3">
        <v>0.17190000414848328</v>
      </c>
      <c r="E28" s="3">
        <v>5.1500000059604645E-2</v>
      </c>
      <c r="F28" s="3">
        <v>0.79540002346038818</v>
      </c>
      <c r="G28" s="3">
        <v>1.1000000000000001</v>
      </c>
      <c r="H28" s="2" t="s">
        <v>23</v>
      </c>
      <c r="I28" s="2" t="s">
        <v>30</v>
      </c>
      <c r="J28" s="2" t="s">
        <v>29</v>
      </c>
      <c r="K28" s="2" t="s">
        <v>21</v>
      </c>
      <c r="L28" s="4">
        <v>42745</v>
      </c>
      <c r="M28" s="4">
        <v>42745</v>
      </c>
      <c r="N28" s="4">
        <v>42801</v>
      </c>
      <c r="O28" s="2" t="s">
        <v>26</v>
      </c>
    </row>
    <row r="29" spans="1:15" ht="30" x14ac:dyDescent="0.25">
      <c r="A29" s="2" t="s">
        <v>15</v>
      </c>
      <c r="B29" s="3">
        <v>8</v>
      </c>
      <c r="C29" s="3">
        <v>4.6700000762939453E-2</v>
      </c>
      <c r="D29" s="3">
        <v>0.1460999995470047</v>
      </c>
      <c r="E29" s="3">
        <v>4.6100001782178879E-2</v>
      </c>
      <c r="F29" s="3">
        <v>0.67280000448226929</v>
      </c>
      <c r="G29" s="3">
        <v>1.1000000000000001</v>
      </c>
      <c r="H29" s="2" t="s">
        <v>23</v>
      </c>
      <c r="I29" s="2" t="s">
        <v>30</v>
      </c>
      <c r="J29" s="2" t="s">
        <v>29</v>
      </c>
      <c r="K29" s="2" t="s">
        <v>21</v>
      </c>
      <c r="L29" s="4">
        <v>42745</v>
      </c>
      <c r="M29" s="4">
        <v>42745</v>
      </c>
      <c r="N29" s="4">
        <v>42801</v>
      </c>
      <c r="O29" s="2" t="s">
        <v>26</v>
      </c>
    </row>
    <row r="30" spans="1:15" ht="30" x14ac:dyDescent="0.25">
      <c r="A30" s="2" t="s">
        <v>15</v>
      </c>
      <c r="B30" s="3">
        <v>8</v>
      </c>
      <c r="C30" s="3">
        <v>5.8400001376867294E-2</v>
      </c>
      <c r="D30" s="3">
        <v>0.12200000137090683</v>
      </c>
      <c r="E30" s="3">
        <v>5.8299999684095383E-2</v>
      </c>
      <c r="F30" s="3">
        <v>0.17329999804496765</v>
      </c>
      <c r="G30" s="3">
        <v>1.1000000000000001</v>
      </c>
      <c r="H30" s="2" t="s">
        <v>23</v>
      </c>
      <c r="I30" s="2" t="s">
        <v>30</v>
      </c>
      <c r="J30" s="2" t="s">
        <v>29</v>
      </c>
      <c r="K30" s="2" t="s">
        <v>24</v>
      </c>
      <c r="L30" s="4">
        <v>42745</v>
      </c>
      <c r="M30" s="4">
        <v>42745</v>
      </c>
      <c r="N30" s="4">
        <v>42801</v>
      </c>
      <c r="O30" s="2" t="s">
        <v>26</v>
      </c>
    </row>
    <row r="31" spans="1:15" ht="30" x14ac:dyDescent="0.25">
      <c r="A31" s="2" t="s">
        <v>15</v>
      </c>
      <c r="B31" s="3">
        <v>8</v>
      </c>
      <c r="C31" s="3">
        <v>4.0699999779462814E-2</v>
      </c>
      <c r="D31" s="3">
        <v>0.16529999673366547</v>
      </c>
      <c r="E31" s="3">
        <v>4.0399998426437378E-2</v>
      </c>
      <c r="F31" s="3">
        <v>0.73809999227523804</v>
      </c>
      <c r="G31" s="3">
        <v>1.2</v>
      </c>
      <c r="H31" s="2" t="s">
        <v>23</v>
      </c>
      <c r="I31" s="2" t="s">
        <v>30</v>
      </c>
      <c r="J31" s="2" t="s">
        <v>29</v>
      </c>
      <c r="K31" s="2" t="s">
        <v>21</v>
      </c>
      <c r="L31" s="4">
        <v>42745</v>
      </c>
      <c r="M31" s="4">
        <v>42745</v>
      </c>
      <c r="N31" s="4">
        <v>42801</v>
      </c>
      <c r="O31" s="2" t="s">
        <v>27</v>
      </c>
    </row>
    <row r="32" spans="1:15" ht="30" x14ac:dyDescent="0.25">
      <c r="A32" s="2" t="s">
        <v>15</v>
      </c>
      <c r="B32" s="3">
        <v>8</v>
      </c>
      <c r="C32" s="3">
        <v>3.6600001156330109E-2</v>
      </c>
      <c r="D32" s="3">
        <v>0.14640000462532043</v>
      </c>
      <c r="E32" s="3">
        <v>3.6800000816583633E-2</v>
      </c>
      <c r="F32" s="3">
        <v>0.81830000877380371</v>
      </c>
      <c r="G32" s="3">
        <v>1.2</v>
      </c>
      <c r="H32" s="2" t="s">
        <v>23</v>
      </c>
      <c r="I32" s="2" t="s">
        <v>30</v>
      </c>
      <c r="J32" s="2" t="s">
        <v>29</v>
      </c>
      <c r="K32" s="2" t="s">
        <v>21</v>
      </c>
      <c r="L32" s="4">
        <v>42745</v>
      </c>
      <c r="M32" s="4">
        <v>42745</v>
      </c>
      <c r="N32" s="4">
        <v>42801</v>
      </c>
      <c r="O32" s="2" t="s">
        <v>27</v>
      </c>
    </row>
    <row r="33" spans="1:15" ht="30" x14ac:dyDescent="0.25">
      <c r="A33" s="2" t="s">
        <v>15</v>
      </c>
      <c r="B33" s="3">
        <v>8</v>
      </c>
      <c r="C33" s="3">
        <v>4.479999840259552E-2</v>
      </c>
      <c r="D33" s="3">
        <v>0.20360000431537628</v>
      </c>
      <c r="E33" s="3">
        <v>4.4599998742341995E-2</v>
      </c>
      <c r="F33" s="3">
        <v>0.62900000810623169</v>
      </c>
      <c r="G33" s="3">
        <v>1.2</v>
      </c>
      <c r="H33" s="2" t="s">
        <v>23</v>
      </c>
      <c r="I33" s="2" t="s">
        <v>30</v>
      </c>
      <c r="J33" s="2" t="s">
        <v>29</v>
      </c>
      <c r="K33" s="2" t="s">
        <v>21</v>
      </c>
      <c r="L33" s="4">
        <v>42745</v>
      </c>
      <c r="M33" s="4">
        <v>42745</v>
      </c>
      <c r="N33" s="4">
        <v>42801</v>
      </c>
      <c r="O33" s="2" t="s">
        <v>27</v>
      </c>
    </row>
    <row r="34" spans="1:15" ht="30" x14ac:dyDescent="0.25">
      <c r="A34" s="2" t="s">
        <v>15</v>
      </c>
      <c r="B34" s="3">
        <v>8</v>
      </c>
      <c r="C34" s="3">
        <v>3.8600001484155655E-2</v>
      </c>
      <c r="D34" s="3">
        <v>0.22069999575614929</v>
      </c>
      <c r="E34" s="3">
        <v>3.8100000470876694E-2</v>
      </c>
      <c r="F34" s="3">
        <v>0.63440001010894775</v>
      </c>
      <c r="G34" s="3">
        <v>1.2</v>
      </c>
      <c r="H34" s="2" t="s">
        <v>23</v>
      </c>
      <c r="I34" s="2" t="s">
        <v>30</v>
      </c>
      <c r="J34" s="2" t="s">
        <v>29</v>
      </c>
      <c r="K34" s="2" t="s">
        <v>21</v>
      </c>
      <c r="L34" s="4">
        <v>42745</v>
      </c>
      <c r="M34" s="4">
        <v>42745</v>
      </c>
      <c r="N34" s="4">
        <v>42801</v>
      </c>
      <c r="O34" s="2" t="s">
        <v>27</v>
      </c>
    </row>
    <row r="35" spans="1:15" ht="30" x14ac:dyDescent="0.25">
      <c r="A35" s="2" t="s">
        <v>15</v>
      </c>
      <c r="B35" s="3">
        <v>8</v>
      </c>
      <c r="C35" s="3">
        <v>4.4900000095367432E-2</v>
      </c>
      <c r="D35" s="3">
        <v>0.18680000305175781</v>
      </c>
      <c r="E35" s="3">
        <v>4.4599998742341995E-2</v>
      </c>
      <c r="F35" s="3">
        <v>0.70850002765655518</v>
      </c>
      <c r="G35" s="3">
        <v>1.2</v>
      </c>
      <c r="H35" s="2" t="s">
        <v>23</v>
      </c>
      <c r="I35" s="2" t="s">
        <v>30</v>
      </c>
      <c r="J35" s="2" t="s">
        <v>29</v>
      </c>
      <c r="K35" s="2" t="s">
        <v>21</v>
      </c>
      <c r="L35" s="4">
        <v>42745</v>
      </c>
      <c r="M35" s="4">
        <v>42745</v>
      </c>
      <c r="N35" s="4">
        <v>42801</v>
      </c>
      <c r="O35" s="2" t="s">
        <v>27</v>
      </c>
    </row>
    <row r="36" spans="1:15" ht="30" x14ac:dyDescent="0.25">
      <c r="A36" s="2" t="s">
        <v>15</v>
      </c>
      <c r="B36" s="3">
        <v>8</v>
      </c>
      <c r="C36" s="3">
        <v>3.880000114440918E-2</v>
      </c>
      <c r="D36" s="3">
        <v>0.19869999587535858</v>
      </c>
      <c r="E36" s="3">
        <v>3.8499999791383743E-2</v>
      </c>
      <c r="F36" s="3">
        <v>0.37059998512268066</v>
      </c>
      <c r="G36" s="3">
        <v>1.2</v>
      </c>
      <c r="H36" s="2" t="s">
        <v>23</v>
      </c>
      <c r="I36" s="2" t="s">
        <v>30</v>
      </c>
      <c r="J36" s="2" t="s">
        <v>29</v>
      </c>
      <c r="K36" s="2" t="s">
        <v>21</v>
      </c>
      <c r="L36" s="4">
        <v>42745</v>
      </c>
      <c r="M36" s="4">
        <v>42745</v>
      </c>
      <c r="N36" s="4">
        <v>42801</v>
      </c>
      <c r="O36" s="2" t="s">
        <v>27</v>
      </c>
    </row>
    <row r="37" spans="1:15" ht="30" x14ac:dyDescent="0.25">
      <c r="A37" s="2" t="s">
        <v>15</v>
      </c>
      <c r="B37" s="3">
        <v>8</v>
      </c>
      <c r="C37" s="3">
        <v>4.0699999779462814E-2</v>
      </c>
      <c r="D37" s="3">
        <v>0.17380000650882721</v>
      </c>
      <c r="E37" s="3">
        <v>3.970000147819519E-2</v>
      </c>
      <c r="F37" s="3">
        <v>0.42179998755455017</v>
      </c>
      <c r="G37" s="3">
        <v>1.2</v>
      </c>
      <c r="H37" s="2" t="s">
        <v>23</v>
      </c>
      <c r="I37" s="2" t="s">
        <v>30</v>
      </c>
      <c r="J37" s="2" t="s">
        <v>29</v>
      </c>
      <c r="K37" s="2" t="s">
        <v>21</v>
      </c>
      <c r="L37" s="4">
        <v>42745</v>
      </c>
      <c r="M37" s="4">
        <v>42745</v>
      </c>
      <c r="N37" s="4">
        <v>42801</v>
      </c>
      <c r="O37" s="2" t="s">
        <v>27</v>
      </c>
    </row>
    <row r="38" spans="1:15" ht="30" x14ac:dyDescent="0.25">
      <c r="A38" s="2" t="s">
        <v>15</v>
      </c>
      <c r="B38" s="3">
        <v>8</v>
      </c>
      <c r="C38" s="3">
        <v>3.9400000125169754E-2</v>
      </c>
      <c r="D38" s="3">
        <v>0.19840000569820404</v>
      </c>
      <c r="E38" s="3">
        <v>3.8899999111890793E-2</v>
      </c>
      <c r="F38" s="3">
        <v>0.41479998826980591</v>
      </c>
      <c r="G38" s="3">
        <v>1.2</v>
      </c>
      <c r="H38" s="2" t="s">
        <v>23</v>
      </c>
      <c r="I38" s="2" t="s">
        <v>30</v>
      </c>
      <c r="J38" s="2" t="s">
        <v>29</v>
      </c>
      <c r="K38" s="2" t="s">
        <v>21</v>
      </c>
      <c r="L38" s="4">
        <v>42745</v>
      </c>
      <c r="M38" s="4">
        <v>42745</v>
      </c>
      <c r="N38" s="4">
        <v>42801</v>
      </c>
      <c r="O38" s="2" t="s">
        <v>27</v>
      </c>
    </row>
    <row r="39" spans="1:15" ht="30" x14ac:dyDescent="0.25">
      <c r="A39" s="2" t="s">
        <v>15</v>
      </c>
      <c r="B39" s="3">
        <v>8</v>
      </c>
      <c r="C39" s="3">
        <v>3.970000147819519E-2</v>
      </c>
      <c r="D39" s="3">
        <v>0.16220000386238098</v>
      </c>
      <c r="E39" s="3">
        <v>3.9299998432397842E-2</v>
      </c>
      <c r="F39" s="3">
        <v>0.6599000096321106</v>
      </c>
      <c r="G39" s="3">
        <v>1.3</v>
      </c>
      <c r="H39" s="2" t="s">
        <v>23</v>
      </c>
      <c r="I39" s="2" t="s">
        <v>30</v>
      </c>
      <c r="J39" s="2" t="s">
        <v>29</v>
      </c>
      <c r="K39" s="2" t="s">
        <v>21</v>
      </c>
      <c r="L39" s="4">
        <v>42745</v>
      </c>
      <c r="M39" s="4">
        <v>42745</v>
      </c>
      <c r="N39" s="4">
        <v>42801</v>
      </c>
      <c r="O39" s="2" t="s">
        <v>28</v>
      </c>
    </row>
    <row r="40" spans="1:15" ht="30" x14ac:dyDescent="0.25">
      <c r="A40" s="2" t="s">
        <v>15</v>
      </c>
      <c r="B40" s="3">
        <v>8</v>
      </c>
      <c r="C40" s="3">
        <v>3.9999999105930328E-2</v>
      </c>
      <c r="D40" s="3">
        <v>0.17270000278949738</v>
      </c>
      <c r="E40" s="3">
        <v>3.8899999111890793E-2</v>
      </c>
      <c r="F40" s="3">
        <v>0.7369999885559082</v>
      </c>
      <c r="G40" s="3">
        <v>1.3</v>
      </c>
      <c r="H40" s="2" t="s">
        <v>23</v>
      </c>
      <c r="I40" s="2" t="s">
        <v>30</v>
      </c>
      <c r="J40" s="2" t="s">
        <v>29</v>
      </c>
      <c r="K40" s="2" t="s">
        <v>21</v>
      </c>
      <c r="L40" s="4">
        <v>42745</v>
      </c>
      <c r="M40" s="4">
        <v>42745</v>
      </c>
      <c r="N40" s="4">
        <v>42801</v>
      </c>
      <c r="O40" s="2" t="s">
        <v>28</v>
      </c>
    </row>
    <row r="41" spans="1:15" ht="30" x14ac:dyDescent="0.25">
      <c r="A41" s="2" t="s">
        <v>15</v>
      </c>
      <c r="B41" s="3">
        <v>8</v>
      </c>
      <c r="C41" s="3">
        <v>4.050000011920929E-2</v>
      </c>
      <c r="D41" s="3">
        <v>0.17419999837875366</v>
      </c>
      <c r="E41" s="3">
        <v>3.9299998432397842E-2</v>
      </c>
      <c r="F41" s="3">
        <v>0.66250002384185791</v>
      </c>
      <c r="G41" s="3">
        <v>1.3</v>
      </c>
      <c r="H41" s="2" t="s">
        <v>23</v>
      </c>
      <c r="I41" s="2" t="s">
        <v>30</v>
      </c>
      <c r="J41" s="2" t="s">
        <v>29</v>
      </c>
      <c r="K41" s="2" t="s">
        <v>21</v>
      </c>
      <c r="L41" s="4">
        <v>42745</v>
      </c>
      <c r="M41" s="4">
        <v>42745</v>
      </c>
      <c r="N41" s="4">
        <v>42801</v>
      </c>
      <c r="O41" s="2" t="s">
        <v>28</v>
      </c>
    </row>
    <row r="42" spans="1:15" ht="30" x14ac:dyDescent="0.25">
      <c r="A42" s="2" t="s">
        <v>15</v>
      </c>
      <c r="B42" s="3">
        <v>8</v>
      </c>
      <c r="C42" s="3">
        <v>4.3600000441074371E-2</v>
      </c>
      <c r="D42" s="3">
        <v>0.13019999861717224</v>
      </c>
      <c r="E42" s="3">
        <v>4.2800001800060272E-2</v>
      </c>
      <c r="F42" s="3">
        <v>0.23510000109672546</v>
      </c>
      <c r="G42" s="3">
        <v>1.3</v>
      </c>
      <c r="H42" s="2" t="s">
        <v>23</v>
      </c>
      <c r="I42" s="2" t="s">
        <v>30</v>
      </c>
      <c r="J42" s="2" t="s">
        <v>29</v>
      </c>
      <c r="K42" s="2" t="s">
        <v>24</v>
      </c>
      <c r="L42" s="4">
        <v>42745</v>
      </c>
      <c r="M42" s="4">
        <v>42745</v>
      </c>
      <c r="N42" s="4">
        <v>42801</v>
      </c>
      <c r="O42" s="2" t="s">
        <v>28</v>
      </c>
    </row>
    <row r="43" spans="1:15" ht="30" x14ac:dyDescent="0.25">
      <c r="A43" s="2" t="s">
        <v>15</v>
      </c>
      <c r="B43" s="3">
        <v>8</v>
      </c>
      <c r="C43" s="3">
        <v>3.8499999791383743E-2</v>
      </c>
      <c r="D43" s="3">
        <v>0.15530000627040863</v>
      </c>
      <c r="E43" s="3">
        <v>3.7900000810623169E-2</v>
      </c>
      <c r="F43" s="3">
        <v>0.72430002689361572</v>
      </c>
      <c r="G43" s="3">
        <v>1.3</v>
      </c>
      <c r="H43" s="2" t="s">
        <v>23</v>
      </c>
      <c r="I43" s="2" t="s">
        <v>30</v>
      </c>
      <c r="J43" s="2" t="s">
        <v>29</v>
      </c>
      <c r="K43" s="2" t="s">
        <v>21</v>
      </c>
      <c r="L43" s="4">
        <v>42745</v>
      </c>
      <c r="M43" s="4">
        <v>42745</v>
      </c>
      <c r="N43" s="4">
        <v>42801</v>
      </c>
      <c r="O43" s="2" t="s">
        <v>28</v>
      </c>
    </row>
    <row r="45" spans="1:15" ht="45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</row>
    <row r="46" spans="1:15" ht="30" x14ac:dyDescent="0.25">
      <c r="A46" s="2" t="s">
        <v>31</v>
      </c>
      <c r="B46" s="3">
        <v>5</v>
      </c>
      <c r="C46" s="3">
        <v>3.8600001484155655E-2</v>
      </c>
      <c r="D46" s="3">
        <v>0.17229999601840973</v>
      </c>
      <c r="E46" s="3">
        <v>3.8199998438358307E-2</v>
      </c>
      <c r="F46" s="3">
        <v>0.62690001726150513</v>
      </c>
      <c r="G46" s="2" t="s">
        <v>36</v>
      </c>
      <c r="H46" s="2" t="s">
        <v>16</v>
      </c>
      <c r="I46" s="2" t="s">
        <v>30</v>
      </c>
      <c r="J46" s="2" t="s">
        <v>37</v>
      </c>
      <c r="K46" s="2" t="s">
        <v>21</v>
      </c>
      <c r="L46" s="4">
        <v>42748</v>
      </c>
      <c r="M46" s="4">
        <v>42752</v>
      </c>
      <c r="N46" s="4">
        <v>42803</v>
      </c>
      <c r="O46" s="2" t="s">
        <v>38</v>
      </c>
    </row>
    <row r="47" spans="1:15" ht="30" x14ac:dyDescent="0.25">
      <c r="A47" s="2" t="s">
        <v>31</v>
      </c>
      <c r="B47" s="3">
        <v>5</v>
      </c>
      <c r="C47" s="3">
        <v>3.9599999785423279E-2</v>
      </c>
      <c r="D47" s="3">
        <v>0.17560000717639923</v>
      </c>
      <c r="E47" s="3">
        <v>3.8600001484155655E-2</v>
      </c>
      <c r="F47" s="3">
        <v>0.55610001087188721</v>
      </c>
      <c r="G47" s="2" t="s">
        <v>36</v>
      </c>
      <c r="H47" s="2" t="s">
        <v>16</v>
      </c>
      <c r="I47" s="2" t="s">
        <v>30</v>
      </c>
      <c r="J47" s="2" t="s">
        <v>37</v>
      </c>
      <c r="K47" s="2" t="s">
        <v>21</v>
      </c>
      <c r="L47" s="4">
        <v>42748</v>
      </c>
      <c r="M47" s="4">
        <v>42752</v>
      </c>
      <c r="N47" s="4">
        <v>42803</v>
      </c>
      <c r="O47" s="2" t="s">
        <v>38</v>
      </c>
    </row>
    <row r="48" spans="1:15" ht="30" x14ac:dyDescent="0.25">
      <c r="A48" s="2" t="s">
        <v>31</v>
      </c>
      <c r="B48" s="3">
        <v>5</v>
      </c>
      <c r="C48" s="3">
        <v>3.8300000131130219E-2</v>
      </c>
      <c r="D48" s="3">
        <v>0.19840000569820404</v>
      </c>
      <c r="E48" s="3">
        <v>3.7599999457597733E-2</v>
      </c>
      <c r="F48" s="3">
        <v>0.57940000295639038</v>
      </c>
      <c r="G48" s="2" t="s">
        <v>36</v>
      </c>
      <c r="H48" s="2" t="s">
        <v>16</v>
      </c>
      <c r="I48" s="2" t="s">
        <v>30</v>
      </c>
      <c r="J48" s="2" t="s">
        <v>37</v>
      </c>
      <c r="K48" s="2" t="s">
        <v>21</v>
      </c>
      <c r="L48" s="4">
        <v>42748</v>
      </c>
      <c r="M48" s="4">
        <v>42752</v>
      </c>
      <c r="N48" s="4">
        <v>42803</v>
      </c>
      <c r="O48" s="2" t="s">
        <v>38</v>
      </c>
    </row>
    <row r="49" spans="1:15" ht="30" x14ac:dyDescent="0.25">
      <c r="A49" s="2" t="s">
        <v>31</v>
      </c>
      <c r="B49" s="3">
        <v>5</v>
      </c>
      <c r="C49" s="3">
        <v>3.7799999117851257E-2</v>
      </c>
      <c r="D49" s="3">
        <v>0.17540000379085541</v>
      </c>
      <c r="E49" s="3">
        <v>3.7200000137090683E-2</v>
      </c>
      <c r="F49" s="3">
        <v>0.65729999542236328</v>
      </c>
      <c r="G49" s="2" t="s">
        <v>36</v>
      </c>
      <c r="H49" s="2" t="s">
        <v>16</v>
      </c>
      <c r="I49" s="2" t="s">
        <v>30</v>
      </c>
      <c r="J49" s="2" t="s">
        <v>37</v>
      </c>
      <c r="K49" s="2" t="s">
        <v>21</v>
      </c>
      <c r="L49" s="4">
        <v>42748</v>
      </c>
      <c r="M49" s="4">
        <v>42752</v>
      </c>
      <c r="N49" s="4">
        <v>42803</v>
      </c>
      <c r="O49" s="2" t="s">
        <v>38</v>
      </c>
    </row>
    <row r="50" spans="1:15" ht="30" x14ac:dyDescent="0.25">
      <c r="A50" s="2" t="s">
        <v>31</v>
      </c>
      <c r="B50" s="3">
        <v>5</v>
      </c>
      <c r="C50" s="3">
        <v>3.9200000464916229E-2</v>
      </c>
      <c r="D50" s="3">
        <v>0.18999999761581421</v>
      </c>
      <c r="E50" s="3">
        <v>3.8199998438358307E-2</v>
      </c>
      <c r="F50" s="3">
        <v>0.42480000853538513</v>
      </c>
      <c r="G50" s="2" t="s">
        <v>39</v>
      </c>
      <c r="H50" s="2" t="s">
        <v>16</v>
      </c>
      <c r="I50" s="2" t="s">
        <v>30</v>
      </c>
      <c r="J50" s="2" t="s">
        <v>37</v>
      </c>
      <c r="K50" s="2" t="s">
        <v>21</v>
      </c>
      <c r="L50" s="4">
        <v>42748</v>
      </c>
      <c r="M50" s="4">
        <v>42752</v>
      </c>
      <c r="N50" s="4">
        <v>42803</v>
      </c>
      <c r="O50" s="2" t="s">
        <v>40</v>
      </c>
    </row>
    <row r="51" spans="1:15" ht="30" x14ac:dyDescent="0.25">
      <c r="A51" s="2" t="s">
        <v>31</v>
      </c>
      <c r="B51" s="3">
        <v>5</v>
      </c>
      <c r="C51" s="3">
        <v>3.8600001484155655E-2</v>
      </c>
      <c r="D51" s="3">
        <v>0.19169999659061432</v>
      </c>
      <c r="E51" s="3">
        <v>3.840000182390213E-2</v>
      </c>
      <c r="F51" s="3">
        <v>0.54530000686645508</v>
      </c>
      <c r="G51" s="2" t="s">
        <v>39</v>
      </c>
      <c r="H51" s="2" t="s">
        <v>16</v>
      </c>
      <c r="I51" s="2" t="s">
        <v>30</v>
      </c>
      <c r="J51" s="2" t="s">
        <v>37</v>
      </c>
      <c r="K51" s="2" t="s">
        <v>21</v>
      </c>
      <c r="L51" s="4">
        <v>42748</v>
      </c>
      <c r="M51" s="4">
        <v>42752</v>
      </c>
      <c r="N51" s="4">
        <v>42803</v>
      </c>
      <c r="O51" s="2" t="s">
        <v>40</v>
      </c>
    </row>
    <row r="52" spans="1:15" ht="30" x14ac:dyDescent="0.25">
      <c r="A52" s="2" t="s">
        <v>31</v>
      </c>
      <c r="B52" s="3">
        <v>5</v>
      </c>
      <c r="C52" s="3">
        <v>3.9500001817941666E-2</v>
      </c>
      <c r="D52" s="3">
        <v>0.19370000064373016</v>
      </c>
      <c r="E52" s="3">
        <v>3.9400000125169754E-2</v>
      </c>
      <c r="F52" s="3">
        <v>0.61140000820159912</v>
      </c>
      <c r="G52" s="2" t="s">
        <v>39</v>
      </c>
      <c r="H52" s="2" t="s">
        <v>16</v>
      </c>
      <c r="I52" s="2" t="s">
        <v>30</v>
      </c>
      <c r="J52" s="2" t="s">
        <v>37</v>
      </c>
      <c r="K52" s="2" t="s">
        <v>21</v>
      </c>
      <c r="L52" s="4">
        <v>42748</v>
      </c>
      <c r="M52" s="4">
        <v>42752</v>
      </c>
      <c r="N52" s="4">
        <v>42803</v>
      </c>
      <c r="O52" s="2" t="s">
        <v>40</v>
      </c>
    </row>
    <row r="53" spans="1:15" ht="30" x14ac:dyDescent="0.25">
      <c r="A53" s="2" t="s">
        <v>31</v>
      </c>
      <c r="B53" s="3">
        <v>5</v>
      </c>
      <c r="C53" s="3">
        <v>4.0699999779462814E-2</v>
      </c>
      <c r="D53" s="3">
        <v>0.17810000479221344</v>
      </c>
      <c r="E53" s="3">
        <v>4.0300000458955765E-2</v>
      </c>
      <c r="F53" s="3">
        <v>0.56830000877380371</v>
      </c>
      <c r="G53" s="2" t="s">
        <v>39</v>
      </c>
      <c r="H53" s="2" t="s">
        <v>16</v>
      </c>
      <c r="I53" s="2" t="s">
        <v>30</v>
      </c>
      <c r="J53" s="2" t="s">
        <v>37</v>
      </c>
      <c r="K53" s="2" t="s">
        <v>21</v>
      </c>
      <c r="L53" s="4">
        <v>42748</v>
      </c>
      <c r="M53" s="4">
        <v>42752</v>
      </c>
      <c r="N53" s="4">
        <v>42803</v>
      </c>
      <c r="O53" s="2" t="s">
        <v>40</v>
      </c>
    </row>
    <row r="54" spans="1:15" ht="30" x14ac:dyDescent="0.25">
      <c r="A54" s="2" t="s">
        <v>31</v>
      </c>
      <c r="B54" s="3">
        <v>5</v>
      </c>
      <c r="C54" s="3">
        <v>4.2899999767541885E-2</v>
      </c>
      <c r="D54" s="3">
        <v>0.18529999256134033</v>
      </c>
      <c r="E54" s="3">
        <v>4.1099999099969864E-2</v>
      </c>
      <c r="F54" s="3">
        <v>0.52480000257492065</v>
      </c>
      <c r="G54" s="2" t="s">
        <v>41</v>
      </c>
      <c r="H54" s="2" t="s">
        <v>16</v>
      </c>
      <c r="I54" s="2" t="s">
        <v>30</v>
      </c>
      <c r="J54" s="2" t="s">
        <v>37</v>
      </c>
      <c r="K54" s="2" t="s">
        <v>21</v>
      </c>
      <c r="L54" s="4">
        <v>42748</v>
      </c>
      <c r="M54" s="4">
        <v>42752</v>
      </c>
      <c r="N54" s="4">
        <v>42803</v>
      </c>
      <c r="O54" s="2" t="s">
        <v>42</v>
      </c>
    </row>
    <row r="55" spans="1:15" ht="30" x14ac:dyDescent="0.25">
      <c r="A55" s="2" t="s">
        <v>31</v>
      </c>
      <c r="B55" s="3">
        <v>5</v>
      </c>
      <c r="C55" s="3">
        <v>5.130000039935112E-2</v>
      </c>
      <c r="D55" s="3">
        <v>0.22089999914169312</v>
      </c>
      <c r="E55" s="3">
        <v>5.090000107884407E-2</v>
      </c>
      <c r="F55" s="3">
        <v>0.55349999666213989</v>
      </c>
      <c r="G55" s="2" t="s">
        <v>41</v>
      </c>
      <c r="H55" s="2" t="s">
        <v>16</v>
      </c>
      <c r="I55" s="2" t="s">
        <v>30</v>
      </c>
      <c r="J55" s="2" t="s">
        <v>37</v>
      </c>
      <c r="K55" s="2" t="s">
        <v>21</v>
      </c>
      <c r="L55" s="4">
        <v>42748</v>
      </c>
      <c r="M55" s="4">
        <v>42752</v>
      </c>
      <c r="N55" s="4">
        <v>42803</v>
      </c>
      <c r="O55" s="2" t="s">
        <v>42</v>
      </c>
    </row>
    <row r="56" spans="1:15" ht="30" x14ac:dyDescent="0.25">
      <c r="A56" s="2" t="s">
        <v>31</v>
      </c>
      <c r="B56" s="3">
        <v>5</v>
      </c>
      <c r="C56" s="3">
        <v>4.1099999099969864E-2</v>
      </c>
      <c r="D56" s="3">
        <v>0.17430000007152557</v>
      </c>
      <c r="E56" s="3">
        <v>4.1000001132488251E-2</v>
      </c>
      <c r="F56" s="3">
        <v>0.38820001482963562</v>
      </c>
      <c r="G56" s="2" t="s">
        <v>41</v>
      </c>
      <c r="H56" s="2" t="s">
        <v>16</v>
      </c>
      <c r="I56" s="2" t="s">
        <v>30</v>
      </c>
      <c r="J56" s="2" t="s">
        <v>37</v>
      </c>
      <c r="K56" s="2" t="s">
        <v>21</v>
      </c>
      <c r="L56" s="4">
        <v>42748</v>
      </c>
      <c r="M56" s="4">
        <v>42752</v>
      </c>
      <c r="N56" s="4">
        <v>42803</v>
      </c>
      <c r="O56" s="2" t="s">
        <v>42</v>
      </c>
    </row>
    <row r="57" spans="1:15" ht="30" x14ac:dyDescent="0.25">
      <c r="A57" s="2" t="s">
        <v>31</v>
      </c>
      <c r="B57" s="3">
        <v>5</v>
      </c>
      <c r="C57" s="3">
        <v>3.9599999785423279E-2</v>
      </c>
      <c r="D57" s="3">
        <v>0.18770000338554382</v>
      </c>
      <c r="E57" s="3">
        <v>3.8499999791383743E-2</v>
      </c>
      <c r="F57" s="3">
        <v>0.49480000138282776</v>
      </c>
      <c r="G57" s="2" t="s">
        <v>41</v>
      </c>
      <c r="H57" s="2" t="s">
        <v>16</v>
      </c>
      <c r="I57" s="2" t="s">
        <v>30</v>
      </c>
      <c r="J57" s="2" t="s">
        <v>37</v>
      </c>
      <c r="K57" s="2" t="s">
        <v>21</v>
      </c>
      <c r="L57" s="4">
        <v>42748</v>
      </c>
      <c r="M57" s="4">
        <v>42752</v>
      </c>
      <c r="N57" s="4">
        <v>42803</v>
      </c>
      <c r="O57" s="2" t="s">
        <v>42</v>
      </c>
    </row>
    <row r="58" spans="1:15" ht="30" x14ac:dyDescent="0.25">
      <c r="A58" s="2" t="s">
        <v>31</v>
      </c>
      <c r="B58" s="3">
        <v>5</v>
      </c>
      <c r="C58" s="3">
        <v>3.9200000464916229E-2</v>
      </c>
      <c r="D58" s="3">
        <v>0.18080000579357147</v>
      </c>
      <c r="E58" s="3">
        <v>3.8300000131130219E-2</v>
      </c>
      <c r="F58" s="3">
        <v>0.39879998564720154</v>
      </c>
      <c r="G58" s="2" t="s">
        <v>41</v>
      </c>
      <c r="H58" s="2" t="s">
        <v>16</v>
      </c>
      <c r="I58" s="2" t="s">
        <v>30</v>
      </c>
      <c r="J58" s="2" t="s">
        <v>37</v>
      </c>
      <c r="K58" s="2" t="s">
        <v>21</v>
      </c>
      <c r="L58" s="4">
        <v>42748</v>
      </c>
      <c r="M58" s="4">
        <v>42752</v>
      </c>
      <c r="N58" s="4">
        <v>42803</v>
      </c>
      <c r="O58" s="2" t="s">
        <v>42</v>
      </c>
    </row>
    <row r="59" spans="1:15" ht="30" x14ac:dyDescent="0.25">
      <c r="A59" s="2" t="s">
        <v>31</v>
      </c>
      <c r="B59" s="3">
        <v>5</v>
      </c>
      <c r="C59" s="3">
        <v>5.090000107884407E-2</v>
      </c>
      <c r="D59" s="3">
        <v>0.17900000512599945</v>
      </c>
      <c r="E59" s="3">
        <v>5.1199998706579208E-2</v>
      </c>
      <c r="F59" s="3">
        <v>0.37860000133514404</v>
      </c>
      <c r="G59" s="2" t="s">
        <v>41</v>
      </c>
      <c r="H59" s="2" t="s">
        <v>16</v>
      </c>
      <c r="I59" s="2" t="s">
        <v>30</v>
      </c>
      <c r="J59" s="2" t="s">
        <v>37</v>
      </c>
      <c r="K59" s="2" t="s">
        <v>21</v>
      </c>
      <c r="L59" s="4">
        <v>42748</v>
      </c>
      <c r="M59" s="4">
        <v>42752</v>
      </c>
      <c r="N59" s="4">
        <v>42803</v>
      </c>
      <c r="O59" s="2" t="s">
        <v>42</v>
      </c>
    </row>
    <row r="60" spans="1:15" ht="30" x14ac:dyDescent="0.25">
      <c r="A60" s="2" t="s">
        <v>31</v>
      </c>
      <c r="B60" s="3">
        <v>5</v>
      </c>
      <c r="C60" s="3">
        <v>3.9500001817941666E-2</v>
      </c>
      <c r="D60" s="3">
        <v>0.19269999861717224</v>
      </c>
      <c r="E60" s="3">
        <v>3.9000000804662704E-2</v>
      </c>
      <c r="F60" s="3">
        <v>0.4341999888420105</v>
      </c>
      <c r="G60" s="2" t="s">
        <v>41</v>
      </c>
      <c r="H60" s="2" t="s">
        <v>16</v>
      </c>
      <c r="I60" s="2" t="s">
        <v>30</v>
      </c>
      <c r="J60" s="2" t="s">
        <v>37</v>
      </c>
      <c r="K60" s="2" t="s">
        <v>21</v>
      </c>
      <c r="L60" s="4">
        <v>42748</v>
      </c>
      <c r="M60" s="4">
        <v>42752</v>
      </c>
      <c r="N60" s="4">
        <v>42803</v>
      </c>
      <c r="O60" s="2" t="s">
        <v>42</v>
      </c>
    </row>
    <row r="61" spans="1:15" ht="30" x14ac:dyDescent="0.25">
      <c r="A61" s="2" t="s">
        <v>31</v>
      </c>
      <c r="B61" s="3">
        <v>5</v>
      </c>
      <c r="C61" s="3">
        <v>4.1600000113248825E-2</v>
      </c>
      <c r="D61" s="3">
        <v>0.18269999325275421</v>
      </c>
      <c r="E61" s="3">
        <v>4.0800001472234726E-2</v>
      </c>
      <c r="F61" s="3">
        <v>0.50720000267028809</v>
      </c>
      <c r="G61" s="2" t="s">
        <v>41</v>
      </c>
      <c r="H61" s="2" t="s">
        <v>16</v>
      </c>
      <c r="I61" s="2" t="s">
        <v>30</v>
      </c>
      <c r="J61" s="2" t="s">
        <v>37</v>
      </c>
      <c r="K61" s="2" t="s">
        <v>21</v>
      </c>
      <c r="L61" s="4">
        <v>42748</v>
      </c>
      <c r="M61" s="4">
        <v>42752</v>
      </c>
      <c r="N61" s="4">
        <v>42803</v>
      </c>
      <c r="O61" s="2" t="s">
        <v>42</v>
      </c>
    </row>
    <row r="62" spans="1:15" ht="30" x14ac:dyDescent="0.25">
      <c r="A62" s="2" t="s">
        <v>31</v>
      </c>
      <c r="B62" s="3">
        <v>5</v>
      </c>
      <c r="C62" s="3">
        <v>4.479999840259552E-2</v>
      </c>
      <c r="D62" s="3">
        <v>0.17560000717639923</v>
      </c>
      <c r="E62" s="3">
        <v>4.4300001114606857E-2</v>
      </c>
      <c r="F62" s="3">
        <v>0.4878000020980835</v>
      </c>
      <c r="G62" s="2" t="s">
        <v>41</v>
      </c>
      <c r="H62" s="2" t="s">
        <v>16</v>
      </c>
      <c r="I62" s="2" t="s">
        <v>30</v>
      </c>
      <c r="J62" s="2" t="s">
        <v>37</v>
      </c>
      <c r="K62" s="2" t="s">
        <v>21</v>
      </c>
      <c r="L62" s="4">
        <v>42748</v>
      </c>
      <c r="M62" s="4">
        <v>42752</v>
      </c>
      <c r="N62" s="4">
        <v>42803</v>
      </c>
      <c r="O62" s="2" t="s">
        <v>42</v>
      </c>
    </row>
    <row r="63" spans="1:15" ht="30" x14ac:dyDescent="0.25">
      <c r="A63" s="2" t="s">
        <v>31</v>
      </c>
      <c r="B63" s="3">
        <v>5</v>
      </c>
      <c r="C63" s="3">
        <v>4.0800001472234726E-2</v>
      </c>
      <c r="D63" s="3">
        <v>0.17599999904632568</v>
      </c>
      <c r="E63" s="3">
        <v>3.9799999445676804E-2</v>
      </c>
      <c r="F63" s="3">
        <v>0.6029999852180481</v>
      </c>
      <c r="G63" s="2" t="s">
        <v>41</v>
      </c>
      <c r="H63" s="2" t="s">
        <v>16</v>
      </c>
      <c r="I63" s="2" t="s">
        <v>30</v>
      </c>
      <c r="J63" s="2" t="s">
        <v>37</v>
      </c>
      <c r="K63" s="2" t="s">
        <v>21</v>
      </c>
      <c r="L63" s="4">
        <v>42748</v>
      </c>
      <c r="M63" s="4">
        <v>42752</v>
      </c>
      <c r="N63" s="4">
        <v>42803</v>
      </c>
      <c r="O63" s="2" t="s">
        <v>42</v>
      </c>
    </row>
    <row r="64" spans="1:15" ht="30" x14ac:dyDescent="0.25">
      <c r="A64" s="2" t="s">
        <v>31</v>
      </c>
      <c r="B64" s="3">
        <v>6</v>
      </c>
      <c r="C64" s="3">
        <v>3.9200000464916229E-2</v>
      </c>
      <c r="D64" s="3">
        <v>0.1703999936580658</v>
      </c>
      <c r="E64" s="3">
        <v>3.8600001484155655E-2</v>
      </c>
      <c r="F64" s="3">
        <v>0.56610000133514404</v>
      </c>
      <c r="G64" s="2" t="s">
        <v>36</v>
      </c>
      <c r="H64" s="2" t="s">
        <v>23</v>
      </c>
      <c r="I64" s="2" t="s">
        <v>30</v>
      </c>
      <c r="J64" s="2" t="s">
        <v>37</v>
      </c>
      <c r="K64" s="2" t="s">
        <v>21</v>
      </c>
      <c r="L64" s="4">
        <v>42748</v>
      </c>
      <c r="M64" s="4">
        <v>42752</v>
      </c>
      <c r="N64" s="4">
        <v>42803</v>
      </c>
      <c r="O64" s="2" t="s">
        <v>38</v>
      </c>
    </row>
    <row r="65" spans="1:15" ht="30" x14ac:dyDescent="0.25">
      <c r="A65" s="2" t="s">
        <v>31</v>
      </c>
      <c r="B65" s="3">
        <v>6</v>
      </c>
      <c r="C65" s="3">
        <v>3.9799999445676804E-2</v>
      </c>
      <c r="D65" s="3">
        <v>0.18659999966621399</v>
      </c>
      <c r="E65" s="3">
        <v>3.9200000464916229E-2</v>
      </c>
      <c r="F65" s="3">
        <v>0.60269999504089355</v>
      </c>
      <c r="G65" s="2" t="s">
        <v>36</v>
      </c>
      <c r="H65" s="2" t="s">
        <v>23</v>
      </c>
      <c r="I65" s="2" t="s">
        <v>30</v>
      </c>
      <c r="J65" s="2" t="s">
        <v>37</v>
      </c>
      <c r="K65" s="2" t="s">
        <v>21</v>
      </c>
      <c r="L65" s="4">
        <v>42748</v>
      </c>
      <c r="M65" s="4">
        <v>42752</v>
      </c>
      <c r="N65" s="4">
        <v>42803</v>
      </c>
      <c r="O65" s="2" t="s">
        <v>38</v>
      </c>
    </row>
    <row r="66" spans="1:15" ht="30" x14ac:dyDescent="0.25">
      <c r="A66" s="2" t="s">
        <v>31</v>
      </c>
      <c r="B66" s="3">
        <v>6</v>
      </c>
      <c r="C66" s="3">
        <v>3.9900001138448715E-2</v>
      </c>
      <c r="D66" s="3">
        <v>0.17200000584125519</v>
      </c>
      <c r="E66" s="3">
        <v>3.9799999445676804E-2</v>
      </c>
      <c r="F66" s="3">
        <v>0.6370999813079834</v>
      </c>
      <c r="G66" s="2" t="s">
        <v>36</v>
      </c>
      <c r="H66" s="2" t="s">
        <v>23</v>
      </c>
      <c r="I66" s="2" t="s">
        <v>30</v>
      </c>
      <c r="J66" s="2" t="s">
        <v>37</v>
      </c>
      <c r="K66" s="2" t="s">
        <v>21</v>
      </c>
      <c r="L66" s="4">
        <v>42748</v>
      </c>
      <c r="M66" s="4">
        <v>42752</v>
      </c>
      <c r="N66" s="4">
        <v>42803</v>
      </c>
      <c r="O66" s="2" t="s">
        <v>38</v>
      </c>
    </row>
    <row r="67" spans="1:15" ht="30" x14ac:dyDescent="0.25">
      <c r="A67" s="2" t="s">
        <v>31</v>
      </c>
      <c r="B67" s="3">
        <v>6</v>
      </c>
      <c r="C67" s="3">
        <v>4.4900000095367432E-2</v>
      </c>
      <c r="D67" s="3">
        <v>0.17059999704360962</v>
      </c>
      <c r="E67" s="3">
        <v>4.349999874830246E-2</v>
      </c>
      <c r="F67" s="3">
        <v>0.72020000219345093</v>
      </c>
      <c r="G67" s="2" t="s">
        <v>36</v>
      </c>
      <c r="H67" s="2" t="s">
        <v>23</v>
      </c>
      <c r="I67" s="2" t="s">
        <v>30</v>
      </c>
      <c r="J67" s="2" t="s">
        <v>37</v>
      </c>
      <c r="K67" s="2" t="s">
        <v>21</v>
      </c>
      <c r="L67" s="4">
        <v>42748</v>
      </c>
      <c r="M67" s="4">
        <v>42752</v>
      </c>
      <c r="N67" s="4">
        <v>42803</v>
      </c>
      <c r="O67" s="2" t="s">
        <v>38</v>
      </c>
    </row>
    <row r="68" spans="1:15" ht="30" x14ac:dyDescent="0.25">
      <c r="A68" s="2" t="s">
        <v>31</v>
      </c>
      <c r="B68" s="3">
        <v>6</v>
      </c>
      <c r="C68" s="3">
        <v>3.9599999785423279E-2</v>
      </c>
      <c r="D68" s="3">
        <v>0.17180000245571136</v>
      </c>
      <c r="E68" s="3">
        <v>3.8600001484155655E-2</v>
      </c>
      <c r="F68" s="3">
        <v>0.60860002040863037</v>
      </c>
      <c r="G68" s="2" t="s">
        <v>39</v>
      </c>
      <c r="H68" s="2" t="s">
        <v>23</v>
      </c>
      <c r="I68" s="2" t="s">
        <v>30</v>
      </c>
      <c r="J68" s="2" t="s">
        <v>37</v>
      </c>
      <c r="K68" s="2" t="s">
        <v>21</v>
      </c>
      <c r="L68" s="4">
        <v>42748</v>
      </c>
      <c r="M68" s="4">
        <v>42752</v>
      </c>
      <c r="N68" s="4">
        <v>42803</v>
      </c>
      <c r="O68" s="2" t="s">
        <v>40</v>
      </c>
    </row>
    <row r="69" spans="1:15" ht="30" x14ac:dyDescent="0.25">
      <c r="A69" s="2" t="s">
        <v>31</v>
      </c>
      <c r="B69" s="3">
        <v>6</v>
      </c>
      <c r="C69" s="3">
        <v>3.9400000125169754E-2</v>
      </c>
      <c r="D69" s="3">
        <v>0.20100000500679016</v>
      </c>
      <c r="E69" s="3">
        <v>3.840000182390213E-2</v>
      </c>
      <c r="F69" s="3">
        <v>0.50489997863769531</v>
      </c>
      <c r="G69" s="2" t="s">
        <v>39</v>
      </c>
      <c r="H69" s="2" t="s">
        <v>23</v>
      </c>
      <c r="I69" s="2" t="s">
        <v>30</v>
      </c>
      <c r="J69" s="2" t="s">
        <v>37</v>
      </c>
      <c r="K69" s="2" t="s">
        <v>21</v>
      </c>
      <c r="L69" s="4">
        <v>42748</v>
      </c>
      <c r="M69" s="4">
        <v>42752</v>
      </c>
      <c r="N69" s="4">
        <v>42803</v>
      </c>
      <c r="O69" s="2" t="s">
        <v>40</v>
      </c>
    </row>
    <row r="70" spans="1:15" ht="30" x14ac:dyDescent="0.25">
      <c r="A70" s="2" t="s">
        <v>31</v>
      </c>
      <c r="B70" s="3">
        <v>6</v>
      </c>
      <c r="C70" s="3">
        <v>3.9099998772144318E-2</v>
      </c>
      <c r="D70" s="3">
        <v>0.19859999418258667</v>
      </c>
      <c r="E70" s="3">
        <v>3.8199998438358307E-2</v>
      </c>
      <c r="F70" s="3">
        <v>0.5746999979019165</v>
      </c>
      <c r="G70" s="2" t="s">
        <v>39</v>
      </c>
      <c r="H70" s="2" t="s">
        <v>23</v>
      </c>
      <c r="I70" s="2" t="s">
        <v>30</v>
      </c>
      <c r="J70" s="2" t="s">
        <v>37</v>
      </c>
      <c r="K70" s="2" t="s">
        <v>21</v>
      </c>
      <c r="L70" s="4">
        <v>42748</v>
      </c>
      <c r="M70" s="4">
        <v>42752</v>
      </c>
      <c r="N70" s="4">
        <v>42803</v>
      </c>
      <c r="O70" s="2" t="s">
        <v>40</v>
      </c>
    </row>
    <row r="71" spans="1:15" ht="30" x14ac:dyDescent="0.25">
      <c r="A71" s="2" t="s">
        <v>31</v>
      </c>
      <c r="B71" s="3">
        <v>6</v>
      </c>
      <c r="C71" s="3">
        <v>4.050000011920929E-2</v>
      </c>
      <c r="D71" s="3">
        <v>0.20149999856948853</v>
      </c>
      <c r="E71" s="3">
        <v>3.9599999785423279E-2</v>
      </c>
      <c r="F71" s="3">
        <v>0.62300002574920654</v>
      </c>
      <c r="G71" s="2" t="s">
        <v>39</v>
      </c>
      <c r="H71" s="2" t="s">
        <v>23</v>
      </c>
      <c r="I71" s="2" t="s">
        <v>30</v>
      </c>
      <c r="J71" s="2" t="s">
        <v>37</v>
      </c>
      <c r="K71" s="2" t="s">
        <v>21</v>
      </c>
      <c r="L71" s="4">
        <v>42748</v>
      </c>
      <c r="M71" s="4">
        <v>42752</v>
      </c>
      <c r="N71" s="4">
        <v>42803</v>
      </c>
      <c r="O71" s="2" t="s">
        <v>40</v>
      </c>
    </row>
    <row r="72" spans="1:15" ht="30" x14ac:dyDescent="0.25">
      <c r="A72" s="2" t="s">
        <v>31</v>
      </c>
      <c r="B72" s="3">
        <v>6</v>
      </c>
      <c r="C72" s="3">
        <v>4.1000001132488251E-2</v>
      </c>
      <c r="D72" s="3">
        <v>0.17870000004768372</v>
      </c>
      <c r="E72" s="3">
        <v>4.010000079870224E-2</v>
      </c>
      <c r="F72" s="3">
        <v>0.46480000019073486</v>
      </c>
      <c r="G72" s="2" t="s">
        <v>41</v>
      </c>
      <c r="H72" s="2" t="s">
        <v>23</v>
      </c>
      <c r="I72" s="2" t="s">
        <v>30</v>
      </c>
      <c r="J72" s="2" t="s">
        <v>37</v>
      </c>
      <c r="K72" s="2" t="s">
        <v>21</v>
      </c>
      <c r="L72" s="4">
        <v>42748</v>
      </c>
      <c r="M72" s="4">
        <v>42752</v>
      </c>
      <c r="N72" s="4">
        <v>42803</v>
      </c>
      <c r="O72" s="2" t="s">
        <v>42</v>
      </c>
    </row>
    <row r="73" spans="1:15" ht="30" x14ac:dyDescent="0.25">
      <c r="A73" s="2" t="s">
        <v>31</v>
      </c>
      <c r="B73" s="3">
        <v>6</v>
      </c>
      <c r="C73" s="3">
        <v>4.0600001811981201E-2</v>
      </c>
      <c r="D73" s="3">
        <v>0.17299999296665192</v>
      </c>
      <c r="E73" s="3">
        <v>3.9299998432397842E-2</v>
      </c>
      <c r="F73" s="3">
        <v>0.43790000677108765</v>
      </c>
      <c r="G73" s="2" t="s">
        <v>41</v>
      </c>
      <c r="H73" s="2" t="s">
        <v>23</v>
      </c>
      <c r="I73" s="2" t="s">
        <v>30</v>
      </c>
      <c r="J73" s="2" t="s">
        <v>37</v>
      </c>
      <c r="K73" s="2" t="s">
        <v>21</v>
      </c>
      <c r="L73" s="4">
        <v>42748</v>
      </c>
      <c r="M73" s="4">
        <v>42752</v>
      </c>
      <c r="N73" s="4">
        <v>42803</v>
      </c>
      <c r="O73" s="2" t="s">
        <v>42</v>
      </c>
    </row>
    <row r="74" spans="1:15" ht="30" x14ac:dyDescent="0.25">
      <c r="A74" s="2" t="s">
        <v>31</v>
      </c>
      <c r="B74" s="3">
        <v>6</v>
      </c>
      <c r="C74" s="3">
        <v>4.2199999094009399E-2</v>
      </c>
      <c r="D74" s="3">
        <v>0.19799999892711639</v>
      </c>
      <c r="E74" s="3">
        <v>4.0699999779462814E-2</v>
      </c>
      <c r="F74" s="3">
        <v>0.50840002298355103</v>
      </c>
      <c r="G74" s="2" t="s">
        <v>41</v>
      </c>
      <c r="H74" s="2" t="s">
        <v>23</v>
      </c>
      <c r="I74" s="2" t="s">
        <v>30</v>
      </c>
      <c r="J74" s="2" t="s">
        <v>37</v>
      </c>
      <c r="K74" s="2" t="s">
        <v>21</v>
      </c>
      <c r="L74" s="4">
        <v>42748</v>
      </c>
      <c r="M74" s="4">
        <v>42752</v>
      </c>
      <c r="N74" s="4">
        <v>42803</v>
      </c>
      <c r="O74" s="2" t="s">
        <v>42</v>
      </c>
    </row>
    <row r="75" spans="1:15" ht="30" x14ac:dyDescent="0.25">
      <c r="A75" s="2" t="s">
        <v>31</v>
      </c>
      <c r="B75" s="3">
        <v>6</v>
      </c>
      <c r="C75" s="3">
        <v>4.0699999779462814E-2</v>
      </c>
      <c r="D75" s="3">
        <v>0.17880000174045563</v>
      </c>
      <c r="E75" s="3">
        <v>3.9500001817941666E-2</v>
      </c>
      <c r="F75" s="3">
        <v>0.46799999475479126</v>
      </c>
      <c r="G75" s="2" t="s">
        <v>41</v>
      </c>
      <c r="H75" s="2" t="s">
        <v>23</v>
      </c>
      <c r="I75" s="2" t="s">
        <v>30</v>
      </c>
      <c r="J75" s="2" t="s">
        <v>37</v>
      </c>
      <c r="K75" s="2" t="s">
        <v>21</v>
      </c>
      <c r="L75" s="4">
        <v>42748</v>
      </c>
      <c r="M75" s="4">
        <v>42752</v>
      </c>
      <c r="N75" s="4">
        <v>42803</v>
      </c>
      <c r="O75" s="2" t="s">
        <v>42</v>
      </c>
    </row>
    <row r="76" spans="1:15" ht="30" x14ac:dyDescent="0.25">
      <c r="A76" s="2" t="s">
        <v>31</v>
      </c>
      <c r="B76" s="3">
        <v>6</v>
      </c>
      <c r="C76" s="3">
        <v>4.2399998754262924E-2</v>
      </c>
      <c r="D76" s="3">
        <v>0.17919999361038208</v>
      </c>
      <c r="E76" s="3">
        <v>4.0300000458955765E-2</v>
      </c>
      <c r="F76" s="3">
        <v>0.45350000262260437</v>
      </c>
      <c r="G76" s="2" t="s">
        <v>41</v>
      </c>
      <c r="H76" s="2" t="s">
        <v>23</v>
      </c>
      <c r="I76" s="2" t="s">
        <v>30</v>
      </c>
      <c r="J76" s="2" t="s">
        <v>37</v>
      </c>
      <c r="K76" s="2" t="s">
        <v>21</v>
      </c>
      <c r="L76" s="4">
        <v>42748</v>
      </c>
      <c r="M76" s="4">
        <v>42752</v>
      </c>
      <c r="N76" s="4">
        <v>42803</v>
      </c>
      <c r="O76" s="2" t="s">
        <v>42</v>
      </c>
    </row>
    <row r="77" spans="1:15" ht="30" x14ac:dyDescent="0.25">
      <c r="A77" s="2" t="s">
        <v>31</v>
      </c>
      <c r="B77" s="3">
        <v>6</v>
      </c>
      <c r="C77" s="3">
        <v>4.050000011920929E-2</v>
      </c>
      <c r="D77" s="3">
        <v>0.17110000550746918</v>
      </c>
      <c r="E77" s="3">
        <v>4.0300000458955765E-2</v>
      </c>
      <c r="F77" s="3">
        <v>0.50809997320175171</v>
      </c>
      <c r="G77" s="2" t="s">
        <v>41</v>
      </c>
      <c r="H77" s="2" t="s">
        <v>23</v>
      </c>
      <c r="I77" s="2" t="s">
        <v>30</v>
      </c>
      <c r="J77" s="2" t="s">
        <v>37</v>
      </c>
      <c r="K77" s="2" t="s">
        <v>21</v>
      </c>
      <c r="L77" s="4">
        <v>42748</v>
      </c>
      <c r="M77" s="4">
        <v>42752</v>
      </c>
      <c r="N77" s="4">
        <v>42803</v>
      </c>
      <c r="O77" s="2" t="s">
        <v>42</v>
      </c>
    </row>
    <row r="78" spans="1:15" ht="30" x14ac:dyDescent="0.25">
      <c r="A78" s="2" t="s">
        <v>31</v>
      </c>
      <c r="B78" s="3">
        <v>6</v>
      </c>
      <c r="C78" s="3">
        <v>4.1600000113248825E-2</v>
      </c>
      <c r="D78" s="3">
        <v>0.17739999294281006</v>
      </c>
      <c r="E78" s="3">
        <v>4.0899999439716339E-2</v>
      </c>
      <c r="F78" s="3">
        <v>0.43029999732971191</v>
      </c>
      <c r="G78" s="2" t="s">
        <v>41</v>
      </c>
      <c r="H78" s="2" t="s">
        <v>23</v>
      </c>
      <c r="I78" s="2" t="s">
        <v>30</v>
      </c>
      <c r="J78" s="2" t="s">
        <v>37</v>
      </c>
      <c r="K78" s="2" t="s">
        <v>21</v>
      </c>
      <c r="L78" s="4">
        <v>42748</v>
      </c>
      <c r="M78" s="4">
        <v>42752</v>
      </c>
      <c r="N78" s="4">
        <v>42803</v>
      </c>
      <c r="O78" s="2" t="s">
        <v>42</v>
      </c>
    </row>
    <row r="79" spans="1:15" ht="30" x14ac:dyDescent="0.25">
      <c r="A79" s="2" t="s">
        <v>31</v>
      </c>
      <c r="B79" s="3">
        <v>6</v>
      </c>
      <c r="C79" s="3">
        <v>4.3299999088048935E-2</v>
      </c>
      <c r="D79" s="3">
        <v>0.17399999499320984</v>
      </c>
      <c r="E79" s="3">
        <v>4.1700001806020737E-2</v>
      </c>
      <c r="F79" s="3">
        <v>0.45539999008178711</v>
      </c>
      <c r="G79" s="2" t="s">
        <v>41</v>
      </c>
      <c r="H79" s="2" t="s">
        <v>23</v>
      </c>
      <c r="I79" s="2" t="s">
        <v>30</v>
      </c>
      <c r="J79" s="2" t="s">
        <v>37</v>
      </c>
      <c r="K79" s="2" t="s">
        <v>21</v>
      </c>
      <c r="L79" s="4">
        <v>42748</v>
      </c>
      <c r="M79" s="4">
        <v>42752</v>
      </c>
      <c r="N79" s="4">
        <v>42803</v>
      </c>
      <c r="O79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F3 HS males</vt:lpstr>
      <vt:lpstr>F3 LS males</vt:lpstr>
      <vt:lpstr>F3 HS Females</vt:lpstr>
      <vt:lpstr>F3 ls females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2018-08-29T04:16:45Z</dcterms:modified>
</cp:coreProperties>
</file>