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ixth" sheetId="2" r:id="rId1"/>
    <sheet name="eighth" sheetId="1" r:id="rId2"/>
    <sheet name="tenth" sheetId="3" r:id="rId3"/>
  </sheets>
  <calcPr calcId="125725"/>
</workbook>
</file>

<file path=xl/calcChain.xml><?xml version="1.0" encoding="utf-8"?>
<calcChain xmlns="http://schemas.openxmlformats.org/spreadsheetml/2006/main">
  <c r="G43" i="3"/>
  <c r="G42"/>
  <c r="G41"/>
  <c r="G40"/>
  <c r="G39"/>
  <c r="G38"/>
  <c r="G37"/>
  <c r="G36"/>
  <c r="G31"/>
  <c r="G30"/>
  <c r="G29"/>
  <c r="G28"/>
  <c r="G27"/>
  <c r="G25"/>
  <c r="G24"/>
  <c r="G23"/>
  <c r="G22"/>
  <c r="G17"/>
  <c r="G16"/>
  <c r="G15"/>
  <c r="G14"/>
  <c r="G13"/>
  <c r="G12"/>
  <c r="G11"/>
  <c r="G10"/>
  <c r="G9"/>
  <c r="G8"/>
  <c r="G7"/>
  <c r="G6"/>
  <c r="G5"/>
  <c r="G4"/>
  <c r="G3"/>
  <c r="G2"/>
</calcChain>
</file>

<file path=xl/comments1.xml><?xml version="1.0" encoding="utf-8"?>
<comments xmlns="http://schemas.openxmlformats.org/spreadsheetml/2006/main">
  <authors>
    <author>Author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up for F3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7" authorId="0">
      <text>
        <r>
          <rPr>
            <sz val="9"/>
            <color indexed="81"/>
            <rFont val="Tahoma"/>
            <family val="2"/>
          </rPr>
          <t>only 8 samples in denatured plate</t>
        </r>
      </text>
    </comment>
    <comment ref="K24" authorId="0">
      <text>
        <r>
          <rPr>
            <sz val="9"/>
            <color indexed="81"/>
            <rFont val="Tahoma"/>
            <family val="2"/>
          </rPr>
          <t>only 8 samples in denatured plate</t>
        </r>
      </text>
    </comment>
  </commentList>
</comments>
</file>

<file path=xl/sharedStrings.xml><?xml version="1.0" encoding="utf-8"?>
<sst xmlns="http://schemas.openxmlformats.org/spreadsheetml/2006/main" count="444" uniqueCount="59">
  <si>
    <t>label</t>
  </si>
  <si>
    <t>generation</t>
  </si>
  <si>
    <t>genotype</t>
  </si>
  <si>
    <t>sex</t>
  </si>
  <si>
    <t>media</t>
  </si>
  <si>
    <t>no. of beaded tubes</t>
  </si>
  <si>
    <t>F1</t>
  </si>
  <si>
    <t>cyo/+; ser/+</t>
  </si>
  <si>
    <t>male</t>
  </si>
  <si>
    <t>LS</t>
  </si>
  <si>
    <t>HS</t>
  </si>
  <si>
    <t>cyo/+; dilp3/+</t>
  </si>
  <si>
    <t>rpr/+; ser/+</t>
  </si>
  <si>
    <t>rpr/+; dilp3/+</t>
  </si>
  <si>
    <t>F0</t>
  </si>
  <si>
    <t>rpr/cyo; dilp3/ser</t>
  </si>
  <si>
    <t>rpr/cyo; dilp3/dilp3</t>
  </si>
  <si>
    <t>female</t>
  </si>
  <si>
    <t>No. of vials</t>
  </si>
  <si>
    <t>age (days)</t>
  </si>
  <si>
    <t>control</t>
  </si>
  <si>
    <t>w1118</t>
  </si>
  <si>
    <t>50+50+50+50</t>
  </si>
  <si>
    <t>ls</t>
  </si>
  <si>
    <t>50+50</t>
  </si>
  <si>
    <t>52+52</t>
  </si>
  <si>
    <t>55+55+55</t>
  </si>
  <si>
    <t>one starred vial</t>
  </si>
  <si>
    <t>40+40+40</t>
  </si>
  <si>
    <t>50+50+50</t>
  </si>
  <si>
    <t>60+60+60</t>
  </si>
  <si>
    <t>hs</t>
  </si>
  <si>
    <t>60+60</t>
  </si>
  <si>
    <t>55+55</t>
  </si>
  <si>
    <t>starred vial has one fly from #58</t>
  </si>
  <si>
    <t>65+65</t>
  </si>
  <si>
    <t>50+50+50+50+50</t>
  </si>
  <si>
    <t>56+38+37</t>
  </si>
  <si>
    <t>43+43+58+57</t>
  </si>
  <si>
    <t>one starred vial may have starved flies</t>
  </si>
  <si>
    <t>50+30</t>
  </si>
  <si>
    <t>50+50+50+50+50+50</t>
  </si>
  <si>
    <t>starred vial had damaged wings</t>
  </si>
  <si>
    <t>53+53</t>
  </si>
  <si>
    <t>50+50+25</t>
  </si>
  <si>
    <t>starred vial has few flies from #25</t>
  </si>
  <si>
    <t>50+38</t>
  </si>
  <si>
    <t xml:space="preserve">
starred vial has half flies from #26</t>
  </si>
  <si>
    <t>Two starred vials contain half the flies from #27</t>
  </si>
  <si>
    <t>27+30</t>
  </si>
  <si>
    <t>50+26</t>
  </si>
  <si>
    <t>30+23</t>
  </si>
  <si>
    <t>eclosed on</t>
  </si>
  <si>
    <t>total flies</t>
  </si>
  <si>
    <t>number of flies per vial</t>
  </si>
  <si>
    <t>for setting up cages</t>
  </si>
  <si>
    <t>remarks</t>
  </si>
  <si>
    <t>RNA number</t>
  </si>
  <si>
    <t>RNA Label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</si>
</sst>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1" fillId="0" borderId="0">
      <alignment wrapText="1"/>
    </xf>
  </cellStyleXfs>
  <cellXfs count="55">
    <xf numFmtId="0" fontId="0" fillId="0" borderId="0" xfId="0"/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2" applyBorder="1"/>
    <xf numFmtId="0" fontId="0" fillId="0" borderId="2" xfId="0" applyFont="1" applyFill="1" applyBorder="1"/>
    <xf numFmtId="0" fontId="0" fillId="0" borderId="0" xfId="1" applyFont="1" applyFill="1" applyBorder="1"/>
    <xf numFmtId="0" fontId="2" fillId="2" borderId="0" xfId="1" applyBorder="1"/>
    <xf numFmtId="0" fontId="0" fillId="0" borderId="1" xfId="0" applyBorder="1"/>
    <xf numFmtId="0" fontId="0" fillId="0" borderId="0" xfId="0" applyBorder="1"/>
    <xf numFmtId="0" fontId="0" fillId="0" borderId="1" xfId="0" applyFont="1" applyBorder="1"/>
    <xf numFmtId="0" fontId="0" fillId="0" borderId="3" xfId="0" applyFont="1" applyBorder="1"/>
    <xf numFmtId="1" fontId="0" fillId="0" borderId="0" xfId="0" applyNumberFormat="1" applyFont="1" applyBorder="1"/>
    <xf numFmtId="0" fontId="0" fillId="0" borderId="4" xfId="0" applyFont="1" applyBorder="1"/>
    <xf numFmtId="0" fontId="0" fillId="0" borderId="4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16" fontId="0" fillId="0" borderId="2" xfId="0" applyNumberFormat="1" applyFon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" fontId="0" fillId="0" borderId="0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2" xfId="2" applyFont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 vertical="center"/>
    </xf>
    <xf numFmtId="0" fontId="0" fillId="0" borderId="10" xfId="0" applyFont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16" fontId="0" fillId="0" borderId="11" xfId="0" applyNumberFormat="1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11" xfId="0" applyFont="1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6" fillId="0" borderId="0" xfId="2" applyFont="1" applyBorder="1" applyAlignment="1">
      <alignment horizontal="right"/>
    </xf>
    <xf numFmtId="1" fontId="6" fillId="0" borderId="0" xfId="2" applyNumberFormat="1" applyFont="1" applyBorder="1" applyAlignment="1">
      <alignment horizontal="right"/>
    </xf>
    <xf numFmtId="0" fontId="6" fillId="0" borderId="11" xfId="2" applyFon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0" fontId="6" fillId="0" borderId="2" xfId="2" applyFont="1" applyBorder="1" applyAlignment="1">
      <alignment horizontal="right" vertical="center"/>
    </xf>
    <xf numFmtId="0" fontId="6" fillId="0" borderId="11" xfId="2" applyFont="1" applyBorder="1" applyAlignment="1">
      <alignment horizontal="right" vertical="center"/>
    </xf>
    <xf numFmtId="0" fontId="0" fillId="0" borderId="0" xfId="0" quotePrefix="1" applyFont="1" applyBorder="1" applyAlignment="1">
      <alignment horizontal="right"/>
    </xf>
    <xf numFmtId="0" fontId="0" fillId="0" borderId="11" xfId="0" quotePrefix="1" applyFont="1" applyBorder="1" applyAlignment="1">
      <alignment horizontal="right"/>
    </xf>
    <xf numFmtId="16" fontId="0" fillId="0" borderId="2" xfId="0" applyNumberFormat="1" applyBorder="1" applyAlignment="1">
      <alignment horizontal="right"/>
    </xf>
    <xf numFmtId="0" fontId="0" fillId="0" borderId="2" xfId="0" quotePrefix="1" applyFont="1" applyBorder="1" applyAlignment="1">
      <alignment horizontal="right"/>
    </xf>
    <xf numFmtId="0" fontId="0" fillId="0" borderId="8" xfId="0" applyBorder="1" applyAlignment="1">
      <alignment horizontal="right"/>
    </xf>
    <xf numFmtId="16" fontId="0" fillId="0" borderId="11" xfId="0" applyNumberFormat="1" applyBorder="1" applyAlignment="1">
      <alignment horizontal="right"/>
    </xf>
  </cellXfs>
  <cellStyles count="4">
    <cellStyle name="Bad" xfId="1" builtinId="27"/>
    <cellStyle name="Normal" xfId="0" builtinId="0"/>
    <cellStyle name="Normal 2" xfId="2"/>
    <cellStyle name="XLConnect.String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K17" sqref="K17"/>
    </sheetView>
  </sheetViews>
  <sheetFormatPr defaultRowHeight="15"/>
  <sheetData>
    <row r="1" spans="1:8">
      <c r="A1" s="8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3" t="s">
        <v>18</v>
      </c>
      <c r="G1" s="3" t="s">
        <v>5</v>
      </c>
      <c r="H1" s="3" t="s">
        <v>19</v>
      </c>
    </row>
    <row r="2" spans="1:8">
      <c r="A2" s="10">
        <v>1</v>
      </c>
      <c r="B2" s="3" t="s">
        <v>6</v>
      </c>
      <c r="C2" s="11" t="s">
        <v>11</v>
      </c>
      <c r="D2" s="3" t="s">
        <v>8</v>
      </c>
      <c r="E2" s="3" t="s">
        <v>10</v>
      </c>
      <c r="F2" s="3">
        <v>6</v>
      </c>
      <c r="G2" s="3">
        <v>10</v>
      </c>
      <c r="H2" s="12">
        <v>16</v>
      </c>
    </row>
    <row r="3" spans="1:8">
      <c r="A3" s="10">
        <v>2</v>
      </c>
      <c r="B3" s="3" t="s">
        <v>6</v>
      </c>
      <c r="C3" s="13" t="s">
        <v>11</v>
      </c>
      <c r="D3" s="3" t="s">
        <v>8</v>
      </c>
      <c r="E3" s="3" t="s">
        <v>10</v>
      </c>
      <c r="F3" s="3">
        <v>2</v>
      </c>
      <c r="G3" s="3">
        <v>3</v>
      </c>
      <c r="H3" s="3">
        <v>12</v>
      </c>
    </row>
    <row r="4" spans="1:8">
      <c r="A4" s="10">
        <v>3</v>
      </c>
      <c r="B4" s="3" t="s">
        <v>6</v>
      </c>
      <c r="C4" s="13" t="s">
        <v>11</v>
      </c>
      <c r="D4" s="3" t="s">
        <v>8</v>
      </c>
      <c r="E4" s="3" t="s">
        <v>10</v>
      </c>
      <c r="F4" s="3">
        <v>1</v>
      </c>
      <c r="G4" s="3">
        <v>2</v>
      </c>
      <c r="H4" s="3">
        <v>8</v>
      </c>
    </row>
    <row r="5" spans="1:8">
      <c r="A5" s="1">
        <v>4</v>
      </c>
      <c r="B5" s="3" t="s">
        <v>6</v>
      </c>
      <c r="C5" s="14" t="s">
        <v>11</v>
      </c>
      <c r="D5" s="2" t="s">
        <v>8</v>
      </c>
      <c r="E5" s="2" t="s">
        <v>10</v>
      </c>
      <c r="F5" s="2">
        <v>1</v>
      </c>
      <c r="G5" s="2">
        <v>1</v>
      </c>
      <c r="H5" s="15">
        <v>3</v>
      </c>
    </row>
    <row r="6" spans="1:8">
      <c r="A6" s="10">
        <v>5</v>
      </c>
      <c r="B6" s="3" t="s">
        <v>6</v>
      </c>
      <c r="C6" s="11" t="s">
        <v>7</v>
      </c>
      <c r="D6" s="3" t="s">
        <v>8</v>
      </c>
      <c r="E6" s="3" t="s">
        <v>10</v>
      </c>
      <c r="F6" s="3">
        <v>2</v>
      </c>
      <c r="G6" s="3">
        <v>1</v>
      </c>
      <c r="H6" s="3">
        <v>8</v>
      </c>
    </row>
    <row r="7" spans="1:8">
      <c r="A7" s="10">
        <v>6</v>
      </c>
      <c r="B7" s="3" t="s">
        <v>6</v>
      </c>
      <c r="C7" s="13" t="s">
        <v>7</v>
      </c>
      <c r="D7" s="3" t="s">
        <v>8</v>
      </c>
      <c r="E7" s="3" t="s">
        <v>10</v>
      </c>
      <c r="F7" s="3">
        <v>1</v>
      </c>
      <c r="G7" s="3">
        <v>1</v>
      </c>
      <c r="H7" s="3">
        <v>3</v>
      </c>
    </row>
    <row r="8" spans="1:8">
      <c r="A8" s="10">
        <v>7</v>
      </c>
      <c r="B8" s="3" t="s">
        <v>6</v>
      </c>
      <c r="C8" s="13" t="s">
        <v>12</v>
      </c>
      <c r="D8" s="3" t="s">
        <v>8</v>
      </c>
      <c r="E8" s="3" t="s">
        <v>10</v>
      </c>
      <c r="F8" s="3">
        <v>2</v>
      </c>
      <c r="G8" s="3">
        <v>2</v>
      </c>
      <c r="H8" s="3">
        <v>8</v>
      </c>
    </row>
    <row r="9" spans="1:8">
      <c r="A9" s="10">
        <v>8</v>
      </c>
      <c r="B9" s="3" t="s">
        <v>6</v>
      </c>
      <c r="C9" s="16" t="s">
        <v>12</v>
      </c>
      <c r="D9" s="3" t="s">
        <v>8</v>
      </c>
      <c r="E9" s="3" t="s">
        <v>10</v>
      </c>
      <c r="F9" s="3">
        <v>1</v>
      </c>
      <c r="G9" s="3">
        <v>1</v>
      </c>
      <c r="H9" s="3">
        <v>3</v>
      </c>
    </row>
    <row r="10" spans="1:8">
      <c r="A10" s="10">
        <v>9</v>
      </c>
      <c r="B10" s="3" t="s">
        <v>6</v>
      </c>
      <c r="C10" s="11" t="s">
        <v>13</v>
      </c>
      <c r="D10" s="3" t="s">
        <v>8</v>
      </c>
      <c r="E10" s="3" t="s">
        <v>10</v>
      </c>
      <c r="F10" s="3">
        <v>2</v>
      </c>
      <c r="G10" s="3">
        <v>4</v>
      </c>
      <c r="H10" s="3">
        <v>8</v>
      </c>
    </row>
    <row r="11" spans="1:8">
      <c r="A11" s="10">
        <v>10</v>
      </c>
      <c r="B11" s="3" t="s">
        <v>6</v>
      </c>
      <c r="C11" s="13" t="s">
        <v>13</v>
      </c>
      <c r="D11" s="3" t="s">
        <v>8</v>
      </c>
      <c r="E11" s="3" t="s">
        <v>10</v>
      </c>
      <c r="F11" s="3">
        <v>1</v>
      </c>
      <c r="G11" s="3">
        <v>1</v>
      </c>
      <c r="H11" s="3">
        <v>3</v>
      </c>
    </row>
    <row r="12" spans="1:8">
      <c r="A12" s="10">
        <v>11</v>
      </c>
      <c r="B12" s="3" t="s">
        <v>20</v>
      </c>
      <c r="C12" s="11" t="s">
        <v>21</v>
      </c>
      <c r="D12" s="3" t="s">
        <v>8</v>
      </c>
      <c r="E12" s="3" t="s">
        <v>10</v>
      </c>
      <c r="F12" s="3">
        <v>3</v>
      </c>
      <c r="G12" s="3">
        <v>5</v>
      </c>
      <c r="H12" s="3">
        <v>16</v>
      </c>
    </row>
    <row r="13" spans="1:8">
      <c r="A13" s="10">
        <v>12</v>
      </c>
      <c r="B13" s="3" t="s">
        <v>20</v>
      </c>
      <c r="C13" s="13" t="s">
        <v>21</v>
      </c>
      <c r="D13" s="3" t="s">
        <v>8</v>
      </c>
      <c r="E13" s="3" t="s">
        <v>10</v>
      </c>
      <c r="F13" s="3">
        <v>2</v>
      </c>
      <c r="G13" s="3">
        <v>3</v>
      </c>
      <c r="H13" s="3">
        <v>8</v>
      </c>
    </row>
    <row r="14" spans="1:8">
      <c r="A14" s="10">
        <v>13</v>
      </c>
      <c r="B14" s="3" t="s">
        <v>20</v>
      </c>
      <c r="C14" s="16" t="s">
        <v>21</v>
      </c>
      <c r="D14" s="3" t="s">
        <v>8</v>
      </c>
      <c r="E14" s="3" t="s">
        <v>10</v>
      </c>
      <c r="F14" s="3">
        <v>1</v>
      </c>
      <c r="G14" s="3">
        <v>1</v>
      </c>
      <c r="H14" s="3">
        <v>3</v>
      </c>
    </row>
    <row r="15" spans="1:8">
      <c r="A15" s="10">
        <v>14</v>
      </c>
      <c r="B15" s="3" t="s">
        <v>14</v>
      </c>
      <c r="C15" s="17" t="s">
        <v>16</v>
      </c>
      <c r="D15" s="3" t="s">
        <v>8</v>
      </c>
      <c r="E15" s="3" t="s">
        <v>10</v>
      </c>
      <c r="F15" s="3">
        <v>2</v>
      </c>
      <c r="G15" s="3">
        <v>1</v>
      </c>
      <c r="H15" s="3">
        <v>12</v>
      </c>
    </row>
    <row r="16" spans="1:8" ht="15.75" thickBot="1">
      <c r="A16" s="10">
        <v>0</v>
      </c>
      <c r="B16" s="3" t="s">
        <v>14</v>
      </c>
      <c r="C16" s="18" t="s">
        <v>15</v>
      </c>
      <c r="D16" s="3" t="s">
        <v>8</v>
      </c>
      <c r="E16" s="3" t="s">
        <v>10</v>
      </c>
      <c r="F16" s="3"/>
      <c r="G16" s="3"/>
      <c r="H16" s="3"/>
    </row>
    <row r="17" spans="1:8" ht="15.75" thickTop="1">
      <c r="A17" s="10">
        <v>15</v>
      </c>
      <c r="B17" s="3" t="s">
        <v>14</v>
      </c>
      <c r="C17" s="16" t="s">
        <v>16</v>
      </c>
      <c r="D17" s="3" t="s">
        <v>17</v>
      </c>
      <c r="E17" s="3" t="s">
        <v>10</v>
      </c>
      <c r="F17" s="3">
        <v>4</v>
      </c>
      <c r="G17" s="3">
        <v>4</v>
      </c>
      <c r="H17" s="3">
        <v>16</v>
      </c>
    </row>
    <row r="18" spans="1:8">
      <c r="A18" s="10">
        <v>16</v>
      </c>
      <c r="B18" s="3" t="s">
        <v>14</v>
      </c>
      <c r="C18" s="17" t="s">
        <v>15</v>
      </c>
      <c r="D18" s="3" t="s">
        <v>17</v>
      </c>
      <c r="E18" s="3" t="s">
        <v>10</v>
      </c>
      <c r="F18" s="3">
        <v>2</v>
      </c>
      <c r="G18" s="3">
        <v>3</v>
      </c>
      <c r="H18" s="3">
        <v>16</v>
      </c>
    </row>
    <row r="19" spans="1:8">
      <c r="A19" s="10">
        <v>17</v>
      </c>
      <c r="B19" s="3" t="s">
        <v>20</v>
      </c>
      <c r="C19" s="11" t="s">
        <v>21</v>
      </c>
      <c r="D19" s="3" t="s">
        <v>17</v>
      </c>
      <c r="E19" s="3" t="s">
        <v>10</v>
      </c>
      <c r="F19" s="3">
        <v>4</v>
      </c>
      <c r="G19" s="3">
        <v>8</v>
      </c>
      <c r="H19" s="3">
        <v>16</v>
      </c>
    </row>
    <row r="20" spans="1:8">
      <c r="A20" s="10">
        <v>18</v>
      </c>
      <c r="B20" s="3" t="s">
        <v>20</v>
      </c>
      <c r="C20" s="13" t="s">
        <v>21</v>
      </c>
      <c r="D20" s="3" t="s">
        <v>17</v>
      </c>
      <c r="E20" s="3" t="s">
        <v>10</v>
      </c>
      <c r="F20" s="3">
        <v>2</v>
      </c>
      <c r="G20" s="3">
        <v>4</v>
      </c>
      <c r="H20" s="3">
        <v>8</v>
      </c>
    </row>
    <row r="21" spans="1:8">
      <c r="A21" s="10">
        <v>19</v>
      </c>
      <c r="B21" s="3" t="s">
        <v>20</v>
      </c>
      <c r="C21" s="16" t="s">
        <v>21</v>
      </c>
      <c r="D21" s="3" t="s">
        <v>17</v>
      </c>
      <c r="E21" s="3" t="s">
        <v>10</v>
      </c>
      <c r="F21" s="3">
        <v>1</v>
      </c>
      <c r="G21" s="3">
        <v>2</v>
      </c>
      <c r="H21" s="3">
        <v>3</v>
      </c>
    </row>
    <row r="22" spans="1:8">
      <c r="A22" s="10">
        <v>20</v>
      </c>
      <c r="B22" s="3" t="s">
        <v>6</v>
      </c>
      <c r="C22" s="11" t="s">
        <v>7</v>
      </c>
      <c r="D22" s="3" t="s">
        <v>17</v>
      </c>
      <c r="E22" s="3" t="s">
        <v>10</v>
      </c>
      <c r="F22" s="3">
        <v>2</v>
      </c>
      <c r="G22" s="3">
        <v>3</v>
      </c>
      <c r="H22" s="3">
        <v>12</v>
      </c>
    </row>
    <row r="23" spans="1:8">
      <c r="A23" s="10">
        <v>21</v>
      </c>
      <c r="B23" s="3" t="s">
        <v>6</v>
      </c>
      <c r="C23" s="13" t="s">
        <v>7</v>
      </c>
      <c r="D23" s="3" t="s">
        <v>17</v>
      </c>
      <c r="E23" s="3" t="s">
        <v>10</v>
      </c>
      <c r="F23" s="3">
        <v>2</v>
      </c>
      <c r="G23" s="3">
        <v>3</v>
      </c>
      <c r="H23" s="3">
        <v>8</v>
      </c>
    </row>
    <row r="24" spans="1:8">
      <c r="A24" s="10">
        <v>22</v>
      </c>
      <c r="B24" s="3" t="s">
        <v>6</v>
      </c>
      <c r="C24" s="16" t="s">
        <v>7</v>
      </c>
      <c r="D24" s="3" t="s">
        <v>17</v>
      </c>
      <c r="E24" s="3" t="s">
        <v>10</v>
      </c>
      <c r="F24" s="3">
        <v>2</v>
      </c>
      <c r="G24" s="3">
        <v>2</v>
      </c>
      <c r="H24" s="3">
        <v>3</v>
      </c>
    </row>
    <row r="25" spans="1:8">
      <c r="A25" s="10">
        <v>23</v>
      </c>
      <c r="B25" s="3" t="s">
        <v>6</v>
      </c>
      <c r="C25" s="11" t="s">
        <v>11</v>
      </c>
      <c r="D25" s="3" t="s">
        <v>17</v>
      </c>
      <c r="E25" s="3" t="s">
        <v>10</v>
      </c>
      <c r="F25" s="3">
        <v>3</v>
      </c>
      <c r="G25" s="3">
        <v>8</v>
      </c>
      <c r="H25" s="3">
        <v>15</v>
      </c>
    </row>
    <row r="26" spans="1:8">
      <c r="A26" s="10">
        <v>24</v>
      </c>
      <c r="B26" s="3" t="s">
        <v>6</v>
      </c>
      <c r="C26" s="13" t="s">
        <v>11</v>
      </c>
      <c r="D26" s="3" t="s">
        <v>17</v>
      </c>
      <c r="E26" s="3" t="s">
        <v>10</v>
      </c>
      <c r="F26" s="3">
        <v>1</v>
      </c>
      <c r="G26" s="3">
        <v>2</v>
      </c>
      <c r="H26" s="3">
        <v>12</v>
      </c>
    </row>
    <row r="27" spans="1:8">
      <c r="A27" s="10">
        <v>25</v>
      </c>
      <c r="B27" s="3" t="s">
        <v>6</v>
      </c>
      <c r="C27" s="16" t="s">
        <v>11</v>
      </c>
      <c r="D27" s="3" t="s">
        <v>17</v>
      </c>
      <c r="E27" s="3" t="s">
        <v>10</v>
      </c>
      <c r="F27" s="3">
        <v>2</v>
      </c>
      <c r="G27" s="3">
        <v>4</v>
      </c>
      <c r="H27" s="3">
        <v>8</v>
      </c>
    </row>
    <row r="28" spans="1:8">
      <c r="A28" s="10">
        <v>26</v>
      </c>
      <c r="B28" s="3" t="s">
        <v>6</v>
      </c>
      <c r="C28" s="17" t="s">
        <v>13</v>
      </c>
      <c r="D28" s="3" t="s">
        <v>17</v>
      </c>
      <c r="E28" s="3" t="s">
        <v>10</v>
      </c>
      <c r="F28" s="3">
        <v>2</v>
      </c>
      <c r="G28" s="3">
        <v>5</v>
      </c>
      <c r="H28" s="3">
        <v>8</v>
      </c>
    </row>
    <row r="29" spans="1:8">
      <c r="A29" s="10">
        <v>27</v>
      </c>
      <c r="B29" s="3" t="s">
        <v>6</v>
      </c>
      <c r="C29" s="16" t="s">
        <v>12</v>
      </c>
      <c r="D29" s="3" t="s">
        <v>17</v>
      </c>
      <c r="E29" s="3" t="s">
        <v>10</v>
      </c>
      <c r="F29" s="3">
        <v>2</v>
      </c>
      <c r="G29" s="3">
        <v>3</v>
      </c>
      <c r="H29" s="3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D39" sqref="D39"/>
    </sheetView>
  </sheetViews>
  <sheetFormatPr defaultRowHeight="15"/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1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>
        <v>1</v>
      </c>
    </row>
    <row r="3" spans="1:6">
      <c r="A3" s="1">
        <v>2</v>
      </c>
      <c r="B3" s="2" t="s">
        <v>6</v>
      </c>
      <c r="C3" s="2" t="s">
        <v>7</v>
      </c>
      <c r="D3" s="2" t="s">
        <v>8</v>
      </c>
      <c r="E3" s="2" t="s">
        <v>10</v>
      </c>
      <c r="F3" s="2">
        <v>1</v>
      </c>
    </row>
    <row r="4" spans="1:6">
      <c r="A4" s="1">
        <v>3</v>
      </c>
      <c r="B4" s="2" t="s">
        <v>6</v>
      </c>
      <c r="C4" s="2" t="s">
        <v>11</v>
      </c>
      <c r="D4" s="2" t="s">
        <v>8</v>
      </c>
      <c r="E4" s="2" t="s">
        <v>9</v>
      </c>
      <c r="F4" s="2">
        <v>5</v>
      </c>
    </row>
    <row r="5" spans="1:6">
      <c r="A5" s="1">
        <v>4</v>
      </c>
      <c r="B5" s="2" t="s">
        <v>6</v>
      </c>
      <c r="C5" s="2" t="s">
        <v>11</v>
      </c>
      <c r="D5" s="2" t="s">
        <v>8</v>
      </c>
      <c r="E5" s="2" t="s">
        <v>10</v>
      </c>
      <c r="F5" s="2">
        <v>4</v>
      </c>
    </row>
    <row r="6" spans="1:6">
      <c r="A6" s="1">
        <v>5</v>
      </c>
      <c r="B6" s="2" t="s">
        <v>6</v>
      </c>
      <c r="C6" s="2" t="s">
        <v>12</v>
      </c>
      <c r="D6" s="2" t="s">
        <v>8</v>
      </c>
      <c r="E6" s="2" t="s">
        <v>9</v>
      </c>
      <c r="F6" s="2">
        <v>4</v>
      </c>
    </row>
    <row r="7" spans="1:6">
      <c r="A7" s="1">
        <v>6</v>
      </c>
      <c r="B7" s="2" t="s">
        <v>6</v>
      </c>
      <c r="C7" s="2" t="s">
        <v>12</v>
      </c>
      <c r="D7" s="2" t="s">
        <v>8</v>
      </c>
      <c r="E7" s="2" t="s">
        <v>10</v>
      </c>
      <c r="F7" s="2">
        <v>4</v>
      </c>
    </row>
    <row r="8" spans="1:6">
      <c r="A8" s="1">
        <v>7</v>
      </c>
      <c r="B8" s="2" t="s">
        <v>6</v>
      </c>
      <c r="C8" s="2" t="s">
        <v>13</v>
      </c>
      <c r="D8" s="2" t="s">
        <v>8</v>
      </c>
      <c r="E8" s="2" t="s">
        <v>10</v>
      </c>
      <c r="F8" s="2">
        <v>5</v>
      </c>
    </row>
    <row r="9" spans="1:6">
      <c r="A9" s="1">
        <v>8</v>
      </c>
      <c r="B9" s="2" t="s">
        <v>6</v>
      </c>
      <c r="C9" s="2" t="s">
        <v>13</v>
      </c>
      <c r="D9" s="2" t="s">
        <v>8</v>
      </c>
      <c r="E9" s="2" t="s">
        <v>9</v>
      </c>
      <c r="F9" s="2">
        <v>7</v>
      </c>
    </row>
    <row r="10" spans="1:6">
      <c r="A10" s="1">
        <v>9</v>
      </c>
      <c r="B10" s="2" t="s">
        <v>14</v>
      </c>
      <c r="C10" s="4" t="s">
        <v>15</v>
      </c>
      <c r="D10" s="2" t="s">
        <v>8</v>
      </c>
      <c r="E10" s="2" t="s">
        <v>9</v>
      </c>
      <c r="F10" s="2">
        <v>4</v>
      </c>
    </row>
    <row r="11" spans="1:6">
      <c r="A11" s="1">
        <v>10</v>
      </c>
      <c r="B11" s="2" t="s">
        <v>14</v>
      </c>
      <c r="C11" s="2" t="s">
        <v>16</v>
      </c>
      <c r="D11" s="2" t="s">
        <v>8</v>
      </c>
      <c r="E11" s="2" t="s">
        <v>9</v>
      </c>
      <c r="F11" s="2">
        <v>1</v>
      </c>
    </row>
    <row r="12" spans="1:6">
      <c r="A12" s="1">
        <v>11</v>
      </c>
      <c r="B12" s="2" t="s">
        <v>14</v>
      </c>
      <c r="C12" s="2" t="s">
        <v>16</v>
      </c>
      <c r="D12" s="2" t="s">
        <v>8</v>
      </c>
      <c r="E12" s="2" t="s">
        <v>10</v>
      </c>
      <c r="F12" s="2">
        <v>1</v>
      </c>
    </row>
    <row r="13" spans="1:6">
      <c r="A13" s="1">
        <v>12</v>
      </c>
      <c r="B13" s="2" t="s">
        <v>14</v>
      </c>
      <c r="C13" s="2" t="s">
        <v>15</v>
      </c>
      <c r="D13" s="2" t="s">
        <v>8</v>
      </c>
      <c r="E13" s="2" t="s">
        <v>10</v>
      </c>
      <c r="F13" s="2">
        <v>4</v>
      </c>
    </row>
    <row r="14" spans="1:6">
      <c r="A14" s="1">
        <v>13</v>
      </c>
      <c r="B14" s="2" t="s">
        <v>14</v>
      </c>
      <c r="C14" s="5" t="s">
        <v>15</v>
      </c>
      <c r="D14" s="5" t="s">
        <v>17</v>
      </c>
      <c r="E14" s="2" t="s">
        <v>9</v>
      </c>
      <c r="F14" s="6">
        <v>5</v>
      </c>
    </row>
    <row r="15" spans="1:6">
      <c r="A15" s="1">
        <v>14</v>
      </c>
      <c r="B15" s="2" t="s">
        <v>14</v>
      </c>
      <c r="C15" s="2" t="s">
        <v>15</v>
      </c>
      <c r="D15" s="2" t="s">
        <v>17</v>
      </c>
      <c r="E15" s="2" t="s">
        <v>10</v>
      </c>
      <c r="F15" s="6">
        <v>6</v>
      </c>
    </row>
    <row r="16" spans="1:6">
      <c r="A16" s="1">
        <v>15</v>
      </c>
      <c r="B16" s="2" t="s">
        <v>14</v>
      </c>
      <c r="C16" s="2" t="s">
        <v>16</v>
      </c>
      <c r="D16" s="2" t="s">
        <v>17</v>
      </c>
      <c r="E16" s="2" t="s">
        <v>9</v>
      </c>
      <c r="F16" s="6">
        <v>3</v>
      </c>
    </row>
    <row r="17" spans="1:6">
      <c r="A17" s="1">
        <v>16</v>
      </c>
      <c r="B17" s="2" t="s">
        <v>14</v>
      </c>
      <c r="C17" s="2" t="s">
        <v>16</v>
      </c>
      <c r="D17" s="2" t="s">
        <v>17</v>
      </c>
      <c r="E17" s="2" t="s">
        <v>10</v>
      </c>
      <c r="F17" s="6">
        <v>2</v>
      </c>
    </row>
    <row r="18" spans="1:6">
      <c r="A18" s="1">
        <v>17</v>
      </c>
      <c r="B18" s="2" t="s">
        <v>6</v>
      </c>
      <c r="C18" s="2" t="s">
        <v>13</v>
      </c>
      <c r="D18" s="2" t="s">
        <v>17</v>
      </c>
      <c r="E18" s="2" t="s">
        <v>9</v>
      </c>
      <c r="F18" s="6">
        <v>8</v>
      </c>
    </row>
    <row r="19" spans="1:6">
      <c r="A19" s="1">
        <v>18</v>
      </c>
      <c r="B19" s="2" t="s">
        <v>6</v>
      </c>
      <c r="C19" s="2" t="s">
        <v>13</v>
      </c>
      <c r="D19" s="2" t="s">
        <v>17</v>
      </c>
      <c r="E19" s="2" t="s">
        <v>10</v>
      </c>
      <c r="F19" s="6">
        <v>8</v>
      </c>
    </row>
    <row r="20" spans="1:6">
      <c r="A20" s="1">
        <v>19</v>
      </c>
      <c r="B20" s="2" t="s">
        <v>6</v>
      </c>
      <c r="C20" s="7" t="s">
        <v>7</v>
      </c>
      <c r="D20" s="2" t="s">
        <v>17</v>
      </c>
      <c r="E20" s="2" t="s">
        <v>9</v>
      </c>
      <c r="F20" s="6">
        <v>3</v>
      </c>
    </row>
    <row r="21" spans="1:6">
      <c r="A21" s="1">
        <v>20</v>
      </c>
      <c r="B21" s="2" t="s">
        <v>6</v>
      </c>
      <c r="C21" s="2" t="s">
        <v>7</v>
      </c>
      <c r="D21" s="2" t="s">
        <v>17</v>
      </c>
      <c r="E21" s="2" t="s">
        <v>10</v>
      </c>
      <c r="F21" s="6">
        <v>5</v>
      </c>
    </row>
    <row r="22" spans="1:6">
      <c r="A22" s="1">
        <v>21</v>
      </c>
      <c r="B22" s="2" t="s">
        <v>6</v>
      </c>
      <c r="C22" s="2" t="s">
        <v>12</v>
      </c>
      <c r="D22" s="2" t="s">
        <v>17</v>
      </c>
      <c r="E22" s="2" t="s">
        <v>9</v>
      </c>
      <c r="F22" s="6">
        <v>5</v>
      </c>
    </row>
    <row r="23" spans="1:6">
      <c r="A23" s="1">
        <v>22</v>
      </c>
      <c r="B23" s="2" t="s">
        <v>6</v>
      </c>
      <c r="C23" s="2" t="s">
        <v>12</v>
      </c>
      <c r="D23" s="2" t="s">
        <v>17</v>
      </c>
      <c r="E23" s="2" t="s">
        <v>10</v>
      </c>
      <c r="F23" s="6">
        <v>7</v>
      </c>
    </row>
    <row r="24" spans="1:6">
      <c r="A24" s="1">
        <v>23</v>
      </c>
      <c r="B24" s="2" t="s">
        <v>6</v>
      </c>
      <c r="C24" s="7" t="s">
        <v>11</v>
      </c>
      <c r="D24" s="2" t="s">
        <v>17</v>
      </c>
      <c r="E24" s="2" t="s">
        <v>9</v>
      </c>
      <c r="F24" s="6">
        <v>7</v>
      </c>
    </row>
    <row r="25" spans="1:6">
      <c r="A25" s="1">
        <v>24</v>
      </c>
      <c r="B25" s="2" t="s">
        <v>6</v>
      </c>
      <c r="C25" s="2" t="s">
        <v>11</v>
      </c>
      <c r="D25" s="2" t="s">
        <v>17</v>
      </c>
      <c r="E25" s="2" t="s">
        <v>10</v>
      </c>
      <c r="F25" s="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E1" sqref="E1"/>
    </sheetView>
  </sheetViews>
  <sheetFormatPr defaultRowHeight="15"/>
  <sheetData>
    <row r="1" spans="1:14">
      <c r="A1" s="43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25" t="s">
        <v>52</v>
      </c>
      <c r="G1" s="15" t="s">
        <v>53</v>
      </c>
      <c r="H1" s="28" t="s">
        <v>54</v>
      </c>
      <c r="I1" s="43" t="s">
        <v>55</v>
      </c>
      <c r="J1" s="42" t="s">
        <v>18</v>
      </c>
      <c r="K1" s="42" t="s">
        <v>5</v>
      </c>
      <c r="L1" s="43" t="s">
        <v>56</v>
      </c>
      <c r="M1" s="43" t="s">
        <v>57</v>
      </c>
      <c r="N1" s="43" t="s">
        <v>58</v>
      </c>
    </row>
    <row r="2" spans="1:14">
      <c r="A2" s="19">
        <v>1</v>
      </c>
      <c r="B2" s="20" t="s">
        <v>20</v>
      </c>
      <c r="C2" s="20" t="s">
        <v>21</v>
      </c>
      <c r="D2" s="20" t="s">
        <v>17</v>
      </c>
      <c r="E2" s="23" t="s">
        <v>23</v>
      </c>
      <c r="F2" s="21">
        <v>43263</v>
      </c>
      <c r="G2" s="20">
        <f>50+50+50+50</f>
        <v>200</v>
      </c>
      <c r="H2" s="20" t="s">
        <v>22</v>
      </c>
      <c r="I2" s="20">
        <v>100</v>
      </c>
      <c r="J2" s="22">
        <v>1</v>
      </c>
      <c r="K2" s="22">
        <v>4</v>
      </c>
      <c r="L2" s="23"/>
      <c r="M2" s="20">
        <v>50</v>
      </c>
      <c r="N2" s="20"/>
    </row>
    <row r="3" spans="1:14">
      <c r="A3" s="24">
        <v>2</v>
      </c>
      <c r="B3" s="25" t="s">
        <v>20</v>
      </c>
      <c r="C3" s="25" t="s">
        <v>21</v>
      </c>
      <c r="D3" s="25" t="s">
        <v>8</v>
      </c>
      <c r="E3" s="28" t="s">
        <v>23</v>
      </c>
      <c r="F3" s="26">
        <v>43263</v>
      </c>
      <c r="G3" s="25">
        <f>50+50</f>
        <v>100</v>
      </c>
      <c r="H3" s="25" t="s">
        <v>24</v>
      </c>
      <c r="I3" s="25">
        <v>0</v>
      </c>
      <c r="J3" s="27">
        <v>1</v>
      </c>
      <c r="K3" s="27">
        <v>4</v>
      </c>
      <c r="L3" s="15"/>
      <c r="M3" s="25">
        <v>50</v>
      </c>
      <c r="N3" s="25"/>
    </row>
    <row r="4" spans="1:14">
      <c r="A4" s="19">
        <v>7</v>
      </c>
      <c r="B4" s="29" t="s">
        <v>6</v>
      </c>
      <c r="C4" s="30" t="s">
        <v>7</v>
      </c>
      <c r="D4" s="29" t="s">
        <v>17</v>
      </c>
      <c r="E4" s="23" t="s">
        <v>23</v>
      </c>
      <c r="F4" s="21">
        <v>43263</v>
      </c>
      <c r="G4" s="29">
        <f>52+52</f>
        <v>104</v>
      </c>
      <c r="H4" s="29" t="s">
        <v>25</v>
      </c>
      <c r="I4" s="30">
        <v>0</v>
      </c>
      <c r="J4" s="22">
        <v>1</v>
      </c>
      <c r="K4" s="22">
        <v>3</v>
      </c>
      <c r="L4" s="23"/>
      <c r="M4" s="20">
        <v>52</v>
      </c>
      <c r="N4" s="20"/>
    </row>
    <row r="5" spans="1:14">
      <c r="A5" s="24">
        <v>8</v>
      </c>
      <c r="B5" s="38" t="s">
        <v>6</v>
      </c>
      <c r="C5" s="15" t="s">
        <v>11</v>
      </c>
      <c r="D5" s="38" t="s">
        <v>17</v>
      </c>
      <c r="E5" s="38" t="s">
        <v>23</v>
      </c>
      <c r="F5" s="26">
        <v>43263</v>
      </c>
      <c r="G5" s="25">
        <f>55+55+55</f>
        <v>165</v>
      </c>
      <c r="H5" s="25" t="s">
        <v>26</v>
      </c>
      <c r="I5" s="15">
        <v>0</v>
      </c>
      <c r="J5" s="39">
        <v>2</v>
      </c>
      <c r="K5" s="39">
        <v>10</v>
      </c>
      <c r="L5" s="28" t="s">
        <v>27</v>
      </c>
      <c r="M5" s="38">
        <v>55</v>
      </c>
      <c r="N5" s="38"/>
    </row>
    <row r="6" spans="1:14">
      <c r="A6" s="24">
        <v>9</v>
      </c>
      <c r="B6" s="38" t="s">
        <v>6</v>
      </c>
      <c r="C6" s="25" t="s">
        <v>12</v>
      </c>
      <c r="D6" s="38" t="s">
        <v>17</v>
      </c>
      <c r="E6" s="28" t="s">
        <v>23</v>
      </c>
      <c r="F6" s="26">
        <v>43263</v>
      </c>
      <c r="G6" s="25">
        <f>40+40+40</f>
        <v>120</v>
      </c>
      <c r="H6" s="25" t="s">
        <v>28</v>
      </c>
      <c r="I6" s="25">
        <v>0</v>
      </c>
      <c r="J6" s="27">
        <v>2</v>
      </c>
      <c r="K6" s="27">
        <v>6</v>
      </c>
      <c r="L6" s="28"/>
      <c r="M6" s="25">
        <v>40</v>
      </c>
      <c r="N6" s="25"/>
    </row>
    <row r="7" spans="1:14">
      <c r="A7" s="32">
        <v>10</v>
      </c>
      <c r="B7" s="40" t="s">
        <v>6</v>
      </c>
      <c r="C7" s="35" t="s">
        <v>13</v>
      </c>
      <c r="D7" s="40" t="s">
        <v>17</v>
      </c>
      <c r="E7" s="37" t="s">
        <v>23</v>
      </c>
      <c r="F7" s="34">
        <v>43263</v>
      </c>
      <c r="G7" s="35">
        <f>50+50+50</f>
        <v>150</v>
      </c>
      <c r="H7" s="35" t="s">
        <v>29</v>
      </c>
      <c r="I7" s="35">
        <v>0</v>
      </c>
      <c r="J7" s="41">
        <v>2</v>
      </c>
      <c r="K7" s="41">
        <v>10</v>
      </c>
      <c r="L7" s="37"/>
      <c r="M7" s="35">
        <v>25</v>
      </c>
      <c r="N7" s="35"/>
    </row>
    <row r="8" spans="1:14">
      <c r="A8" s="19">
        <v>18</v>
      </c>
      <c r="B8" s="20" t="s">
        <v>20</v>
      </c>
      <c r="C8" s="20" t="s">
        <v>21</v>
      </c>
      <c r="D8" s="20" t="s">
        <v>17</v>
      </c>
      <c r="E8" s="23" t="s">
        <v>31</v>
      </c>
      <c r="F8" s="21">
        <v>43264</v>
      </c>
      <c r="G8" s="20">
        <f>60+60+60</f>
        <v>180</v>
      </c>
      <c r="H8" s="23" t="s">
        <v>30</v>
      </c>
      <c r="I8" s="20">
        <v>60</v>
      </c>
      <c r="J8" s="22">
        <v>1</v>
      </c>
      <c r="K8" s="22">
        <v>4</v>
      </c>
      <c r="L8" s="23"/>
      <c r="M8" s="20">
        <v>60</v>
      </c>
      <c r="N8" s="20">
        <v>18</v>
      </c>
    </row>
    <row r="9" spans="1:14">
      <c r="A9" s="32">
        <v>19</v>
      </c>
      <c r="B9" s="35" t="s">
        <v>20</v>
      </c>
      <c r="C9" s="35" t="s">
        <v>21</v>
      </c>
      <c r="D9" s="35" t="s">
        <v>8</v>
      </c>
      <c r="E9" s="37" t="s">
        <v>31</v>
      </c>
      <c r="F9" s="34">
        <v>43264</v>
      </c>
      <c r="G9" s="35">
        <f>60+60</f>
        <v>120</v>
      </c>
      <c r="H9" s="37" t="s">
        <v>32</v>
      </c>
      <c r="I9" s="35">
        <v>0</v>
      </c>
      <c r="J9" s="41">
        <v>1</v>
      </c>
      <c r="K9" s="41">
        <v>2</v>
      </c>
      <c r="L9" s="37"/>
      <c r="M9" s="35">
        <v>60</v>
      </c>
      <c r="N9" s="35">
        <v>19</v>
      </c>
    </row>
    <row r="10" spans="1:14">
      <c r="A10" s="19">
        <v>24</v>
      </c>
      <c r="B10" s="29" t="s">
        <v>6</v>
      </c>
      <c r="C10" s="30" t="s">
        <v>7</v>
      </c>
      <c r="D10" s="29" t="s">
        <v>17</v>
      </c>
      <c r="E10" s="23" t="s">
        <v>31</v>
      </c>
      <c r="F10" s="21">
        <v>43264</v>
      </c>
      <c r="G10" s="29">
        <f>55+55</f>
        <v>110</v>
      </c>
      <c r="H10" s="29" t="s">
        <v>33</v>
      </c>
      <c r="I10" s="30">
        <v>0</v>
      </c>
      <c r="J10" s="22">
        <v>1</v>
      </c>
      <c r="K10" s="22">
        <v>4</v>
      </c>
      <c r="L10" s="23" t="s">
        <v>34</v>
      </c>
      <c r="M10" s="20">
        <v>55</v>
      </c>
      <c r="N10" s="20">
        <v>24</v>
      </c>
    </row>
    <row r="11" spans="1:14">
      <c r="A11" s="24">
        <v>25</v>
      </c>
      <c r="B11" s="38" t="s">
        <v>6</v>
      </c>
      <c r="C11" s="15" t="s">
        <v>11</v>
      </c>
      <c r="D11" s="38" t="s">
        <v>17</v>
      </c>
      <c r="E11" s="38" t="s">
        <v>31</v>
      </c>
      <c r="F11" s="26">
        <v>43264</v>
      </c>
      <c r="G11" s="25">
        <f>50+50+50</f>
        <v>150</v>
      </c>
      <c r="H11" s="25" t="s">
        <v>29</v>
      </c>
      <c r="I11" s="15">
        <v>0</v>
      </c>
      <c r="J11" s="39">
        <v>2</v>
      </c>
      <c r="K11" s="39">
        <v>7</v>
      </c>
      <c r="L11" s="28"/>
      <c r="M11" s="38">
        <v>50</v>
      </c>
      <c r="N11" s="25">
        <v>25</v>
      </c>
    </row>
    <row r="12" spans="1:14">
      <c r="A12" s="24">
        <v>26</v>
      </c>
      <c r="B12" s="38" t="s">
        <v>6</v>
      </c>
      <c r="C12" s="25" t="s">
        <v>12</v>
      </c>
      <c r="D12" s="38" t="s">
        <v>17</v>
      </c>
      <c r="E12" s="46" t="s">
        <v>31</v>
      </c>
      <c r="F12" s="26">
        <v>43264</v>
      </c>
      <c r="G12" s="25">
        <f>60+60</f>
        <v>120</v>
      </c>
      <c r="H12" s="25" t="s">
        <v>32</v>
      </c>
      <c r="I12" s="25">
        <v>0</v>
      </c>
      <c r="J12" s="27">
        <v>2</v>
      </c>
      <c r="K12" s="27">
        <v>4</v>
      </c>
      <c r="L12" s="28"/>
      <c r="M12" s="25">
        <v>60</v>
      </c>
      <c r="N12" s="25">
        <v>26</v>
      </c>
    </row>
    <row r="13" spans="1:14">
      <c r="A13" s="32">
        <v>27</v>
      </c>
      <c r="B13" s="40" t="s">
        <v>6</v>
      </c>
      <c r="C13" s="35" t="s">
        <v>13</v>
      </c>
      <c r="D13" s="40" t="s">
        <v>17</v>
      </c>
      <c r="E13" s="37" t="s">
        <v>31</v>
      </c>
      <c r="F13" s="34">
        <v>43264</v>
      </c>
      <c r="G13" s="35">
        <f>65+65</f>
        <v>130</v>
      </c>
      <c r="H13" s="35" t="s">
        <v>35</v>
      </c>
      <c r="I13" s="35">
        <v>0</v>
      </c>
      <c r="J13" s="41">
        <v>2</v>
      </c>
      <c r="K13" s="41">
        <v>7</v>
      </c>
      <c r="L13" s="37"/>
      <c r="M13" s="35">
        <v>65</v>
      </c>
      <c r="N13" s="35">
        <v>27</v>
      </c>
    </row>
    <row r="14" spans="1:14">
      <c r="A14" s="24">
        <v>29</v>
      </c>
      <c r="B14" s="38" t="s">
        <v>6</v>
      </c>
      <c r="C14" s="15" t="s">
        <v>11</v>
      </c>
      <c r="D14" s="38" t="s">
        <v>8</v>
      </c>
      <c r="E14" s="46" t="s">
        <v>31</v>
      </c>
      <c r="F14" s="26">
        <v>43264</v>
      </c>
      <c r="G14" s="25">
        <f>55+55</f>
        <v>110</v>
      </c>
      <c r="H14" s="25" t="s">
        <v>33</v>
      </c>
      <c r="I14" s="25">
        <v>0</v>
      </c>
      <c r="J14" s="27">
        <v>1</v>
      </c>
      <c r="K14" s="27">
        <v>3</v>
      </c>
      <c r="L14" s="28"/>
      <c r="M14" s="25">
        <v>55</v>
      </c>
      <c r="N14" s="25">
        <v>29</v>
      </c>
    </row>
    <row r="15" spans="1:14">
      <c r="A15" s="32">
        <v>31</v>
      </c>
      <c r="B15" s="40" t="s">
        <v>6</v>
      </c>
      <c r="C15" s="35" t="s">
        <v>13</v>
      </c>
      <c r="D15" s="40" t="s">
        <v>8</v>
      </c>
      <c r="E15" s="37" t="s">
        <v>31</v>
      </c>
      <c r="F15" s="34">
        <v>43264</v>
      </c>
      <c r="G15" s="35">
        <f>60+60</f>
        <v>120</v>
      </c>
      <c r="H15" s="35" t="s">
        <v>32</v>
      </c>
      <c r="I15" s="35">
        <v>0</v>
      </c>
      <c r="J15" s="41">
        <v>2</v>
      </c>
      <c r="K15" s="41">
        <v>6</v>
      </c>
      <c r="L15" s="37"/>
      <c r="M15" s="35">
        <v>60</v>
      </c>
      <c r="N15" s="35">
        <v>31</v>
      </c>
    </row>
    <row r="16" spans="1:14">
      <c r="A16" s="19">
        <v>35</v>
      </c>
      <c r="B16" s="20" t="s">
        <v>20</v>
      </c>
      <c r="C16" s="20" t="s">
        <v>21</v>
      </c>
      <c r="D16" s="20" t="s">
        <v>17</v>
      </c>
      <c r="E16" s="23" t="s">
        <v>23</v>
      </c>
      <c r="F16" s="21">
        <v>43265</v>
      </c>
      <c r="G16" s="20">
        <f>50+50+50+50+50</f>
        <v>250</v>
      </c>
      <c r="H16" s="20" t="s">
        <v>36</v>
      </c>
      <c r="I16" s="20">
        <v>100</v>
      </c>
      <c r="J16" s="22">
        <v>3</v>
      </c>
      <c r="K16" s="22">
        <v>12</v>
      </c>
      <c r="L16" s="23"/>
      <c r="M16" s="20">
        <v>0</v>
      </c>
      <c r="N16" s="20"/>
    </row>
    <row r="17" spans="1:14">
      <c r="A17" s="32">
        <v>36</v>
      </c>
      <c r="B17" s="35" t="s">
        <v>20</v>
      </c>
      <c r="C17" s="35" t="s">
        <v>21</v>
      </c>
      <c r="D17" s="35" t="s">
        <v>8</v>
      </c>
      <c r="E17" s="37" t="s">
        <v>23</v>
      </c>
      <c r="F17" s="34">
        <v>43265</v>
      </c>
      <c r="G17" s="35">
        <f>55+55+55</f>
        <v>165</v>
      </c>
      <c r="H17" s="35" t="s">
        <v>26</v>
      </c>
      <c r="I17" s="35">
        <v>0</v>
      </c>
      <c r="J17" s="41">
        <v>4</v>
      </c>
      <c r="K17" s="41">
        <v>14</v>
      </c>
      <c r="L17" s="37"/>
      <c r="M17" s="35">
        <v>0</v>
      </c>
      <c r="N17" s="35"/>
    </row>
    <row r="18" spans="1:14">
      <c r="A18" s="19">
        <v>37</v>
      </c>
      <c r="B18" s="29" t="s">
        <v>14</v>
      </c>
      <c r="C18" s="44" t="s">
        <v>15</v>
      </c>
      <c r="D18" s="30" t="s">
        <v>17</v>
      </c>
      <c r="E18" s="23" t="s">
        <v>23</v>
      </c>
      <c r="F18" s="21">
        <v>43265</v>
      </c>
      <c r="G18" s="29">
        <v>54</v>
      </c>
      <c r="H18" s="47">
        <v>54</v>
      </c>
      <c r="I18" s="20">
        <v>0</v>
      </c>
      <c r="J18" s="22">
        <v>1</v>
      </c>
      <c r="K18" s="22">
        <v>3</v>
      </c>
      <c r="L18" s="23"/>
      <c r="M18" s="20">
        <v>0</v>
      </c>
      <c r="N18" s="20"/>
    </row>
    <row r="19" spans="1:14">
      <c r="A19" s="32">
        <v>38</v>
      </c>
      <c r="B19" s="33" t="s">
        <v>14</v>
      </c>
      <c r="C19" s="45" t="s">
        <v>16</v>
      </c>
      <c r="D19" s="33" t="s">
        <v>17</v>
      </c>
      <c r="E19" s="37" t="s">
        <v>23</v>
      </c>
      <c r="F19" s="34">
        <v>43265</v>
      </c>
      <c r="G19" s="40">
        <v>37</v>
      </c>
      <c r="H19" s="48">
        <v>37</v>
      </c>
      <c r="I19" s="35">
        <v>0</v>
      </c>
      <c r="J19" s="41">
        <v>1</v>
      </c>
      <c r="K19" s="41">
        <v>4</v>
      </c>
      <c r="L19" s="37"/>
      <c r="M19" s="35">
        <v>0</v>
      </c>
      <c r="N19" s="35"/>
    </row>
    <row r="20" spans="1:14">
      <c r="A20" s="19">
        <v>39</v>
      </c>
      <c r="B20" s="30" t="s">
        <v>14</v>
      </c>
      <c r="C20" s="44" t="s">
        <v>15</v>
      </c>
      <c r="D20" s="30" t="s">
        <v>8</v>
      </c>
      <c r="E20" s="23" t="s">
        <v>23</v>
      </c>
      <c r="F20" s="21">
        <v>43265</v>
      </c>
      <c r="G20" s="20">
        <v>37</v>
      </c>
      <c r="H20" s="31">
        <v>37</v>
      </c>
      <c r="I20" s="20">
        <v>0</v>
      </c>
      <c r="J20" s="22">
        <v>1</v>
      </c>
      <c r="K20" s="22">
        <v>3</v>
      </c>
      <c r="L20" s="23"/>
      <c r="M20" s="20">
        <v>0</v>
      </c>
      <c r="N20" s="20"/>
    </row>
    <row r="21" spans="1:14">
      <c r="A21" s="32">
        <v>40</v>
      </c>
      <c r="B21" s="33" t="s">
        <v>14</v>
      </c>
      <c r="C21" s="45" t="s">
        <v>16</v>
      </c>
      <c r="D21" s="33" t="s">
        <v>8</v>
      </c>
      <c r="E21" s="37" t="s">
        <v>23</v>
      </c>
      <c r="F21" s="34">
        <v>43265</v>
      </c>
      <c r="G21" s="35">
        <v>43</v>
      </c>
      <c r="H21" s="36">
        <v>43</v>
      </c>
      <c r="I21" s="35">
        <v>0</v>
      </c>
      <c r="J21" s="41">
        <v>1</v>
      </c>
      <c r="K21" s="41">
        <v>2</v>
      </c>
      <c r="L21" s="37"/>
      <c r="M21" s="35">
        <v>0</v>
      </c>
      <c r="N21" s="35"/>
    </row>
    <row r="22" spans="1:14">
      <c r="A22" s="19">
        <v>41</v>
      </c>
      <c r="B22" s="29" t="s">
        <v>6</v>
      </c>
      <c r="C22" s="30" t="s">
        <v>7</v>
      </c>
      <c r="D22" s="29" t="s">
        <v>17</v>
      </c>
      <c r="E22" s="23" t="s">
        <v>23</v>
      </c>
      <c r="F22" s="21">
        <v>43265</v>
      </c>
      <c r="G22" s="29">
        <f>60+60</f>
        <v>120</v>
      </c>
      <c r="H22" s="29" t="s">
        <v>32</v>
      </c>
      <c r="I22" s="20">
        <v>0</v>
      </c>
      <c r="J22" s="22">
        <v>2</v>
      </c>
      <c r="K22" s="22">
        <v>10</v>
      </c>
      <c r="L22" s="23"/>
      <c r="M22" s="20">
        <v>0</v>
      </c>
      <c r="N22" s="20"/>
    </row>
    <row r="23" spans="1:14">
      <c r="A23" s="24">
        <v>42</v>
      </c>
      <c r="B23" s="38" t="s">
        <v>6</v>
      </c>
      <c r="C23" s="15" t="s">
        <v>11</v>
      </c>
      <c r="D23" s="38" t="s">
        <v>17</v>
      </c>
      <c r="E23" s="28" t="s">
        <v>23</v>
      </c>
      <c r="F23" s="26">
        <v>43265</v>
      </c>
      <c r="G23" s="25">
        <f>50+50+50</f>
        <v>150</v>
      </c>
      <c r="H23" s="25" t="s">
        <v>29</v>
      </c>
      <c r="I23" s="25">
        <v>0</v>
      </c>
      <c r="J23" s="27">
        <v>3</v>
      </c>
      <c r="K23" s="27">
        <v>12</v>
      </c>
      <c r="L23" s="28"/>
      <c r="M23" s="25">
        <v>0</v>
      </c>
      <c r="N23" s="25"/>
    </row>
    <row r="24" spans="1:14">
      <c r="A24" s="24">
        <v>43</v>
      </c>
      <c r="B24" s="38" t="s">
        <v>6</v>
      </c>
      <c r="C24" s="25" t="s">
        <v>12</v>
      </c>
      <c r="D24" s="38" t="s">
        <v>17</v>
      </c>
      <c r="E24" s="28" t="s">
        <v>23</v>
      </c>
      <c r="F24" s="26">
        <v>43265</v>
      </c>
      <c r="G24" s="25">
        <f>56+38+37</f>
        <v>131</v>
      </c>
      <c r="H24" s="25" t="s">
        <v>37</v>
      </c>
      <c r="I24" s="25">
        <v>0</v>
      </c>
      <c r="J24" s="27">
        <v>2</v>
      </c>
      <c r="K24" s="27">
        <v>10</v>
      </c>
      <c r="L24" s="28"/>
      <c r="M24" s="49">
        <v>0</v>
      </c>
      <c r="N24" s="25"/>
    </row>
    <row r="25" spans="1:14">
      <c r="A25" s="32">
        <v>44</v>
      </c>
      <c r="B25" s="40" t="s">
        <v>6</v>
      </c>
      <c r="C25" s="35" t="s">
        <v>13</v>
      </c>
      <c r="D25" s="40" t="s">
        <v>17</v>
      </c>
      <c r="E25" s="37" t="s">
        <v>23</v>
      </c>
      <c r="F25" s="34">
        <v>43265</v>
      </c>
      <c r="G25" s="35">
        <f>43+43+58+57</f>
        <v>201</v>
      </c>
      <c r="H25" s="35" t="s">
        <v>38</v>
      </c>
      <c r="I25" s="35">
        <v>0</v>
      </c>
      <c r="J25" s="41">
        <v>3</v>
      </c>
      <c r="K25" s="41">
        <v>12</v>
      </c>
      <c r="L25" s="37"/>
      <c r="M25" s="50">
        <v>0</v>
      </c>
      <c r="N25" s="35"/>
    </row>
    <row r="26" spans="1:14">
      <c r="A26" s="19">
        <v>45</v>
      </c>
      <c r="B26" s="29" t="s">
        <v>6</v>
      </c>
      <c r="C26" s="30" t="s">
        <v>7</v>
      </c>
      <c r="D26" s="29" t="s">
        <v>8</v>
      </c>
      <c r="E26" s="51" t="s">
        <v>23</v>
      </c>
      <c r="F26" s="21">
        <v>43265</v>
      </c>
      <c r="G26" s="29">
        <v>60</v>
      </c>
      <c r="H26" s="29">
        <v>60</v>
      </c>
      <c r="I26" s="20">
        <v>0</v>
      </c>
      <c r="J26" s="22">
        <v>1</v>
      </c>
      <c r="K26" s="22">
        <v>4</v>
      </c>
      <c r="L26" s="23"/>
      <c r="M26" s="52">
        <v>0</v>
      </c>
      <c r="N26" s="20"/>
    </row>
    <row r="27" spans="1:14">
      <c r="A27" s="24">
        <v>46</v>
      </c>
      <c r="B27" s="38" t="s">
        <v>6</v>
      </c>
      <c r="C27" s="15" t="s">
        <v>11</v>
      </c>
      <c r="D27" s="38" t="s">
        <v>8</v>
      </c>
      <c r="E27" s="28" t="s">
        <v>23</v>
      </c>
      <c r="F27" s="26">
        <v>43265</v>
      </c>
      <c r="G27" s="38">
        <f>60+60</f>
        <v>120</v>
      </c>
      <c r="H27" s="38" t="s">
        <v>32</v>
      </c>
      <c r="I27" s="25">
        <v>0</v>
      </c>
      <c r="J27" s="27">
        <v>2</v>
      </c>
      <c r="K27" s="27">
        <v>5</v>
      </c>
      <c r="L27" s="28" t="s">
        <v>39</v>
      </c>
      <c r="M27" s="49">
        <v>0</v>
      </c>
      <c r="N27" s="25"/>
    </row>
    <row r="28" spans="1:14">
      <c r="A28" s="24">
        <v>47</v>
      </c>
      <c r="B28" s="38" t="s">
        <v>6</v>
      </c>
      <c r="C28" s="25" t="s">
        <v>12</v>
      </c>
      <c r="D28" s="38" t="s">
        <v>8</v>
      </c>
      <c r="E28" s="28" t="s">
        <v>23</v>
      </c>
      <c r="F28" s="26">
        <v>43265</v>
      </c>
      <c r="G28" s="25">
        <f>50+50</f>
        <v>100</v>
      </c>
      <c r="H28" s="25" t="s">
        <v>24</v>
      </c>
      <c r="I28" s="25">
        <v>0</v>
      </c>
      <c r="J28" s="27">
        <v>2</v>
      </c>
      <c r="K28" s="27">
        <v>5</v>
      </c>
      <c r="L28" s="28"/>
      <c r="M28" s="49">
        <v>0</v>
      </c>
      <c r="N28" s="25"/>
    </row>
    <row r="29" spans="1:14">
      <c r="A29" s="32">
        <v>48</v>
      </c>
      <c r="B29" s="40" t="s">
        <v>6</v>
      </c>
      <c r="C29" s="35" t="s">
        <v>13</v>
      </c>
      <c r="D29" s="40" t="s">
        <v>8</v>
      </c>
      <c r="E29" s="37" t="s">
        <v>23</v>
      </c>
      <c r="F29" s="34">
        <v>43265</v>
      </c>
      <c r="G29" s="35">
        <f>50+30</f>
        <v>80</v>
      </c>
      <c r="H29" s="35" t="s">
        <v>40</v>
      </c>
      <c r="I29" s="35">
        <v>0</v>
      </c>
      <c r="J29" s="41">
        <v>2</v>
      </c>
      <c r="K29" s="41">
        <v>8</v>
      </c>
      <c r="L29" s="37"/>
      <c r="M29" s="35">
        <v>0</v>
      </c>
      <c r="N29" s="35"/>
    </row>
    <row r="30" spans="1:14">
      <c r="A30" s="53">
        <v>52</v>
      </c>
      <c r="B30" s="20" t="s">
        <v>20</v>
      </c>
      <c r="C30" s="20" t="s">
        <v>21</v>
      </c>
      <c r="D30" s="20" t="s">
        <v>17</v>
      </c>
      <c r="E30" s="23" t="s">
        <v>31</v>
      </c>
      <c r="F30" s="21">
        <v>43266</v>
      </c>
      <c r="G30" s="20">
        <f>50+50+50+50+50+50</f>
        <v>300</v>
      </c>
      <c r="H30" s="20" t="s">
        <v>41</v>
      </c>
      <c r="I30" s="20">
        <v>100</v>
      </c>
      <c r="J30" s="22">
        <v>4</v>
      </c>
      <c r="K30" s="22">
        <v>15</v>
      </c>
      <c r="L30" s="23" t="s">
        <v>42</v>
      </c>
      <c r="M30" s="20">
        <v>0</v>
      </c>
      <c r="N30" s="20"/>
    </row>
    <row r="31" spans="1:14">
      <c r="A31" s="32">
        <v>53</v>
      </c>
      <c r="B31" s="35" t="s">
        <v>20</v>
      </c>
      <c r="C31" s="35" t="s">
        <v>21</v>
      </c>
      <c r="D31" s="35" t="s">
        <v>8</v>
      </c>
      <c r="E31" s="54" t="s">
        <v>31</v>
      </c>
      <c r="F31" s="34">
        <v>43266</v>
      </c>
      <c r="G31" s="35">
        <f>50+50+50+50+50</f>
        <v>250</v>
      </c>
      <c r="H31" s="35" t="s">
        <v>36</v>
      </c>
      <c r="I31" s="35">
        <v>0</v>
      </c>
      <c r="J31" s="41">
        <v>4</v>
      </c>
      <c r="K31" s="41">
        <v>13</v>
      </c>
      <c r="L31" s="37"/>
      <c r="M31" s="35">
        <v>0</v>
      </c>
      <c r="N31" s="35"/>
    </row>
    <row r="32" spans="1:14">
      <c r="A32" s="19">
        <v>54</v>
      </c>
      <c r="B32" s="29" t="s">
        <v>14</v>
      </c>
      <c r="C32" s="44" t="s">
        <v>15</v>
      </c>
      <c r="D32" s="30" t="s">
        <v>17</v>
      </c>
      <c r="E32" s="23" t="s">
        <v>31</v>
      </c>
      <c r="F32" s="21">
        <v>43266</v>
      </c>
      <c r="G32" s="29">
        <v>62</v>
      </c>
      <c r="H32" s="47">
        <v>62</v>
      </c>
      <c r="I32" s="20">
        <v>0</v>
      </c>
      <c r="J32" s="22">
        <v>1</v>
      </c>
      <c r="K32" s="22">
        <v>3</v>
      </c>
      <c r="L32" s="23"/>
      <c r="M32" s="20">
        <v>0</v>
      </c>
      <c r="N32" s="20"/>
    </row>
    <row r="33" spans="1:14">
      <c r="A33" s="32">
        <v>55</v>
      </c>
      <c r="B33" s="33" t="s">
        <v>14</v>
      </c>
      <c r="C33" s="45" t="s">
        <v>16</v>
      </c>
      <c r="D33" s="33" t="s">
        <v>17</v>
      </c>
      <c r="E33" s="37" t="s">
        <v>31</v>
      </c>
      <c r="F33" s="34">
        <v>43266</v>
      </c>
      <c r="G33" s="40">
        <v>44</v>
      </c>
      <c r="H33" s="48">
        <v>44</v>
      </c>
      <c r="I33" s="35">
        <v>0</v>
      </c>
      <c r="J33" s="41">
        <v>1</v>
      </c>
      <c r="K33" s="41">
        <v>5</v>
      </c>
      <c r="L33" s="37"/>
      <c r="M33" s="35">
        <v>0</v>
      </c>
      <c r="N33" s="35"/>
    </row>
    <row r="34" spans="1:14">
      <c r="A34" s="19">
        <v>56</v>
      </c>
      <c r="B34" s="30" t="s">
        <v>14</v>
      </c>
      <c r="C34" s="44" t="s">
        <v>15</v>
      </c>
      <c r="D34" s="30" t="s">
        <v>8</v>
      </c>
      <c r="E34" s="23" t="s">
        <v>31</v>
      </c>
      <c r="F34" s="21">
        <v>43266</v>
      </c>
      <c r="G34" s="20">
        <v>45</v>
      </c>
      <c r="H34" s="31">
        <v>45</v>
      </c>
      <c r="I34" s="20">
        <v>0</v>
      </c>
      <c r="J34" s="22">
        <v>1</v>
      </c>
      <c r="K34" s="22">
        <v>3</v>
      </c>
      <c r="L34" s="23"/>
      <c r="M34" s="20">
        <v>0</v>
      </c>
      <c r="N34" s="20"/>
    </row>
    <row r="35" spans="1:14">
      <c r="A35" s="32">
        <v>57</v>
      </c>
      <c r="B35" s="33" t="s">
        <v>14</v>
      </c>
      <c r="C35" s="45" t="s">
        <v>16</v>
      </c>
      <c r="D35" s="33" t="s">
        <v>8</v>
      </c>
      <c r="E35" s="37" t="s">
        <v>31</v>
      </c>
      <c r="F35" s="34">
        <v>43266</v>
      </c>
      <c r="G35" s="35">
        <v>43</v>
      </c>
      <c r="H35" s="36">
        <v>43</v>
      </c>
      <c r="I35" s="35">
        <v>0</v>
      </c>
      <c r="J35" s="41">
        <v>1</v>
      </c>
      <c r="K35" s="41">
        <v>1</v>
      </c>
      <c r="L35" s="37"/>
      <c r="M35" s="35">
        <v>0</v>
      </c>
      <c r="N35" s="35"/>
    </row>
    <row r="36" spans="1:14">
      <c r="A36" s="19">
        <v>58</v>
      </c>
      <c r="B36" s="29" t="s">
        <v>6</v>
      </c>
      <c r="C36" s="30" t="s">
        <v>7</v>
      </c>
      <c r="D36" s="29" t="s">
        <v>17</v>
      </c>
      <c r="E36" s="23" t="s">
        <v>31</v>
      </c>
      <c r="F36" s="21">
        <v>43266</v>
      </c>
      <c r="G36" s="29">
        <f>53+53</f>
        <v>106</v>
      </c>
      <c r="H36" s="29" t="s">
        <v>43</v>
      </c>
      <c r="I36" s="20">
        <v>0</v>
      </c>
      <c r="J36" s="22">
        <v>2</v>
      </c>
      <c r="K36" s="22">
        <v>9</v>
      </c>
      <c r="L36" s="23"/>
      <c r="M36" s="20">
        <v>0</v>
      </c>
      <c r="N36" s="20"/>
    </row>
    <row r="37" spans="1:14">
      <c r="A37" s="24">
        <v>59</v>
      </c>
      <c r="B37" s="38" t="s">
        <v>6</v>
      </c>
      <c r="C37" s="15" t="s">
        <v>11</v>
      </c>
      <c r="D37" s="38" t="s">
        <v>17</v>
      </c>
      <c r="E37" s="28" t="s">
        <v>31</v>
      </c>
      <c r="F37" s="26">
        <v>43266</v>
      </c>
      <c r="G37" s="25">
        <f>50+50+25</f>
        <v>125</v>
      </c>
      <c r="H37" s="25" t="s">
        <v>44</v>
      </c>
      <c r="I37" s="25">
        <v>0</v>
      </c>
      <c r="J37" s="27">
        <v>2</v>
      </c>
      <c r="K37" s="27">
        <v>12</v>
      </c>
      <c r="L37" s="28" t="s">
        <v>45</v>
      </c>
      <c r="M37" s="25">
        <v>0</v>
      </c>
      <c r="N37" s="25"/>
    </row>
    <row r="38" spans="1:14">
      <c r="A38" s="24">
        <v>60</v>
      </c>
      <c r="B38" s="38" t="s">
        <v>6</v>
      </c>
      <c r="C38" s="25" t="s">
        <v>12</v>
      </c>
      <c r="D38" s="38" t="s">
        <v>17</v>
      </c>
      <c r="E38" s="28" t="s">
        <v>31</v>
      </c>
      <c r="F38" s="26">
        <v>43266</v>
      </c>
      <c r="G38" s="25">
        <f>50+38</f>
        <v>88</v>
      </c>
      <c r="H38" s="25" t="s">
        <v>46</v>
      </c>
      <c r="I38" s="25">
        <v>0</v>
      </c>
      <c r="J38" s="27">
        <v>3</v>
      </c>
      <c r="K38" s="27">
        <v>12</v>
      </c>
      <c r="L38" s="28" t="s">
        <v>47</v>
      </c>
      <c r="M38" s="49">
        <v>0</v>
      </c>
      <c r="N38" s="25"/>
    </row>
    <row r="39" spans="1:14">
      <c r="A39" s="32">
        <v>61</v>
      </c>
      <c r="B39" s="40" t="s">
        <v>6</v>
      </c>
      <c r="C39" s="35" t="s">
        <v>13</v>
      </c>
      <c r="D39" s="40" t="s">
        <v>17</v>
      </c>
      <c r="E39" s="37" t="s">
        <v>31</v>
      </c>
      <c r="F39" s="34">
        <v>43266</v>
      </c>
      <c r="G39" s="35">
        <f>55+55</f>
        <v>110</v>
      </c>
      <c r="H39" s="35" t="s">
        <v>33</v>
      </c>
      <c r="I39" s="35">
        <v>0</v>
      </c>
      <c r="J39" s="41">
        <v>3</v>
      </c>
      <c r="K39" s="41">
        <v>17</v>
      </c>
      <c r="L39" s="37" t="s">
        <v>48</v>
      </c>
      <c r="M39" s="50">
        <v>0</v>
      </c>
      <c r="N39" s="35"/>
    </row>
    <row r="40" spans="1:14">
      <c r="A40" s="19">
        <v>62</v>
      </c>
      <c r="B40" s="29" t="s">
        <v>6</v>
      </c>
      <c r="C40" s="30" t="s">
        <v>7</v>
      </c>
      <c r="D40" s="29" t="s">
        <v>8</v>
      </c>
      <c r="E40" s="23" t="s">
        <v>31</v>
      </c>
      <c r="F40" s="21">
        <v>43266</v>
      </c>
      <c r="G40" s="29">
        <f>27+30</f>
        <v>57</v>
      </c>
      <c r="H40" s="29" t="s">
        <v>49</v>
      </c>
      <c r="I40" s="20">
        <v>0</v>
      </c>
      <c r="J40" s="22">
        <v>1</v>
      </c>
      <c r="K40" s="22">
        <v>4</v>
      </c>
      <c r="L40" s="23"/>
      <c r="M40" s="20">
        <v>0</v>
      </c>
      <c r="N40" s="20"/>
    </row>
    <row r="41" spans="1:14">
      <c r="A41" s="24">
        <v>63</v>
      </c>
      <c r="B41" s="38" t="s">
        <v>6</v>
      </c>
      <c r="C41" s="15" t="s">
        <v>11</v>
      </c>
      <c r="D41" s="38" t="s">
        <v>8</v>
      </c>
      <c r="E41" s="28" t="s">
        <v>31</v>
      </c>
      <c r="F41" s="26">
        <v>43266</v>
      </c>
      <c r="G41" s="38">
        <f>50+26</f>
        <v>76</v>
      </c>
      <c r="H41" s="38" t="s">
        <v>50</v>
      </c>
      <c r="I41" s="25">
        <v>0</v>
      </c>
      <c r="J41" s="27">
        <v>2</v>
      </c>
      <c r="K41" s="27">
        <v>8</v>
      </c>
      <c r="L41" s="28"/>
      <c r="M41" s="49">
        <v>0</v>
      </c>
      <c r="N41" s="25"/>
    </row>
    <row r="42" spans="1:14">
      <c r="A42" s="24">
        <v>64</v>
      </c>
      <c r="B42" s="38" t="s">
        <v>6</v>
      </c>
      <c r="C42" s="25" t="s">
        <v>12</v>
      </c>
      <c r="D42" s="38" t="s">
        <v>8</v>
      </c>
      <c r="E42" s="28" t="s">
        <v>31</v>
      </c>
      <c r="F42" s="26">
        <v>43266</v>
      </c>
      <c r="G42" s="25">
        <f>30+23</f>
        <v>53</v>
      </c>
      <c r="H42" s="25" t="s">
        <v>51</v>
      </c>
      <c r="I42" s="25">
        <v>0</v>
      </c>
      <c r="J42" s="27">
        <v>1</v>
      </c>
      <c r="K42" s="27">
        <v>5</v>
      </c>
      <c r="L42" s="28"/>
      <c r="M42" s="49">
        <v>0</v>
      </c>
      <c r="N42" s="25"/>
    </row>
    <row r="43" spans="1:14">
      <c r="A43" s="32">
        <v>65</v>
      </c>
      <c r="B43" s="40" t="s">
        <v>6</v>
      </c>
      <c r="C43" s="35" t="s">
        <v>13</v>
      </c>
      <c r="D43" s="40" t="s">
        <v>8</v>
      </c>
      <c r="E43" s="37" t="s">
        <v>31</v>
      </c>
      <c r="F43" s="34">
        <v>43266</v>
      </c>
      <c r="G43" s="35">
        <f>50+50</f>
        <v>100</v>
      </c>
      <c r="H43" s="35" t="s">
        <v>24</v>
      </c>
      <c r="I43" s="35">
        <v>0</v>
      </c>
      <c r="J43" s="41">
        <v>2</v>
      </c>
      <c r="K43" s="41">
        <v>6</v>
      </c>
      <c r="L43" s="37"/>
      <c r="M43" s="35">
        <v>0</v>
      </c>
      <c r="N43" s="3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sixth</vt:lpstr>
      <vt:lpstr>eighth</vt:lpstr>
      <vt:lpstr>tenth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2018-08-21T18:38:16Z</dcterms:modified>
</cp:coreProperties>
</file>