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99e6747c694857/Documents/Code/SavvyCoders/Capstone/2023-2024_Virginia_Tech_Womens_Basketball_Box_Scores/"/>
    </mc:Choice>
  </mc:AlternateContent>
  <xr:revisionPtr revIDLastSave="1315" documentId="11_4E1F8BAD5494D58CD3382CA1CC16C89AC35B3060" xr6:coauthVersionLast="47" xr6:coauthVersionMax="47" xr10:uidLastSave="{FA16E31F-EC19-4B92-9B7D-BB1639CC0951}"/>
  <bookViews>
    <workbookView xWindow="1464" yWindow="1464" windowWidth="17280" windowHeight="8880" activeTab="1" xr2:uid="{00000000-000D-0000-FFFF-FFFF00000000}"/>
  </bookViews>
  <sheets>
    <sheet name="Game Summary Statistics" sheetId="14" r:id="rId1"/>
    <sheet name="Game Summary Modified" sheetId="13" r:id="rId2"/>
    <sheet name="Game Summary" sheetId="1" r:id="rId3"/>
    <sheet name="Player Statistics" sheetId="2" r:id="rId4"/>
    <sheet name="Total Quarters Raw" sheetId="12" r:id="rId5"/>
    <sheet name="1st Qtr Raw" sheetId="3" r:id="rId6"/>
    <sheet name="1st Qtr Pct" sheetId="4" r:id="rId7"/>
    <sheet name="2nd Qtr Raw" sheetId="5" r:id="rId8"/>
    <sheet name="2nd Qtr Pct" sheetId="6" r:id="rId9"/>
    <sheet name="3rd Qtr Raw" sheetId="7" r:id="rId10"/>
    <sheet name="3rd Qtr Pct" sheetId="8" r:id="rId11"/>
    <sheet name="4th Qtr Raw" sheetId="9" r:id="rId12"/>
    <sheet name="4th Qtr Pct" sheetId="10" r:id="rId13"/>
    <sheet name="Team Stats" sheetId="11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4" i="13" l="1"/>
  <c r="AF33" i="13"/>
  <c r="AF32" i="13"/>
  <c r="AF31" i="13"/>
  <c r="AF30" i="13"/>
  <c r="AF29" i="13"/>
  <c r="AF28" i="13"/>
  <c r="AF27" i="13"/>
  <c r="AF26" i="13"/>
  <c r="AF25" i="13"/>
  <c r="AF24" i="13"/>
  <c r="AF23" i="13"/>
  <c r="AF22" i="13"/>
  <c r="AF21" i="13"/>
  <c r="AF20" i="13"/>
  <c r="AF19" i="13"/>
  <c r="AF18" i="13"/>
  <c r="AF17" i="13"/>
  <c r="AF16" i="13"/>
  <c r="AF15" i="13"/>
  <c r="AF14" i="13"/>
  <c r="AF13" i="13"/>
  <c r="AF12" i="13"/>
  <c r="AF11" i="13"/>
  <c r="AF10" i="13"/>
  <c r="AF9" i="13"/>
  <c r="AF8" i="13"/>
  <c r="AF7" i="13"/>
  <c r="AF6" i="13"/>
  <c r="AF5" i="13"/>
  <c r="AF4" i="13"/>
  <c r="AF3" i="13"/>
  <c r="AF2" i="13"/>
  <c r="K34" i="13"/>
  <c r="K33" i="13"/>
  <c r="K32" i="13"/>
  <c r="K31" i="13"/>
  <c r="K30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F2" i="13"/>
  <c r="I34" i="13"/>
  <c r="I33" i="13"/>
  <c r="I32" i="13"/>
  <c r="I31" i="13"/>
  <c r="I30" i="13"/>
  <c r="I29" i="13"/>
  <c r="I28" i="13"/>
  <c r="I27" i="13"/>
  <c r="I26" i="13"/>
  <c r="I25" i="13"/>
  <c r="I24" i="13"/>
  <c r="I23" i="13"/>
  <c r="I22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I6" i="13"/>
  <c r="I5" i="13"/>
  <c r="I4" i="13"/>
  <c r="I3" i="13"/>
  <c r="I2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2" i="13"/>
  <c r="AB34" i="13"/>
  <c r="AC34" i="13" s="1"/>
  <c r="AB33" i="13"/>
  <c r="AC33" i="13" s="1"/>
  <c r="AB32" i="13"/>
  <c r="AC32" i="13" s="1"/>
  <c r="AB31" i="13"/>
  <c r="AC31" i="13" s="1"/>
  <c r="AB30" i="13"/>
  <c r="AC30" i="13" s="1"/>
  <c r="AB29" i="13"/>
  <c r="AC29" i="13" s="1"/>
  <c r="AB28" i="13"/>
  <c r="AC28" i="13" s="1"/>
  <c r="AB27" i="13"/>
  <c r="AC27" i="13" s="1"/>
  <c r="AB26" i="13"/>
  <c r="AC26" i="13" s="1"/>
  <c r="AB25" i="13"/>
  <c r="AC25" i="13" s="1"/>
  <c r="AB24" i="13"/>
  <c r="AC24" i="13" s="1"/>
  <c r="AB23" i="13"/>
  <c r="AC23" i="13" s="1"/>
  <c r="AB22" i="13"/>
  <c r="AC22" i="13" s="1"/>
  <c r="AB21" i="13"/>
  <c r="AC21" i="13" s="1"/>
  <c r="AB20" i="13"/>
  <c r="AC20" i="13" s="1"/>
  <c r="AB19" i="13"/>
  <c r="AC19" i="13" s="1"/>
  <c r="AB18" i="13"/>
  <c r="AC18" i="13" s="1"/>
  <c r="AB17" i="13"/>
  <c r="AC17" i="13" s="1"/>
  <c r="AB16" i="13"/>
  <c r="AC16" i="13" s="1"/>
  <c r="AB15" i="13"/>
  <c r="AC15" i="13" s="1"/>
  <c r="AB14" i="13"/>
  <c r="AC14" i="13" s="1"/>
  <c r="AB13" i="13"/>
  <c r="AC13" i="13" s="1"/>
  <c r="AB12" i="13"/>
  <c r="AC12" i="13" s="1"/>
  <c r="AB11" i="13"/>
  <c r="AC11" i="13" s="1"/>
  <c r="AB10" i="13"/>
  <c r="AC10" i="13" s="1"/>
  <c r="AB9" i="13"/>
  <c r="AC9" i="13" s="1"/>
  <c r="AB8" i="13"/>
  <c r="AC8" i="13" s="1"/>
  <c r="AB7" i="13"/>
  <c r="AC7" i="13" s="1"/>
  <c r="AB6" i="13"/>
  <c r="AC6" i="13" s="1"/>
  <c r="AB5" i="13"/>
  <c r="AC5" i="13" s="1"/>
  <c r="AB4" i="13"/>
  <c r="AC4" i="13" s="1"/>
  <c r="AB3" i="13"/>
  <c r="AC3" i="13" s="1"/>
  <c r="AB2" i="13"/>
  <c r="AC2" i="13" l="1"/>
</calcChain>
</file>

<file path=xl/sharedStrings.xml><?xml version="1.0" encoding="utf-8"?>
<sst xmlns="http://schemas.openxmlformats.org/spreadsheetml/2006/main" count="3300" uniqueCount="478">
  <si>
    <t>Team</t>
  </si>
  <si>
    <t>1</t>
  </si>
  <si>
    <t>2</t>
  </si>
  <si>
    <t>3</t>
  </si>
  <si>
    <t>4</t>
  </si>
  <si>
    <t>Total F</t>
  </si>
  <si>
    <t>Records</t>
  </si>
  <si>
    <t>OT 1</t>
  </si>
  <si>
    <t>HP High Point</t>
  </si>
  <si>
    <t>Winner VT Virginia Tech</t>
  </si>
  <si>
    <t>Winner Iowa Iowa</t>
  </si>
  <si>
    <t>VT Virginia Tech</t>
  </si>
  <si>
    <t>HCU Houston Christian</t>
  </si>
  <si>
    <t>UNCG UNC Greensboro</t>
  </si>
  <si>
    <t>KU Kansas</t>
  </si>
  <si>
    <t>Tulane Tulane</t>
  </si>
  <si>
    <t>Winner LSU LSU</t>
  </si>
  <si>
    <t>LIU LIU</t>
  </si>
  <si>
    <t>Rad Radford</t>
  </si>
  <si>
    <t>RU Rutgers</t>
  </si>
  <si>
    <t>W&amp;M William &amp; Mary</t>
  </si>
  <si>
    <t>UP Pittsburgh</t>
  </si>
  <si>
    <t>WF Wake Forest</t>
  </si>
  <si>
    <t>NCSU NC State</t>
  </si>
  <si>
    <t>UM Miami (FL)</t>
  </si>
  <si>
    <t>Winner FSU Florida St.</t>
  </si>
  <si>
    <t>Winner DU Duke</t>
  </si>
  <si>
    <t>CU Clemson</t>
  </si>
  <si>
    <t>GaTech Georgia Tech</t>
  </si>
  <si>
    <t>SU Syracuse</t>
  </si>
  <si>
    <t>UVa Virginia</t>
  </si>
  <si>
    <t>UNC North Carolina</t>
  </si>
  <si>
    <t>BC Boston College</t>
  </si>
  <si>
    <t>DU Duke</t>
  </si>
  <si>
    <t>LOU Louisville</t>
  </si>
  <si>
    <t>Winner ND Notre Dame</t>
  </si>
  <si>
    <t>Winner UVa Virginia</t>
  </si>
  <si>
    <t>Marsh Marshall</t>
  </si>
  <si>
    <t>Winner Baylor Baylor</t>
  </si>
  <si>
    <t>0-1,0-0 Big South</t>
  </si>
  <si>
    <t>1-0,0-0 ACC</t>
  </si>
  <si>
    <t>2-0,0-0 Big Ten</t>
  </si>
  <si>
    <t>1-1,0-0 ACC</t>
  </si>
  <si>
    <t>1-3,0-0 Southland</t>
  </si>
  <si>
    <t>2-1,0-0 ACC</t>
  </si>
  <si>
    <t>3-2,0-0 SoCon</t>
  </si>
  <si>
    <t>3-1,0-0 ACC</t>
  </si>
  <si>
    <t>2-2,0-0 Big 12</t>
  </si>
  <si>
    <t>4-1,0-0 ACC</t>
  </si>
  <si>
    <t>3-3,0-0 AAC</t>
  </si>
  <si>
    <t>5-1,0-0 ACC</t>
  </si>
  <si>
    <t>5-2,0-0 ACC</t>
  </si>
  <si>
    <t>8-1,0-0 SEC</t>
  </si>
  <si>
    <t>1-8,0-0 NEC</t>
  </si>
  <si>
    <t>6-2,0-0 ACC</t>
  </si>
  <si>
    <t>2-8,0-0 Big South</t>
  </si>
  <si>
    <t>7-2,0-0 ACC</t>
  </si>
  <si>
    <t>8-2,0-0 ACC</t>
  </si>
  <si>
    <t>6-8,0-1 Big Ten</t>
  </si>
  <si>
    <t>4-7,0-0 CAA</t>
  </si>
  <si>
    <t>9-2,0-0 ACC</t>
  </si>
  <si>
    <t>6-8,0-1 ACC</t>
  </si>
  <si>
    <t>10-2,1-0 ACC</t>
  </si>
  <si>
    <t>11-2,2-0 ACC</t>
  </si>
  <si>
    <t>4-10,0-2 ACC</t>
  </si>
  <si>
    <t>14-1,2-1 ACC</t>
  </si>
  <si>
    <t>12-2,3-0 ACC</t>
  </si>
  <si>
    <t>11-4,1-3 ACC</t>
  </si>
  <si>
    <t>13-2,4-0 ACC</t>
  </si>
  <si>
    <t>13-3,4-1 ACC</t>
  </si>
  <si>
    <t>14-4,5-1 ACC</t>
  </si>
  <si>
    <t>13-4,4-2 ACC</t>
  </si>
  <si>
    <t>12-5,4-2 ACC</t>
  </si>
  <si>
    <t>8-11,1-6 ACC</t>
  </si>
  <si>
    <t>14-4,5-2 ACC</t>
  </si>
  <si>
    <t>13-7,4-4 ACC</t>
  </si>
  <si>
    <t>15-4,6-2 ACC</t>
  </si>
  <si>
    <t>16-4,7-2 ACC</t>
  </si>
  <si>
    <t>17-3,7-2 ACC</t>
  </si>
  <si>
    <t>10-11,2-8 ACC</t>
  </si>
  <si>
    <t>17-4,8-2 ACC</t>
  </si>
  <si>
    <t>19-4,10-2 ACC</t>
  </si>
  <si>
    <t>20-3,8-3 ACC</t>
  </si>
  <si>
    <t>11-15,3-10 ACC</t>
  </si>
  <si>
    <t>20-4,11-2 ACC</t>
  </si>
  <si>
    <t>16-8,8-5 ACC</t>
  </si>
  <si>
    <t>21-4,12-2 ACC</t>
  </si>
  <si>
    <t>22-4,13-2 ACC</t>
  </si>
  <si>
    <t>21-6,10-4 ACC</t>
  </si>
  <si>
    <t>18-10,10-6 ACC</t>
  </si>
  <si>
    <t>23-4,14-2 ACC</t>
  </si>
  <si>
    <t>23-5,14-3 ACC</t>
  </si>
  <si>
    <t>22-6,12-5 ACC</t>
  </si>
  <si>
    <t>23-6,14-4 ACC</t>
  </si>
  <si>
    <t>15-14,7-11 ACC</t>
  </si>
  <si>
    <t>19-12,8-10 ACC</t>
  </si>
  <si>
    <t>24-6,14-4 ACC</t>
  </si>
  <si>
    <t>25-6,13-5 ACC</t>
  </si>
  <si>
    <t>24-7,14-4 ACC</t>
  </si>
  <si>
    <t>26-7,17-1 Sun Belt</t>
  </si>
  <si>
    <t>25-7,14-4 ACC</t>
  </si>
  <si>
    <t>26-7,12-6 Big 12</t>
  </si>
  <si>
    <t>25-8,14-4 ACC</t>
  </si>
  <si>
    <t>Num</t>
  </si>
  <si>
    <t>Player</t>
  </si>
  <si>
    <t>MIN</t>
  </si>
  <si>
    <t>FGM</t>
  </si>
  <si>
    <t>FGA</t>
  </si>
  <si>
    <t>3PTM</t>
  </si>
  <si>
    <t>3PTA</t>
  </si>
  <si>
    <t>FTM</t>
  </si>
  <si>
    <t>FTA</t>
  </si>
  <si>
    <t>ORB</t>
  </si>
  <si>
    <t>DRB</t>
  </si>
  <si>
    <t>REB</t>
  </si>
  <si>
    <t>PF</t>
  </si>
  <si>
    <t>A</t>
  </si>
  <si>
    <t>TO</t>
  </si>
  <si>
    <t>BLK</t>
  </si>
  <si>
    <t>STL</t>
  </si>
  <si>
    <t>PTS</t>
  </si>
  <si>
    <t>Game Date</t>
  </si>
  <si>
    <t>33</t>
  </si>
  <si>
    <t>11</t>
  </si>
  <si>
    <t>05</t>
  </si>
  <si>
    <t>22</t>
  </si>
  <si>
    <t>04</t>
  </si>
  <si>
    <t>01</t>
  </si>
  <si>
    <t>20</t>
  </si>
  <si>
    <t>10</t>
  </si>
  <si>
    <t>13</t>
  </si>
  <si>
    <t>12</t>
  </si>
  <si>
    <t>TM</t>
  </si>
  <si>
    <t>33 Kitley, Elizabeth</t>
  </si>
  <si>
    <t>11 Ekh, Matilda</t>
  </si>
  <si>
    <t>05 Amoore, Georgia</t>
  </si>
  <si>
    <t>22 King, Cayla</t>
  </si>
  <si>
    <t>04 Micheaux, Rose</t>
  </si>
  <si>
    <t>01 Wenzel, Carleigh</t>
  </si>
  <si>
    <t>20 Summiel, Olivia</t>
  </si>
  <si>
    <t>10 Baker, Carys</t>
  </si>
  <si>
    <t>13 Strack, Clara</t>
  </si>
  <si>
    <t>12 Suffren, Samyha</t>
  </si>
  <si>
    <t>TM TEAM</t>
  </si>
  <si>
    <t>Totals</t>
  </si>
  <si>
    <t>40</t>
  </si>
  <si>
    <t>31</t>
  </si>
  <si>
    <t>18</t>
  </si>
  <si>
    <t>8</t>
  </si>
  <si>
    <t>17</t>
  </si>
  <si>
    <t>0+</t>
  </si>
  <si>
    <t>0</t>
  </si>
  <si>
    <t>200</t>
  </si>
  <si>
    <t>39</t>
  </si>
  <si>
    <t>38</t>
  </si>
  <si>
    <t>32</t>
  </si>
  <si>
    <t>29</t>
  </si>
  <si>
    <t>19</t>
  </si>
  <si>
    <t>30</t>
  </si>
  <si>
    <t>11/6/2023</t>
  </si>
  <si>
    <t>11/9/2023</t>
  </si>
  <si>
    <t>11/16/2023</t>
  </si>
  <si>
    <t>11/20/2023</t>
  </si>
  <si>
    <t>11/24/2023</t>
  </si>
  <si>
    <t>11/25/2023</t>
  </si>
  <si>
    <t>11/30/2023</t>
  </si>
  <si>
    <t>12/6/2023</t>
  </si>
  <si>
    <t>12/10/2023</t>
  </si>
  <si>
    <t>12/17/2023</t>
  </si>
  <si>
    <t>12/21/2023</t>
  </si>
  <si>
    <t>12/31/2023</t>
  </si>
  <si>
    <t>1/4/2024</t>
  </si>
  <si>
    <t>1/7/2024</t>
  </si>
  <si>
    <t>1/11/2024</t>
  </si>
  <si>
    <t>1/14/2024</t>
  </si>
  <si>
    <t>1/18/2024</t>
  </si>
  <si>
    <t>1/21/2024</t>
  </si>
  <si>
    <t>1/25/2024</t>
  </si>
  <si>
    <t>1/28/2024</t>
  </si>
  <si>
    <t>2/1/2024</t>
  </si>
  <si>
    <t>2/4/2024</t>
  </si>
  <si>
    <t>2/8/2024</t>
  </si>
  <si>
    <t>2/11/2024</t>
  </si>
  <si>
    <t>2/15/2024</t>
  </si>
  <si>
    <t>2/18/2024</t>
  </si>
  <si>
    <t>2/25/2024</t>
  </si>
  <si>
    <t>2/29/2024</t>
  </si>
  <si>
    <t>3/3/2024</t>
  </si>
  <si>
    <t>3/8/2024</t>
  </si>
  <si>
    <t>3/9/2024</t>
  </si>
  <si>
    <t>3/22/2024</t>
  </si>
  <si>
    <t>3/24/2024</t>
  </si>
  <si>
    <t>Virginia Tech</t>
  </si>
  <si>
    <t>FG</t>
  </si>
  <si>
    <t>3PT</t>
  </si>
  <si>
    <t>FT</t>
  </si>
  <si>
    <t>87.50 %</t>
  </si>
  <si>
    <t>38.89 %</t>
  </si>
  <si>
    <t>66.67 %</t>
  </si>
  <si>
    <t>37.50 %</t>
  </si>
  <si>
    <t>57.14 %</t>
  </si>
  <si>
    <t>44.44 %</t>
  </si>
  <si>
    <t>42.11 %</t>
  </si>
  <si>
    <t>47.37 %</t>
  </si>
  <si>
    <t>50.00 %</t>
  </si>
  <si>
    <t>27.78 %</t>
  </si>
  <si>
    <t>17.65 %</t>
  </si>
  <si>
    <t>45.00 %</t>
  </si>
  <si>
    <t>42.86 %</t>
  </si>
  <si>
    <t>33.33 %</t>
  </si>
  <si>
    <t>21.05 %</t>
  </si>
  <si>
    <t>53.33 %</t>
  </si>
  <si>
    <t>58.33 %</t>
  </si>
  <si>
    <t>46.67 %</t>
  </si>
  <si>
    <t>72.22 %</t>
  </si>
  <si>
    <t>56.25 %</t>
  </si>
  <si>
    <t>47.06 %</t>
  </si>
  <si>
    <t>30.00 %</t>
  </si>
  <si>
    <t>54.55 %</t>
  </si>
  <si>
    <t>46.15 %</t>
  </si>
  <si>
    <t>35.29 %</t>
  </si>
  <si>
    <t>40.00 %</t>
  </si>
  <si>
    <t>23.81 %</t>
  </si>
  <si>
    <t>43.75 %</t>
  </si>
  <si>
    <t>16.67 %</t>
  </si>
  <si>
    <t>25.00 %</t>
  </si>
  <si>
    <t>14.29 %</t>
  </si>
  <si>
    <t>8.33 %</t>
  </si>
  <si>
    <t>0.00 %</t>
  </si>
  <si>
    <t>71.43 %</t>
  </si>
  <si>
    <t>20.00 %</t>
  </si>
  <si>
    <t>28.57 %</t>
  </si>
  <si>
    <t>22.22 %</t>
  </si>
  <si>
    <t>85.71 %</t>
  </si>
  <si>
    <t>100.00 %</t>
  </si>
  <si>
    <t>0.00%</t>
  </si>
  <si>
    <t>75.00 %</t>
  </si>
  <si>
    <t>80.00 %</t>
  </si>
  <si>
    <t>60.00 %</t>
  </si>
  <si>
    <t>41.67 %</t>
  </si>
  <si>
    <t>18.75 %</t>
  </si>
  <si>
    <t>36.84 %</t>
  </si>
  <si>
    <t>64.71 %</t>
  </si>
  <si>
    <t>57.89 %</t>
  </si>
  <si>
    <t>45.45 %</t>
  </si>
  <si>
    <t>26.67 %</t>
  </si>
  <si>
    <t>52.38 %</t>
  </si>
  <si>
    <t>31.25 %</t>
  </si>
  <si>
    <t>52.63 %</t>
  </si>
  <si>
    <t>73.33 %</t>
  </si>
  <si>
    <t>30.77 %</t>
  </si>
  <si>
    <t>35.71 %</t>
  </si>
  <si>
    <t>63.64 %</t>
  </si>
  <si>
    <t>62.50 %</t>
  </si>
  <si>
    <t>10.00 %</t>
  </si>
  <si>
    <t>69.23 %</t>
  </si>
  <si>
    <t>90.00 %</t>
  </si>
  <si>
    <t>83.33 %</t>
  </si>
  <si>
    <t>52.94 %</t>
  </si>
  <si>
    <t>27.27 %</t>
  </si>
  <si>
    <t>21.43 %</t>
  </si>
  <si>
    <t>41.18 %</t>
  </si>
  <si>
    <t>35.00 %</t>
  </si>
  <si>
    <t>90.91 %</t>
  </si>
  <si>
    <t>61.54 %</t>
  </si>
  <si>
    <t>29.41 %</t>
  </si>
  <si>
    <t>12.50 %</t>
  </si>
  <si>
    <t>38.46 %</t>
  </si>
  <si>
    <t>84.62 %</t>
  </si>
  <si>
    <t>53.85 %</t>
  </si>
  <si>
    <t>68.75 %</t>
  </si>
  <si>
    <t>77.78 %</t>
  </si>
  <si>
    <t>36.36 %</t>
  </si>
  <si>
    <t>88.89 %</t>
  </si>
  <si>
    <t>Technical Fouls</t>
  </si>
  <si>
    <t>Points in the Paint</t>
  </si>
  <si>
    <t>Points off Turnovers</t>
  </si>
  <si>
    <t>Second Chance Points</t>
  </si>
  <si>
    <t>Fast Break Points</t>
  </si>
  <si>
    <t>Bench Points</t>
  </si>
  <si>
    <t>Scores Tied</t>
  </si>
  <si>
    <t>Lead Changed</t>
  </si>
  <si>
    <t>36</t>
  </si>
  <si>
    <t>34</t>
  </si>
  <si>
    <t>16</t>
  </si>
  <si>
    <t>26</t>
  </si>
  <si>
    <t>24</t>
  </si>
  <si>
    <t>14</t>
  </si>
  <si>
    <t>28</t>
  </si>
  <si>
    <t>6</t>
  </si>
  <si>
    <t>23</t>
  </si>
  <si>
    <t>25</t>
  </si>
  <si>
    <t>5</t>
  </si>
  <si>
    <t>9</t>
  </si>
  <si>
    <t>7</t>
  </si>
  <si>
    <t>15</t>
  </si>
  <si>
    <t>21</t>
  </si>
  <si>
    <t>37</t>
  </si>
  <si>
    <t>Quarter</t>
  </si>
  <si>
    <t>Win or Loss</t>
  </si>
  <si>
    <t>Opposing Team</t>
  </si>
  <si>
    <t>Iowa</t>
  </si>
  <si>
    <t>18-4,9-2 ACC</t>
  </si>
  <si>
    <t>15-8,7-4 ACC</t>
  </si>
  <si>
    <t>Total 3PTM</t>
  </si>
  <si>
    <t>Total 3PT Percentage</t>
  </si>
  <si>
    <t>Total FGM</t>
  </si>
  <si>
    <t>Total FG Percentage</t>
  </si>
  <si>
    <t>Total FTM</t>
  </si>
  <si>
    <t>Total FT Percentage</t>
  </si>
  <si>
    <t>Total REB</t>
  </si>
  <si>
    <t>Win or Loss (Numeric)</t>
  </si>
  <si>
    <t>Opposing Team Scores &lt; 70 PTS</t>
  </si>
  <si>
    <t>Total Games When Opposing Team Scores &lt; 70 PTS</t>
  </si>
  <si>
    <t>Total Virginia Tech Wins When Opposing Team Scores &lt; 70 PTS</t>
  </si>
  <si>
    <t>Probability of Virginia Tech Winning a Game When the Opposing Team Scores &lt; 70 PTS</t>
  </si>
  <si>
    <t>HCU</t>
  </si>
  <si>
    <t>UNCG</t>
  </si>
  <si>
    <t>LSU</t>
  </si>
  <si>
    <t>LIU</t>
  </si>
  <si>
    <t>W&amp;M</t>
  </si>
  <si>
    <t>NCSU</t>
  </si>
  <si>
    <t>FSU</t>
  </si>
  <si>
    <t>Uva</t>
  </si>
  <si>
    <t>UNC</t>
  </si>
  <si>
    <t>BC</t>
  </si>
  <si>
    <t>ND</t>
  </si>
  <si>
    <t>High Point</t>
  </si>
  <si>
    <t>Kansas</t>
  </si>
  <si>
    <t>Tulane</t>
  </si>
  <si>
    <t>Radford</t>
  </si>
  <si>
    <t>Rutgers</t>
  </si>
  <si>
    <t>Pittsburg</t>
  </si>
  <si>
    <t>Wake Forrest</t>
  </si>
  <si>
    <t>Miami</t>
  </si>
  <si>
    <t>Duke</t>
  </si>
  <si>
    <t>Clemson</t>
  </si>
  <si>
    <t>Georgia Tech</t>
  </si>
  <si>
    <t>Syracuse</t>
  </si>
  <si>
    <t>Louisville</t>
  </si>
  <si>
    <t>Marshall</t>
  </si>
  <si>
    <t>Baylor</t>
  </si>
  <si>
    <t>Sum Points in the Paint</t>
  </si>
  <si>
    <t>Average Points in the Paint</t>
  </si>
  <si>
    <t>Max Points in the Paint</t>
  </si>
  <si>
    <t>Min Points in the Paint</t>
  </si>
  <si>
    <t>Standard Deviation Points in the Paint</t>
  </si>
  <si>
    <t>Variance Points in the Paint</t>
  </si>
  <si>
    <t>Sum Points off Turnovers</t>
  </si>
  <si>
    <t>Average Points off Turnovers</t>
  </si>
  <si>
    <t>Max Points off Turnovers</t>
  </si>
  <si>
    <t>Min Points off Turnovers</t>
  </si>
  <si>
    <t>Standard Deviation Points off Turnovers</t>
  </si>
  <si>
    <t>Variance Points off Turnovers</t>
  </si>
  <si>
    <t>Sum Second Chance Points</t>
  </si>
  <si>
    <t>Average Second Chance Points</t>
  </si>
  <si>
    <t>Max Second Chance Points</t>
  </si>
  <si>
    <t>Min Second Chance Points</t>
  </si>
  <si>
    <t>Standard Deviation Second Chance Points</t>
  </si>
  <si>
    <t>Variance Second Chance Points</t>
  </si>
  <si>
    <t>Sum Fast Break Points</t>
  </si>
  <si>
    <t>Average Fast Break Points</t>
  </si>
  <si>
    <t>Max Fast Break Points</t>
  </si>
  <si>
    <t>Min Fast Break Points</t>
  </si>
  <si>
    <t>Standard Deviation Fast Break Points</t>
  </si>
  <si>
    <t>Variance Fast Break Points</t>
  </si>
  <si>
    <t>Sum Bench Points</t>
  </si>
  <si>
    <t>Average Bench Points</t>
  </si>
  <si>
    <t>Max Bench Points</t>
  </si>
  <si>
    <t>Min Bench Points</t>
  </si>
  <si>
    <t>Standard Deviation Bench Points</t>
  </si>
  <si>
    <t>Variance Bench Points</t>
  </si>
  <si>
    <t>Number of Scores Tied Games = 0</t>
  </si>
  <si>
    <t>Number of Scores Tied Games &gt; 0</t>
  </si>
  <si>
    <t>Most Frequent Scores Tied Games</t>
  </si>
  <si>
    <t>Standard Deviation Scores Tied</t>
  </si>
  <si>
    <t>Variance Scores Tied</t>
  </si>
  <si>
    <t>Number of Lead Changed Games = 0</t>
  </si>
  <si>
    <t>Number of Lead Changed Games &gt; 0</t>
  </si>
  <si>
    <t>Most Frequent Lead Changed Games</t>
  </si>
  <si>
    <t>Standard Deviation Lead Changed</t>
  </si>
  <si>
    <t>Variance Lead Changed</t>
  </si>
  <si>
    <t>Most Frequent Points in the Paint</t>
  </si>
  <si>
    <t>Most Frequent Points off Turnovers</t>
  </si>
  <si>
    <t>Most Frequent Second Chance Points</t>
  </si>
  <si>
    <t>Most Frequent Fast Break Points</t>
  </si>
  <si>
    <t>Most Frequent Bench Points</t>
  </si>
  <si>
    <t>Sum Total FGM</t>
  </si>
  <si>
    <t>Average Total FGM</t>
  </si>
  <si>
    <t>Max Total FGM</t>
  </si>
  <si>
    <t>Min Total FGM</t>
  </si>
  <si>
    <t>Most Frequent TotalFGM</t>
  </si>
  <si>
    <t>Standard Deviation TotalFGM</t>
  </si>
  <si>
    <t>Variance Total FGM</t>
  </si>
  <si>
    <t>Sum Total 3PTM</t>
  </si>
  <si>
    <t>Average Total 3PTM</t>
  </si>
  <si>
    <t>Max Total 3PTM</t>
  </si>
  <si>
    <t>Min Total 3PTM</t>
  </si>
  <si>
    <t>Most Frequent Total 3PTM</t>
  </si>
  <si>
    <t>Standard Deviation Total 3PTM</t>
  </si>
  <si>
    <t>Variance Total 3PTM</t>
  </si>
  <si>
    <t>Sum Total FTM</t>
  </si>
  <si>
    <t>Average Total FTM</t>
  </si>
  <si>
    <t>Max Total FTM</t>
  </si>
  <si>
    <t>Most Frequent Total FTM</t>
  </si>
  <si>
    <t>Min Total FTM</t>
  </si>
  <si>
    <t>Standard Deviation Total FTM</t>
  </si>
  <si>
    <t>Variance Total FTM</t>
  </si>
  <si>
    <t>Sum Total REB</t>
  </si>
  <si>
    <t>Average Total REB</t>
  </si>
  <si>
    <t>Max Total REB</t>
  </si>
  <si>
    <t>Min Total REB</t>
  </si>
  <si>
    <t>Most Frequent Total REB</t>
  </si>
  <si>
    <t>Standard Deviation Total REB</t>
  </si>
  <si>
    <t>Variance Total REB</t>
  </si>
  <si>
    <t>Sum Total Virginia Tech PTS</t>
  </si>
  <si>
    <t>Average Total Virginia Tech PTS</t>
  </si>
  <si>
    <t>Max Total Virginia Tech PTS</t>
  </si>
  <si>
    <t>Min Total Virginia Tech PTS</t>
  </si>
  <si>
    <t>Most Frequent Total Virginia Tech PTS</t>
  </si>
  <si>
    <t>Standard Deviation Total Virginia Tech PTS</t>
  </si>
  <si>
    <t>Variance Total Virginia Tech PTS</t>
  </si>
  <si>
    <t>Sum Opposing Team PTS</t>
  </si>
  <si>
    <t>Average Opposing Team PTS</t>
  </si>
  <si>
    <t>Max Opposing Team PTS</t>
  </si>
  <si>
    <t>Min Opposing Team PTS</t>
  </si>
  <si>
    <t>Most Frequent Opposing Team PTS</t>
  </si>
  <si>
    <t>Standard Deviation Opposing Team PTS</t>
  </si>
  <si>
    <t>Variance Opposing Team PTS</t>
  </si>
  <si>
    <t>Correlation between Total 3PTM and Win or Loss</t>
  </si>
  <si>
    <t>Correlation Between Total REB and Win or Loss</t>
  </si>
  <si>
    <t>Correlation Between Total FGM and Win or Loss</t>
  </si>
  <si>
    <t>Correlation Between Total FTM and Win or Loss</t>
  </si>
  <si>
    <t>Correlation Between Total FG% and Win or Loss</t>
  </si>
  <si>
    <t>Correlation Between Total FT% and Win or Loss</t>
  </si>
  <si>
    <t>Correlation between Total 3PT% and Win or Loss</t>
  </si>
  <si>
    <t>Total TO</t>
  </si>
  <si>
    <t>Total BLK</t>
  </si>
  <si>
    <t>Total STL</t>
  </si>
  <si>
    <t>Average Total TO</t>
  </si>
  <si>
    <t>Sum Total TO</t>
  </si>
  <si>
    <t>Max Total TO</t>
  </si>
  <si>
    <t>Min Total TO</t>
  </si>
  <si>
    <t>Most Frequent Total TO</t>
  </si>
  <si>
    <t>Standard Total TO</t>
  </si>
  <si>
    <t>Variance Total TO</t>
  </si>
  <si>
    <t>Correlation Between Total TO and Win or Loss</t>
  </si>
  <si>
    <t>Sum BLK</t>
  </si>
  <si>
    <t>Average Total BLK</t>
  </si>
  <si>
    <t>Max Total BLK</t>
  </si>
  <si>
    <t>Min Total BLK</t>
  </si>
  <si>
    <t>Most Frequent Total BLK</t>
  </si>
  <si>
    <t>Standard Deviation Total BLK</t>
  </si>
  <si>
    <t>Variance Total BLK</t>
  </si>
  <si>
    <t>Correlation Between Total BLK and Win or Loss</t>
  </si>
  <si>
    <t>Sum Total STL</t>
  </si>
  <si>
    <t>Average Total STL</t>
  </si>
  <si>
    <t>Max Total STL</t>
  </si>
  <si>
    <t>Min Total STL</t>
  </si>
  <si>
    <t>Most Frequent Total STL</t>
  </si>
  <si>
    <t>Standard Deviation Total STL</t>
  </si>
  <si>
    <t>Variance Total STL</t>
  </si>
  <si>
    <t>Correlation Between Total STL and Win or Loss</t>
  </si>
  <si>
    <t>Total AST</t>
  </si>
  <si>
    <t>Total Virginia Tech PTS</t>
  </si>
  <si>
    <t>Total Opposing Team PTS</t>
  </si>
  <si>
    <t>Sum Total AST</t>
  </si>
  <si>
    <t>Average Total AST</t>
  </si>
  <si>
    <t>Max Total AST</t>
  </si>
  <si>
    <t>Min Total AST</t>
  </si>
  <si>
    <t>Most Frequent Total AST</t>
  </si>
  <si>
    <t>Standard Deviation Total AST</t>
  </si>
  <si>
    <t>Variance Total AST</t>
  </si>
  <si>
    <t>Correlation Between Total AST and Win or Loss</t>
  </si>
  <si>
    <t>Max Scores Tied</t>
  </si>
  <si>
    <t>Min Scores Tied</t>
  </si>
  <si>
    <t>Max Lead Changed</t>
  </si>
  <si>
    <t>Min Lead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</si>
</sst>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9" fontId="0" fillId="0" borderId="0" xfId="0" applyNumberFormat="1"/>
    <xf numFmtId="9" fontId="0" fillId="0" borderId="0" xfId="1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F35E-BC8C-41E7-B802-D2FB823B2DA0}">
  <dimension ref="A1:EG2"/>
  <sheetViews>
    <sheetView workbookViewId="0"/>
  </sheetViews>
  <sheetFormatPr defaultRowHeight="14.4" x14ac:dyDescent="0.3"/>
  <cols>
    <col min="48" max="48" width="37.77734375" bestFit="1" customWidth="1"/>
    <col min="49" max="72" width="37.77734375" customWidth="1"/>
    <col min="120" max="120" width="18.44140625" bestFit="1" customWidth="1"/>
  </cols>
  <sheetData>
    <row r="1" spans="1:137" x14ac:dyDescent="0.3">
      <c r="A1" t="s">
        <v>314</v>
      </c>
      <c r="B1" t="s">
        <v>313</v>
      </c>
      <c r="C1" t="s">
        <v>315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431</v>
      </c>
      <c r="L1" t="s">
        <v>433</v>
      </c>
      <c r="M1" t="s">
        <v>394</v>
      </c>
      <c r="N1" t="s">
        <v>395</v>
      </c>
      <c r="O1" t="s">
        <v>396</v>
      </c>
      <c r="P1" t="s">
        <v>397</v>
      </c>
      <c r="Q1" s="8" t="s">
        <v>398</v>
      </c>
      <c r="R1" s="8"/>
      <c r="S1" t="s">
        <v>399</v>
      </c>
      <c r="T1" t="s">
        <v>400</v>
      </c>
      <c r="U1" t="s">
        <v>429</v>
      </c>
      <c r="V1" t="s">
        <v>435</v>
      </c>
      <c r="W1" t="s">
        <v>401</v>
      </c>
      <c r="X1" t="s">
        <v>402</v>
      </c>
      <c r="Y1" t="s">
        <v>403</v>
      </c>
      <c r="Z1" t="s">
        <v>405</v>
      </c>
      <c r="AA1" s="8" t="s">
        <v>404</v>
      </c>
      <c r="AB1" s="8"/>
      <c r="AC1" t="s">
        <v>406</v>
      </c>
      <c r="AD1" t="s">
        <v>407</v>
      </c>
      <c r="AE1" s="5" t="s">
        <v>432</v>
      </c>
      <c r="AF1" s="5" t="s">
        <v>434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430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s="5" t="s">
        <v>472</v>
      </c>
      <c r="AV1" s="5" t="s">
        <v>473</v>
      </c>
      <c r="AW1" s="5" t="s">
        <v>440</v>
      </c>
      <c r="AX1" s="5" t="s">
        <v>439</v>
      </c>
      <c r="AY1" s="5" t="s">
        <v>441</v>
      </c>
      <c r="AZ1" s="5" t="s">
        <v>442</v>
      </c>
      <c r="BA1" s="5" t="s">
        <v>443</v>
      </c>
      <c r="BB1" s="5" t="s">
        <v>444</v>
      </c>
      <c r="BC1" s="5" t="s">
        <v>445</v>
      </c>
      <c r="BD1" s="5" t="s">
        <v>446</v>
      </c>
      <c r="BE1" s="5" t="s">
        <v>447</v>
      </c>
      <c r="BF1" s="5" t="s">
        <v>448</v>
      </c>
      <c r="BG1" s="5" t="s">
        <v>449</v>
      </c>
      <c r="BH1" s="5" t="s">
        <v>450</v>
      </c>
      <c r="BI1" s="5" t="s">
        <v>451</v>
      </c>
      <c r="BJ1" s="5" t="s">
        <v>452</v>
      </c>
      <c r="BK1" s="5" t="s">
        <v>453</v>
      </c>
      <c r="BL1" s="5" t="s">
        <v>454</v>
      </c>
      <c r="BM1" s="5" t="s">
        <v>455</v>
      </c>
      <c r="BN1" s="5" t="s">
        <v>456</v>
      </c>
      <c r="BO1" s="5" t="s">
        <v>457</v>
      </c>
      <c r="BP1" s="5" t="s">
        <v>458</v>
      </c>
      <c r="BQ1" s="5" t="s">
        <v>459</v>
      </c>
      <c r="BR1" s="5" t="s">
        <v>460</v>
      </c>
      <c r="BS1" s="5" t="s">
        <v>461</v>
      </c>
      <c r="BT1" s="5" t="s">
        <v>462</v>
      </c>
      <c r="BU1" t="s">
        <v>342</v>
      </c>
      <c r="BV1" t="s">
        <v>343</v>
      </c>
      <c r="BW1" t="s">
        <v>344</v>
      </c>
      <c r="BX1" t="s">
        <v>345</v>
      </c>
      <c r="BY1" t="s">
        <v>382</v>
      </c>
      <c r="BZ1" t="s">
        <v>346</v>
      </c>
      <c r="CA1" t="s">
        <v>347</v>
      </c>
      <c r="CB1" t="s">
        <v>348</v>
      </c>
      <c r="CC1" t="s">
        <v>349</v>
      </c>
      <c r="CD1" t="s">
        <v>350</v>
      </c>
      <c r="CE1" t="s">
        <v>351</v>
      </c>
      <c r="CF1" s="8" t="s">
        <v>383</v>
      </c>
      <c r="CG1" s="8"/>
      <c r="CH1" s="8"/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384</v>
      </c>
      <c r="CP1" t="s">
        <v>358</v>
      </c>
      <c r="CQ1" t="s">
        <v>359</v>
      </c>
      <c r="CR1" t="s">
        <v>360</v>
      </c>
      <c r="CS1" t="s">
        <v>361</v>
      </c>
      <c r="CT1" t="s">
        <v>362</v>
      </c>
      <c r="CU1" t="s">
        <v>363</v>
      </c>
      <c r="CV1" t="s">
        <v>385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386</v>
      </c>
      <c r="DD1" t="s">
        <v>370</v>
      </c>
      <c r="DE1" t="s">
        <v>371</v>
      </c>
      <c r="DF1" t="s">
        <v>372</v>
      </c>
      <c r="DG1" t="s">
        <v>373</v>
      </c>
      <c r="DH1" t="s">
        <v>374</v>
      </c>
      <c r="DI1" t="s">
        <v>474</v>
      </c>
      <c r="DJ1" t="s">
        <v>475</v>
      </c>
      <c r="DK1" t="s">
        <v>375</v>
      </c>
      <c r="DL1" t="s">
        <v>376</v>
      </c>
      <c r="DM1" t="s">
        <v>377</v>
      </c>
      <c r="DN1" t="s">
        <v>378</v>
      </c>
      <c r="DO1" t="s">
        <v>379</v>
      </c>
      <c r="DP1" t="s">
        <v>476</v>
      </c>
      <c r="DQ1" t="s">
        <v>477</v>
      </c>
      <c r="DR1" t="s">
        <v>380</v>
      </c>
      <c r="DS1" t="s">
        <v>381</v>
      </c>
      <c r="DT1" t="s">
        <v>415</v>
      </c>
      <c r="DU1" t="s">
        <v>416</v>
      </c>
      <c r="DV1" t="s">
        <v>417</v>
      </c>
      <c r="DW1" t="s">
        <v>418</v>
      </c>
      <c r="DX1" t="s">
        <v>419</v>
      </c>
      <c r="DY1" t="s">
        <v>420</v>
      </c>
      <c r="DZ1" t="s">
        <v>421</v>
      </c>
      <c r="EA1" t="s">
        <v>422</v>
      </c>
      <c r="EB1" t="s">
        <v>423</v>
      </c>
      <c r="EC1" t="s">
        <v>424</v>
      </c>
      <c r="ED1" t="s">
        <v>425</v>
      </c>
      <c r="EE1" t="s">
        <v>426</v>
      </c>
      <c r="EF1" t="s">
        <v>427</v>
      </c>
      <c r="EG1" t="s">
        <v>428</v>
      </c>
    </row>
    <row r="2" spans="1:137" x14ac:dyDescent="0.3">
      <c r="A2">
        <v>22</v>
      </c>
      <c r="B2">
        <v>23</v>
      </c>
      <c r="C2" s="4">
        <v>0.95652173913043481</v>
      </c>
      <c r="D2">
        <v>921</v>
      </c>
      <c r="E2" s="5">
        <v>27.90909090909091</v>
      </c>
      <c r="F2">
        <v>40</v>
      </c>
      <c r="G2">
        <v>17</v>
      </c>
      <c r="H2">
        <v>27</v>
      </c>
      <c r="I2" s="5">
        <v>5.3113300850848324</v>
      </c>
      <c r="J2" s="5">
        <v>28.210227272727252</v>
      </c>
      <c r="K2" s="5">
        <v>0.30111825822767119</v>
      </c>
      <c r="L2" s="5">
        <v>0.39142937722664822</v>
      </c>
      <c r="M2">
        <v>295</v>
      </c>
      <c r="N2" s="5">
        <v>8.9393939393939394</v>
      </c>
      <c r="O2">
        <v>17</v>
      </c>
      <c r="P2">
        <v>3</v>
      </c>
      <c r="Q2">
        <v>10</v>
      </c>
      <c r="R2">
        <v>9</v>
      </c>
      <c r="S2" s="5">
        <v>3.3254641963509584</v>
      </c>
      <c r="T2" s="5">
        <v>11.058712121212125</v>
      </c>
      <c r="U2" s="5">
        <v>0.16227531003184842</v>
      </c>
      <c r="V2" s="5">
        <v>0.16761042268605966</v>
      </c>
      <c r="W2">
        <v>329</v>
      </c>
      <c r="X2" s="6">
        <v>9.9696969696969688</v>
      </c>
      <c r="Y2">
        <v>26</v>
      </c>
      <c r="Z2">
        <v>3</v>
      </c>
      <c r="AA2">
        <v>7</v>
      </c>
      <c r="AB2">
        <v>9</v>
      </c>
      <c r="AC2" s="5">
        <v>4.6333360584251855</v>
      </c>
      <c r="AD2" s="5">
        <v>21.467803030303031</v>
      </c>
      <c r="AE2" s="5">
        <v>0.32169907607074794</v>
      </c>
      <c r="AF2" s="5">
        <v>0.31670065321144575</v>
      </c>
      <c r="AG2">
        <v>1337</v>
      </c>
      <c r="AH2" s="5">
        <v>40.515151515151516</v>
      </c>
      <c r="AI2">
        <v>52</v>
      </c>
      <c r="AJ2">
        <v>29</v>
      </c>
      <c r="AK2">
        <v>36</v>
      </c>
      <c r="AL2" s="5">
        <v>6.2904750025396137</v>
      </c>
      <c r="AM2" s="5">
        <v>39.570075757575751</v>
      </c>
      <c r="AN2" s="5">
        <v>0.45799167867349888</v>
      </c>
      <c r="AO2" s="7">
        <v>552</v>
      </c>
      <c r="AP2" s="5">
        <v>16.727272727272727</v>
      </c>
      <c r="AQ2" s="7">
        <v>30</v>
      </c>
      <c r="AR2" s="7">
        <v>6</v>
      </c>
      <c r="AS2" s="7">
        <v>17</v>
      </c>
      <c r="AT2" s="5">
        <v>5.357662312477844</v>
      </c>
      <c r="AU2" s="5">
        <v>28.704545454545439</v>
      </c>
      <c r="AV2" s="5">
        <v>0.43985158639279304</v>
      </c>
      <c r="AW2" s="7">
        <v>415</v>
      </c>
      <c r="AX2" s="5">
        <v>12.575757575757576</v>
      </c>
      <c r="AY2" s="7">
        <v>21</v>
      </c>
      <c r="AZ2" s="7">
        <v>6</v>
      </c>
      <c r="BA2" s="7">
        <v>11</v>
      </c>
      <c r="BB2" s="5">
        <v>3.8408194359269139</v>
      </c>
      <c r="BC2" s="5">
        <v>14.751893939393938</v>
      </c>
      <c r="BD2" s="5">
        <v>-0.21301834065373867</v>
      </c>
      <c r="BE2" s="7">
        <v>185</v>
      </c>
      <c r="BF2" s="7">
        <v>5.6060606060606064</v>
      </c>
      <c r="BG2" s="7">
        <v>12</v>
      </c>
      <c r="BH2" s="7">
        <v>0</v>
      </c>
      <c r="BI2" s="7">
        <v>5</v>
      </c>
      <c r="BJ2" s="5">
        <v>2.8055680567778292</v>
      </c>
      <c r="BK2" s="5">
        <v>7.8712121212121247</v>
      </c>
      <c r="BL2" s="5">
        <v>0.17528335371754958</v>
      </c>
      <c r="BM2" s="7">
        <v>132</v>
      </c>
      <c r="BN2" s="7">
        <v>4</v>
      </c>
      <c r="BO2" s="7">
        <v>10</v>
      </c>
      <c r="BP2" s="7">
        <v>1</v>
      </c>
      <c r="BQ2" s="7">
        <v>2</v>
      </c>
      <c r="BR2" s="5">
        <v>2.1213203435596424</v>
      </c>
      <c r="BS2" s="5">
        <v>4.5</v>
      </c>
      <c r="BT2" s="5">
        <v>0.16925080009658253</v>
      </c>
      <c r="BU2">
        <v>830</v>
      </c>
      <c r="BV2" s="5">
        <v>25.151515151515152</v>
      </c>
      <c r="BW2">
        <v>36</v>
      </c>
      <c r="BX2">
        <v>6</v>
      </c>
      <c r="BY2">
        <v>24</v>
      </c>
      <c r="BZ2" s="5">
        <v>7.2806301758553671</v>
      </c>
      <c r="CA2" s="6">
        <v>53.007575757575751</v>
      </c>
      <c r="CB2">
        <v>399</v>
      </c>
      <c r="CC2" s="5">
        <v>12.090909090909092</v>
      </c>
      <c r="CD2">
        <v>25</v>
      </c>
      <c r="CE2">
        <v>4</v>
      </c>
      <c r="CF2">
        <v>14</v>
      </c>
      <c r="CG2">
        <v>10</v>
      </c>
      <c r="CH2">
        <v>8</v>
      </c>
      <c r="CI2" s="5">
        <v>5.7138189744449619</v>
      </c>
      <c r="CJ2" s="5">
        <v>32.64772727272728</v>
      </c>
      <c r="CK2">
        <v>406</v>
      </c>
      <c r="CL2" s="5">
        <v>12.303030303030303</v>
      </c>
      <c r="CM2">
        <v>23</v>
      </c>
      <c r="CN2">
        <v>3</v>
      </c>
      <c r="CO2">
        <v>8</v>
      </c>
      <c r="CP2" s="5">
        <v>5.8067032841624542</v>
      </c>
      <c r="CQ2" s="5">
        <v>33.717803030303031</v>
      </c>
      <c r="CR2">
        <v>113</v>
      </c>
      <c r="CS2" s="5">
        <v>3.4242424242424243</v>
      </c>
      <c r="CT2">
        <v>11</v>
      </c>
      <c r="CU2">
        <v>0</v>
      </c>
      <c r="CV2">
        <v>0</v>
      </c>
      <c r="CW2" s="5">
        <v>3.4733836441421122</v>
      </c>
      <c r="CX2" s="5">
        <v>12.064393939393939</v>
      </c>
      <c r="CY2">
        <v>460</v>
      </c>
      <c r="CZ2" s="5">
        <v>13.939393939393939</v>
      </c>
      <c r="DA2">
        <v>38</v>
      </c>
      <c r="DB2">
        <v>1</v>
      </c>
      <c r="DC2">
        <v>5</v>
      </c>
      <c r="DD2" s="5">
        <v>9.9276740539369097</v>
      </c>
      <c r="DE2" s="5">
        <v>98.558712121212125</v>
      </c>
      <c r="DF2">
        <v>10</v>
      </c>
      <c r="DG2">
        <v>23</v>
      </c>
      <c r="DH2">
        <v>0</v>
      </c>
      <c r="DI2">
        <v>10</v>
      </c>
      <c r="DJ2">
        <v>0</v>
      </c>
      <c r="DK2" s="5">
        <v>3.1559827744661844</v>
      </c>
      <c r="DL2" s="6">
        <v>9.9602272727272734</v>
      </c>
      <c r="DM2">
        <v>7</v>
      </c>
      <c r="DN2">
        <v>26</v>
      </c>
      <c r="DO2">
        <v>0</v>
      </c>
      <c r="DP2">
        <v>17</v>
      </c>
      <c r="DQ2">
        <v>0</v>
      </c>
      <c r="DR2" s="5">
        <v>4.5157552474138205</v>
      </c>
      <c r="DS2" s="5">
        <v>20.392045454545453</v>
      </c>
      <c r="DT2">
        <v>2482</v>
      </c>
      <c r="DU2" s="5">
        <v>75.212121212121218</v>
      </c>
      <c r="DV2">
        <v>105</v>
      </c>
      <c r="DW2">
        <v>46</v>
      </c>
      <c r="DX2">
        <v>76</v>
      </c>
      <c r="DY2" s="5">
        <v>13.294165956721319</v>
      </c>
      <c r="DZ2" s="5">
        <v>176.73484848484804</v>
      </c>
      <c r="EA2">
        <v>2037</v>
      </c>
      <c r="EB2" s="5">
        <v>61.727272727272727</v>
      </c>
      <c r="EC2">
        <v>89</v>
      </c>
      <c r="ED2">
        <v>36</v>
      </c>
      <c r="EE2">
        <v>62</v>
      </c>
      <c r="EF2" s="5">
        <v>13.179702024497576</v>
      </c>
      <c r="EG2" s="5">
        <v>173.7045454545455</v>
      </c>
    </row>
  </sheetData>
  <mergeCells count="3">
    <mergeCell ref="CF1:CH1"/>
    <mergeCell ref="Q1:R1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D9A8-5FAB-4099-B589-7B67D7B7922D}">
  <dimension ref="A1:AH95"/>
  <sheetViews>
    <sheetView tabSelected="1" zoomScale="400" zoomScaleNormal="400" workbookViewId="0"/>
  </sheetViews>
  <sheetFormatPr defaultRowHeight="14.4" x14ac:dyDescent="0.3"/>
  <cols>
    <col min="22" max="23" width="10.6640625" bestFit="1" customWidth="1"/>
    <col min="30" max="30" width="9.5546875" bestFit="1" customWidth="1"/>
    <col min="68" max="68" width="9.5546875" bestFit="1" customWidth="1"/>
    <col min="76" max="77" width="9.5546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306</v>
      </c>
      <c r="G1" s="1" t="s">
        <v>307</v>
      </c>
      <c r="H1" s="1" t="s">
        <v>304</v>
      </c>
      <c r="I1" s="1" t="s">
        <v>305</v>
      </c>
      <c r="J1" s="1" t="s">
        <v>308</v>
      </c>
      <c r="K1" s="1" t="s">
        <v>309</v>
      </c>
      <c r="L1" s="1" t="s">
        <v>310</v>
      </c>
      <c r="M1" s="1" t="s">
        <v>463</v>
      </c>
      <c r="N1" s="1" t="s">
        <v>436</v>
      </c>
      <c r="O1" s="1" t="s">
        <v>437</v>
      </c>
      <c r="P1" s="1" t="s">
        <v>438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464</v>
      </c>
      <c r="Y1" s="1" t="s">
        <v>6</v>
      </c>
      <c r="Z1" s="1" t="s">
        <v>7</v>
      </c>
      <c r="AA1" t="s">
        <v>121</v>
      </c>
      <c r="AB1" t="s">
        <v>299</v>
      </c>
      <c r="AC1" t="s">
        <v>311</v>
      </c>
      <c r="AD1" t="s">
        <v>300</v>
      </c>
      <c r="AE1" t="s">
        <v>465</v>
      </c>
      <c r="AF1" t="s">
        <v>312</v>
      </c>
    </row>
    <row r="2" spans="1:34" x14ac:dyDescent="0.3">
      <c r="A2" t="s">
        <v>9</v>
      </c>
      <c r="B2">
        <v>38</v>
      </c>
      <c r="C2">
        <v>18</v>
      </c>
      <c r="D2">
        <v>20</v>
      </c>
      <c r="E2">
        <v>18</v>
      </c>
      <c r="F2">
        <f>SUM('1st Qtr Raw'!C2,'2nd Qtr Raw'!C2,'3rd Qtr Raw'!C2,'4th Qtr Raw'!C2)</f>
        <v>35</v>
      </c>
      <c r="G2" s="3">
        <f>SUM('1st Qtr Raw'!C2,'2nd Qtr Raw'!C2,'3rd Qtr Raw'!C2,'4th Qtr Raw'!C2)/SUM('1st Qtr Raw'!D2,'2nd Qtr Raw'!D2,'3rd Qtr Raw'!D2,'4th Qtr Raw'!D2)</f>
        <v>0.57377049180327866</v>
      </c>
      <c r="H2">
        <f>SUM('1st Qtr Raw'!E2,'2nd Qtr Raw'!E2,'3rd Qtr Raw'!E2,'4th Qtr Raw'!E2)</f>
        <v>11</v>
      </c>
      <c r="I2" s="3">
        <f>SUM('1st Qtr Raw'!E2,'2nd Qtr Raw'!E2,'3rd Qtr Raw'!E2,'4th Qtr Raw'!E2)/SUM('1st Qtr Raw'!F2,'2nd Qtr Raw'!F2,'3rd Qtr Raw'!F2,'4th Qtr Raw'!F2)</f>
        <v>0.42307692307692307</v>
      </c>
      <c r="J2">
        <f>SUM('1st Qtr Raw'!G2,'2nd Qtr Raw'!G2,'3rd Qtr Raw'!G2,'4th Qtr Raw'!G2)</f>
        <v>13</v>
      </c>
      <c r="K2" s="3">
        <f>SUM('1st Qtr Raw'!G2,'2nd Qtr Raw'!G2,'3rd Qtr Raw'!G2,'4th Qtr Raw'!G2)/SUM('1st Qtr Raw'!H2,'2nd Qtr Raw'!H2,'3rd Qtr Raw'!H2,'4th Qtr Raw'!H2)</f>
        <v>0.8125</v>
      </c>
      <c r="L2">
        <v>44</v>
      </c>
      <c r="M2">
        <v>17</v>
      </c>
      <c r="N2">
        <v>12</v>
      </c>
      <c r="O2">
        <v>10</v>
      </c>
      <c r="P2">
        <v>2</v>
      </c>
      <c r="Q2">
        <v>32</v>
      </c>
      <c r="R2">
        <v>11</v>
      </c>
      <c r="S2">
        <v>17</v>
      </c>
      <c r="T2">
        <v>3</v>
      </c>
      <c r="U2">
        <v>18</v>
      </c>
      <c r="V2">
        <v>0</v>
      </c>
      <c r="W2">
        <v>0</v>
      </c>
      <c r="X2">
        <v>94</v>
      </c>
      <c r="Y2" t="s">
        <v>40</v>
      </c>
      <c r="AA2" s="2">
        <v>45236</v>
      </c>
      <c r="AB2" t="str">
        <f t="shared" ref="AB2:AB34" si="0">IF(LEFT(A2,3)="Win","W","L")</f>
        <v>W</v>
      </c>
      <c r="AC2">
        <f>IF(AB2="W", 1, 0)</f>
        <v>1</v>
      </c>
      <c r="AD2" t="s">
        <v>327</v>
      </c>
      <c r="AE2">
        <v>55</v>
      </c>
      <c r="AF2" t="str">
        <f>IF(AE2 &lt; 70, "Yes", "No")</f>
        <v>Yes</v>
      </c>
    </row>
    <row r="3" spans="1:34" x14ac:dyDescent="0.3">
      <c r="A3" t="s">
        <v>11</v>
      </c>
      <c r="B3">
        <v>18</v>
      </c>
      <c r="C3">
        <v>14</v>
      </c>
      <c r="D3">
        <v>16</v>
      </c>
      <c r="E3">
        <v>28</v>
      </c>
      <c r="F3">
        <f>SUM('1st Qtr Raw'!C3,'2nd Qtr Raw'!C3,'3rd Qtr Raw'!C3,'4th Qtr Raw'!C3)</f>
        <v>28</v>
      </c>
      <c r="G3" s="3">
        <f>SUM('1st Qtr Raw'!C3,'2nd Qtr Raw'!C3,'3rd Qtr Raw'!C3,'4th Qtr Raw'!C3)/SUM('1st Qtr Raw'!D3,'2nd Qtr Raw'!D3,'3rd Qtr Raw'!D3,'4th Qtr Raw'!D3)</f>
        <v>0.3888888888888889</v>
      </c>
      <c r="H3">
        <f>SUM('1st Qtr Raw'!E3,'2nd Qtr Raw'!E3,'3rd Qtr Raw'!E3,'4th Qtr Raw'!E3)</f>
        <v>13</v>
      </c>
      <c r="I3" s="3">
        <f>SUM('1st Qtr Raw'!E3,'2nd Qtr Raw'!E3,'3rd Qtr Raw'!E3,'4th Qtr Raw'!E3)/SUM('1st Qtr Raw'!F3,'2nd Qtr Raw'!F3,'3rd Qtr Raw'!F3,'4th Qtr Raw'!F3)</f>
        <v>0.38235294117647056</v>
      </c>
      <c r="J3">
        <f>SUM('1st Qtr Raw'!G3,'2nd Qtr Raw'!G3,'3rd Qtr Raw'!G3,'4th Qtr Raw'!G3)</f>
        <v>7</v>
      </c>
      <c r="K3" s="3">
        <f>SUM('1st Qtr Raw'!G3,'2nd Qtr Raw'!G3,'3rd Qtr Raw'!G3,'4th Qtr Raw'!G3)/SUM('1st Qtr Raw'!H3,'2nd Qtr Raw'!H3,'3rd Qtr Raw'!H3,'4th Qtr Raw'!H3)</f>
        <v>0.875</v>
      </c>
      <c r="L3">
        <v>40</v>
      </c>
      <c r="M3">
        <v>10</v>
      </c>
      <c r="N3">
        <v>12</v>
      </c>
      <c r="O3">
        <v>6</v>
      </c>
      <c r="P3">
        <v>2</v>
      </c>
      <c r="Q3">
        <v>20</v>
      </c>
      <c r="R3">
        <v>19</v>
      </c>
      <c r="S3">
        <v>13</v>
      </c>
      <c r="T3">
        <v>0</v>
      </c>
      <c r="U3">
        <v>16</v>
      </c>
      <c r="V3">
        <v>5</v>
      </c>
      <c r="W3">
        <v>11</v>
      </c>
      <c r="X3">
        <v>76</v>
      </c>
      <c r="Y3" t="s">
        <v>42</v>
      </c>
      <c r="AA3" s="2">
        <v>45239</v>
      </c>
      <c r="AB3" t="str">
        <f t="shared" si="0"/>
        <v>L</v>
      </c>
      <c r="AC3">
        <f t="shared" ref="AC3:AC34" si="1">IF(AB3="W", 1, 0)</f>
        <v>0</v>
      </c>
      <c r="AD3" t="s">
        <v>301</v>
      </c>
      <c r="AE3">
        <v>80</v>
      </c>
      <c r="AF3" t="str">
        <f t="shared" ref="AF3:AF34" si="2">IF(AE3 &lt; 70, "Yes", "No")</f>
        <v>No</v>
      </c>
      <c r="AH3" s="4"/>
    </row>
    <row r="4" spans="1:34" x14ac:dyDescent="0.3">
      <c r="A4" t="s">
        <v>9</v>
      </c>
      <c r="B4">
        <v>30</v>
      </c>
      <c r="C4">
        <v>31</v>
      </c>
      <c r="D4">
        <v>27</v>
      </c>
      <c r="E4">
        <v>17</v>
      </c>
      <c r="F4">
        <f>SUM('1st Qtr Raw'!C4,'2nd Qtr Raw'!C4,'3rd Qtr Raw'!C4,'4th Qtr Raw'!C4)</f>
        <v>40</v>
      </c>
      <c r="G4" s="3">
        <f>SUM('1st Qtr Raw'!C4,'2nd Qtr Raw'!C4,'3rd Qtr Raw'!C4,'4th Qtr Raw'!C4)/SUM('1st Qtr Raw'!D4,'2nd Qtr Raw'!D4,'3rd Qtr Raw'!D4,'4th Qtr Raw'!D4)</f>
        <v>0.64516129032258063</v>
      </c>
      <c r="H4">
        <f>SUM('1st Qtr Raw'!E4,'2nd Qtr Raw'!E4,'3rd Qtr Raw'!E4,'4th Qtr Raw'!E4)</f>
        <v>12</v>
      </c>
      <c r="I4" s="3">
        <f>SUM('1st Qtr Raw'!E4,'2nd Qtr Raw'!E4,'3rd Qtr Raw'!E4,'4th Qtr Raw'!E4)/SUM('1st Qtr Raw'!F4,'2nd Qtr Raw'!F4,'3rd Qtr Raw'!F4,'4th Qtr Raw'!F4)</f>
        <v>0.44444444444444442</v>
      </c>
      <c r="J4">
        <f>SUM('1st Qtr Raw'!G4,'2nd Qtr Raw'!G4,'3rd Qtr Raw'!G4,'4th Qtr Raw'!G4)</f>
        <v>13</v>
      </c>
      <c r="K4" s="3">
        <f>SUM('1st Qtr Raw'!G4,'2nd Qtr Raw'!G4,'3rd Qtr Raw'!G4,'4th Qtr Raw'!G4)/SUM('1st Qtr Raw'!H4,'2nd Qtr Raw'!H4,'3rd Qtr Raw'!H4,'4th Qtr Raw'!H4)</f>
        <v>0.8666666666666667</v>
      </c>
      <c r="L4">
        <v>49</v>
      </c>
      <c r="M4">
        <v>26</v>
      </c>
      <c r="N4">
        <v>8</v>
      </c>
      <c r="O4">
        <v>11</v>
      </c>
      <c r="P4">
        <v>2</v>
      </c>
      <c r="Q4">
        <v>36</v>
      </c>
      <c r="R4">
        <v>14</v>
      </c>
      <c r="S4">
        <v>22</v>
      </c>
      <c r="T4">
        <v>0</v>
      </c>
      <c r="U4">
        <v>38</v>
      </c>
      <c r="V4">
        <v>0</v>
      </c>
      <c r="W4">
        <v>0</v>
      </c>
      <c r="X4">
        <v>105</v>
      </c>
      <c r="Y4" t="s">
        <v>44</v>
      </c>
      <c r="AA4" s="2">
        <v>45246</v>
      </c>
      <c r="AB4" t="str">
        <f t="shared" si="0"/>
        <v>W</v>
      </c>
      <c r="AC4">
        <f t="shared" si="1"/>
        <v>1</v>
      </c>
      <c r="AD4" t="s">
        <v>316</v>
      </c>
      <c r="AE4">
        <v>36</v>
      </c>
      <c r="AF4" t="str">
        <f t="shared" si="2"/>
        <v>Yes</v>
      </c>
    </row>
    <row r="5" spans="1:34" x14ac:dyDescent="0.3">
      <c r="A5" t="s">
        <v>9</v>
      </c>
      <c r="B5">
        <v>17</v>
      </c>
      <c r="C5">
        <v>22</v>
      </c>
      <c r="D5">
        <v>17</v>
      </c>
      <c r="E5">
        <v>16</v>
      </c>
      <c r="F5">
        <f>SUM('1st Qtr Raw'!C5,'2nd Qtr Raw'!C5,'3rd Qtr Raw'!C5,'4th Qtr Raw'!C5)</f>
        <v>29</v>
      </c>
      <c r="G5" s="3">
        <f>SUM('1st Qtr Raw'!C5,'2nd Qtr Raw'!C5,'3rd Qtr Raw'!C5,'4th Qtr Raw'!C5)/SUM('1st Qtr Raw'!D5,'2nd Qtr Raw'!D5,'3rd Qtr Raw'!D5,'4th Qtr Raw'!D5)</f>
        <v>0.46774193548387094</v>
      </c>
      <c r="H5">
        <f>SUM('1st Qtr Raw'!E5,'2nd Qtr Raw'!E5,'3rd Qtr Raw'!E5,'4th Qtr Raw'!E5)</f>
        <v>5</v>
      </c>
      <c r="I5" s="3">
        <f>SUM('1st Qtr Raw'!E5,'2nd Qtr Raw'!E5,'3rd Qtr Raw'!E5,'4th Qtr Raw'!E5)/SUM('1st Qtr Raw'!F5,'2nd Qtr Raw'!F5,'3rd Qtr Raw'!F5,'4th Qtr Raw'!F5)</f>
        <v>0.25</v>
      </c>
      <c r="J5">
        <f>SUM('1st Qtr Raw'!G5,'2nd Qtr Raw'!G5,'3rd Qtr Raw'!G5,'4th Qtr Raw'!G5)</f>
        <v>9</v>
      </c>
      <c r="K5" s="3">
        <f>SUM('1st Qtr Raw'!G5,'2nd Qtr Raw'!G5,'3rd Qtr Raw'!G5,'4th Qtr Raw'!G5)/SUM('1st Qtr Raw'!H5,'2nd Qtr Raw'!H5,'3rd Qtr Raw'!H5,'4th Qtr Raw'!H5)</f>
        <v>0.9</v>
      </c>
      <c r="L5">
        <v>44</v>
      </c>
      <c r="M5">
        <v>17</v>
      </c>
      <c r="N5">
        <v>10</v>
      </c>
      <c r="O5">
        <v>7</v>
      </c>
      <c r="P5">
        <v>2</v>
      </c>
      <c r="Q5">
        <v>34</v>
      </c>
      <c r="R5">
        <v>13</v>
      </c>
      <c r="S5">
        <v>15</v>
      </c>
      <c r="T5">
        <v>4</v>
      </c>
      <c r="U5">
        <v>12</v>
      </c>
      <c r="V5">
        <v>5</v>
      </c>
      <c r="W5">
        <v>4</v>
      </c>
      <c r="X5">
        <v>72</v>
      </c>
      <c r="Y5" t="s">
        <v>46</v>
      </c>
      <c r="AA5" s="2">
        <v>45250</v>
      </c>
      <c r="AB5" t="str">
        <f t="shared" si="0"/>
        <v>W</v>
      </c>
      <c r="AC5">
        <f t="shared" si="1"/>
        <v>1</v>
      </c>
      <c r="AD5" t="s">
        <v>317</v>
      </c>
      <c r="AE5">
        <v>51</v>
      </c>
      <c r="AF5" t="str">
        <f t="shared" si="2"/>
        <v>Yes</v>
      </c>
      <c r="AH5" s="5"/>
    </row>
    <row r="6" spans="1:34" x14ac:dyDescent="0.3">
      <c r="A6" t="s">
        <v>9</v>
      </c>
      <c r="B6">
        <v>19</v>
      </c>
      <c r="C6">
        <v>13</v>
      </c>
      <c r="D6">
        <v>18</v>
      </c>
      <c r="E6">
        <v>9</v>
      </c>
      <c r="F6">
        <f>SUM('1st Qtr Raw'!C6,'2nd Qtr Raw'!C6,'3rd Qtr Raw'!C6,'4th Qtr Raw'!C6)</f>
        <v>22</v>
      </c>
      <c r="G6" s="3">
        <f>SUM('1st Qtr Raw'!C6,'2nd Qtr Raw'!C6,'3rd Qtr Raw'!C6,'4th Qtr Raw'!C6)/SUM('1st Qtr Raw'!D6,'2nd Qtr Raw'!D6,'3rd Qtr Raw'!D6,'4th Qtr Raw'!D6)</f>
        <v>0.41509433962264153</v>
      </c>
      <c r="H6">
        <f>SUM('1st Qtr Raw'!E6,'2nd Qtr Raw'!E6,'3rd Qtr Raw'!E6,'4th Qtr Raw'!E6)</f>
        <v>3</v>
      </c>
      <c r="I6" s="3">
        <f>SUM('1st Qtr Raw'!E6,'2nd Qtr Raw'!E6,'3rd Qtr Raw'!E6,'4th Qtr Raw'!E6)/SUM('1st Qtr Raw'!F6,'2nd Qtr Raw'!F6,'3rd Qtr Raw'!F6,'4th Qtr Raw'!F6)</f>
        <v>0.25</v>
      </c>
      <c r="J6">
        <f>SUM('1st Qtr Raw'!G6,'2nd Qtr Raw'!G6,'3rd Qtr Raw'!G6,'4th Qtr Raw'!G6)</f>
        <v>12</v>
      </c>
      <c r="K6" s="3">
        <f>SUM('1st Qtr Raw'!G6,'2nd Qtr Raw'!G6,'3rd Qtr Raw'!G6,'4th Qtr Raw'!G6)/SUM('1st Qtr Raw'!H6,'2nd Qtr Raw'!H6,'3rd Qtr Raw'!H6,'4th Qtr Raw'!H6)</f>
        <v>0.8571428571428571</v>
      </c>
      <c r="L6">
        <v>39</v>
      </c>
      <c r="M6">
        <v>15</v>
      </c>
      <c r="N6">
        <v>21</v>
      </c>
      <c r="O6">
        <v>7</v>
      </c>
      <c r="P6">
        <v>4</v>
      </c>
      <c r="Q6">
        <v>22</v>
      </c>
      <c r="R6">
        <v>10</v>
      </c>
      <c r="S6">
        <v>10</v>
      </c>
      <c r="T6">
        <v>3</v>
      </c>
      <c r="U6">
        <v>1</v>
      </c>
      <c r="V6">
        <v>7</v>
      </c>
      <c r="W6">
        <v>17</v>
      </c>
      <c r="X6">
        <v>59</v>
      </c>
      <c r="Y6" t="s">
        <v>48</v>
      </c>
      <c r="AA6" s="2">
        <v>45254</v>
      </c>
      <c r="AB6" t="str">
        <f t="shared" si="0"/>
        <v>W</v>
      </c>
      <c r="AC6">
        <f t="shared" si="1"/>
        <v>1</v>
      </c>
      <c r="AD6" t="s">
        <v>328</v>
      </c>
      <c r="AE6">
        <v>58</v>
      </c>
      <c r="AF6" t="str">
        <f t="shared" si="2"/>
        <v>Yes</v>
      </c>
    </row>
    <row r="7" spans="1:34" x14ac:dyDescent="0.3">
      <c r="A7" t="s">
        <v>9</v>
      </c>
      <c r="B7">
        <v>19</v>
      </c>
      <c r="C7">
        <v>12</v>
      </c>
      <c r="D7">
        <v>25</v>
      </c>
      <c r="E7">
        <v>20</v>
      </c>
      <c r="F7">
        <f>SUM('1st Qtr Raw'!C7,'2nd Qtr Raw'!C7,'3rd Qtr Raw'!C7,'4th Qtr Raw'!C7)</f>
        <v>29</v>
      </c>
      <c r="G7" s="3">
        <f>SUM('1st Qtr Raw'!C7,'2nd Qtr Raw'!C7,'3rd Qtr Raw'!C7,'4th Qtr Raw'!C7)/SUM('1st Qtr Raw'!D7,'2nd Qtr Raw'!D7,'3rd Qtr Raw'!D7,'4th Qtr Raw'!D7)</f>
        <v>0.47540983606557374</v>
      </c>
      <c r="H7">
        <f>SUM('1st Qtr Raw'!E7,'2nd Qtr Raw'!E7,'3rd Qtr Raw'!E7,'4th Qtr Raw'!E7)</f>
        <v>10</v>
      </c>
      <c r="I7" s="3">
        <f>SUM('1st Qtr Raw'!E7,'2nd Qtr Raw'!E7,'3rd Qtr Raw'!E7,'4th Qtr Raw'!E7)/SUM('1st Qtr Raw'!F7,'2nd Qtr Raw'!F7,'3rd Qtr Raw'!F7,'4th Qtr Raw'!F7)</f>
        <v>0.3125</v>
      </c>
      <c r="J7">
        <f>SUM('1st Qtr Raw'!G7,'2nd Qtr Raw'!G7,'3rd Qtr Raw'!G7,'4th Qtr Raw'!G7)</f>
        <v>8</v>
      </c>
      <c r="K7" s="3">
        <f>SUM('1st Qtr Raw'!G7,'2nd Qtr Raw'!G7,'3rd Qtr Raw'!G7,'4th Qtr Raw'!G7)/SUM('1st Qtr Raw'!H7,'2nd Qtr Raw'!H7,'3rd Qtr Raw'!H7,'4th Qtr Raw'!H7)</f>
        <v>0.88888888888888884</v>
      </c>
      <c r="L7">
        <v>36</v>
      </c>
      <c r="M7">
        <v>15</v>
      </c>
      <c r="N7">
        <v>10</v>
      </c>
      <c r="O7">
        <v>4</v>
      </c>
      <c r="P7">
        <v>3</v>
      </c>
      <c r="Q7">
        <v>18</v>
      </c>
      <c r="R7">
        <v>14</v>
      </c>
      <c r="S7">
        <v>14</v>
      </c>
      <c r="T7">
        <v>5</v>
      </c>
      <c r="U7">
        <v>16</v>
      </c>
      <c r="V7">
        <v>7</v>
      </c>
      <c r="W7">
        <v>12</v>
      </c>
      <c r="X7">
        <v>76</v>
      </c>
      <c r="Y7" t="s">
        <v>50</v>
      </c>
      <c r="AA7" s="2">
        <v>45255</v>
      </c>
      <c r="AB7" t="str">
        <f t="shared" si="0"/>
        <v>W</v>
      </c>
      <c r="AC7">
        <f t="shared" si="1"/>
        <v>1</v>
      </c>
      <c r="AD7" t="s">
        <v>329</v>
      </c>
      <c r="AE7">
        <v>70</v>
      </c>
      <c r="AF7" t="str">
        <f t="shared" si="2"/>
        <v>No</v>
      </c>
    </row>
    <row r="8" spans="1:34" x14ac:dyDescent="0.3">
      <c r="A8" t="s">
        <v>11</v>
      </c>
      <c r="B8">
        <v>20</v>
      </c>
      <c r="C8">
        <v>9</v>
      </c>
      <c r="D8">
        <v>19</v>
      </c>
      <c r="E8">
        <v>16</v>
      </c>
      <c r="F8">
        <f>SUM('1st Qtr Raw'!C8,'2nd Qtr Raw'!C8,'3rd Qtr Raw'!C8,'4th Qtr Raw'!C8)</f>
        <v>26</v>
      </c>
      <c r="G8" s="3">
        <f>SUM('1st Qtr Raw'!C8,'2nd Qtr Raw'!C8,'3rd Qtr Raw'!C8,'4th Qtr Raw'!C8)/SUM('1st Qtr Raw'!D8,'2nd Qtr Raw'!D8,'3rd Qtr Raw'!D8,'4th Qtr Raw'!D8)</f>
        <v>0.40625</v>
      </c>
      <c r="H8">
        <f>SUM('1st Qtr Raw'!E8,'2nd Qtr Raw'!E8,'3rd Qtr Raw'!E8,'4th Qtr Raw'!E8)</f>
        <v>4</v>
      </c>
      <c r="I8" s="3">
        <f>SUM('1st Qtr Raw'!E8,'2nd Qtr Raw'!E8,'3rd Qtr Raw'!E8,'4th Qtr Raw'!E8)/SUM('1st Qtr Raw'!F8,'2nd Qtr Raw'!F8,'3rd Qtr Raw'!F8,'4th Qtr Raw'!F8)</f>
        <v>0.19047619047619047</v>
      </c>
      <c r="J8">
        <f>SUM('1st Qtr Raw'!G8,'2nd Qtr Raw'!G8,'3rd Qtr Raw'!G8,'4th Qtr Raw'!G8)</f>
        <v>8</v>
      </c>
      <c r="K8" s="3">
        <f>SUM('1st Qtr Raw'!G8,'2nd Qtr Raw'!G8,'3rd Qtr Raw'!G8,'4th Qtr Raw'!G8)/SUM('1st Qtr Raw'!H8,'2nd Qtr Raw'!H8,'3rd Qtr Raw'!H8,'4th Qtr Raw'!H8)</f>
        <v>0.72727272727272729</v>
      </c>
      <c r="L8">
        <v>29</v>
      </c>
      <c r="M8">
        <v>6</v>
      </c>
      <c r="N8">
        <v>14</v>
      </c>
      <c r="O8">
        <v>2</v>
      </c>
      <c r="P8">
        <v>1</v>
      </c>
      <c r="Q8">
        <v>30</v>
      </c>
      <c r="R8">
        <v>11</v>
      </c>
      <c r="S8">
        <v>8</v>
      </c>
      <c r="T8">
        <v>4</v>
      </c>
      <c r="U8">
        <v>9</v>
      </c>
      <c r="V8">
        <v>4</v>
      </c>
      <c r="W8">
        <v>1</v>
      </c>
      <c r="X8">
        <v>64</v>
      </c>
      <c r="Y8" t="s">
        <v>51</v>
      </c>
      <c r="AA8" s="2">
        <v>45260</v>
      </c>
      <c r="AB8" t="str">
        <f t="shared" si="0"/>
        <v>L</v>
      </c>
      <c r="AC8">
        <f t="shared" si="1"/>
        <v>0</v>
      </c>
      <c r="AD8" t="s">
        <v>318</v>
      </c>
      <c r="AE8">
        <v>82</v>
      </c>
      <c r="AF8" t="str">
        <f t="shared" si="2"/>
        <v>No</v>
      </c>
    </row>
    <row r="9" spans="1:34" x14ac:dyDescent="0.3">
      <c r="A9" t="s">
        <v>9</v>
      </c>
      <c r="B9">
        <v>22</v>
      </c>
      <c r="C9">
        <v>23</v>
      </c>
      <c r="D9">
        <v>24</v>
      </c>
      <c r="E9">
        <v>29</v>
      </c>
      <c r="F9">
        <f>SUM('1st Qtr Raw'!C9,'2nd Qtr Raw'!C9,'3rd Qtr Raw'!C9,'4th Qtr Raw'!C9)</f>
        <v>37</v>
      </c>
      <c r="G9" s="3">
        <f>SUM('1st Qtr Raw'!C9,'2nd Qtr Raw'!C9,'3rd Qtr Raw'!C9,'4th Qtr Raw'!C9)/SUM('1st Qtr Raw'!D9,'2nd Qtr Raw'!D9,'3rd Qtr Raw'!D9,'4th Qtr Raw'!D9)</f>
        <v>0.54411764705882348</v>
      </c>
      <c r="H9">
        <f>SUM('1st Qtr Raw'!E9,'2nd Qtr Raw'!E9,'3rd Qtr Raw'!E9,'4th Qtr Raw'!E9)</f>
        <v>17</v>
      </c>
      <c r="I9" s="3">
        <f>SUM('1st Qtr Raw'!E9,'2nd Qtr Raw'!E9,'3rd Qtr Raw'!E9,'4th Qtr Raw'!E9)/SUM('1st Qtr Raw'!F9,'2nd Qtr Raw'!F9,'3rd Qtr Raw'!F9,'4th Qtr Raw'!F9)</f>
        <v>0.48571428571428571</v>
      </c>
      <c r="J9">
        <f>SUM('1st Qtr Raw'!G9,'2nd Qtr Raw'!G9,'3rd Qtr Raw'!G9,'4th Qtr Raw'!G9)</f>
        <v>7</v>
      </c>
      <c r="K9" s="3">
        <f>SUM('1st Qtr Raw'!G9,'2nd Qtr Raw'!G9,'3rd Qtr Raw'!G9,'4th Qtr Raw'!G9)/SUM('1st Qtr Raw'!H9,'2nd Qtr Raw'!H9,'3rd Qtr Raw'!H9,'4th Qtr Raw'!H9)</f>
        <v>0.77777777777777779</v>
      </c>
      <c r="L9">
        <v>40</v>
      </c>
      <c r="M9">
        <v>30</v>
      </c>
      <c r="N9">
        <v>11</v>
      </c>
      <c r="O9">
        <v>9</v>
      </c>
      <c r="P9">
        <v>6</v>
      </c>
      <c r="Q9">
        <v>34</v>
      </c>
      <c r="R9">
        <v>23</v>
      </c>
      <c r="S9">
        <v>9</v>
      </c>
      <c r="T9">
        <v>8</v>
      </c>
      <c r="U9">
        <v>37</v>
      </c>
      <c r="V9">
        <v>0</v>
      </c>
      <c r="W9">
        <v>0</v>
      </c>
      <c r="X9">
        <v>98</v>
      </c>
      <c r="Y9" t="s">
        <v>54</v>
      </c>
      <c r="AA9" s="2">
        <v>45266</v>
      </c>
      <c r="AB9" t="str">
        <f t="shared" si="0"/>
        <v>W</v>
      </c>
      <c r="AC9">
        <f t="shared" si="1"/>
        <v>1</v>
      </c>
      <c r="AD9" t="s">
        <v>319</v>
      </c>
      <c r="AE9">
        <v>50</v>
      </c>
      <c r="AF9" t="str">
        <f t="shared" si="2"/>
        <v>Yes</v>
      </c>
      <c r="AH9" s="5"/>
    </row>
    <row r="10" spans="1:34" x14ac:dyDescent="0.3">
      <c r="A10" t="s">
        <v>9</v>
      </c>
      <c r="B10">
        <v>22</v>
      </c>
      <c r="C10">
        <v>26</v>
      </c>
      <c r="D10">
        <v>24</v>
      </c>
      <c r="E10">
        <v>13</v>
      </c>
      <c r="F10">
        <f>SUM('1st Qtr Raw'!C10,'2nd Qtr Raw'!C10,'3rd Qtr Raw'!C10,'4th Qtr Raw'!C10)</f>
        <v>30</v>
      </c>
      <c r="G10" s="3">
        <f>SUM('1st Qtr Raw'!C10,'2nd Qtr Raw'!C10,'3rd Qtr Raw'!C10,'4th Qtr Raw'!C10)/SUM('1st Qtr Raw'!D10,'2nd Qtr Raw'!D10,'3rd Qtr Raw'!D10,'4th Qtr Raw'!D10)</f>
        <v>0.46153846153846156</v>
      </c>
      <c r="H10">
        <f>SUM('1st Qtr Raw'!E10,'2nd Qtr Raw'!E10,'3rd Qtr Raw'!E10,'4th Qtr Raw'!E10)</f>
        <v>8</v>
      </c>
      <c r="I10" s="3">
        <f>SUM('1st Qtr Raw'!E10,'2nd Qtr Raw'!E10,'3rd Qtr Raw'!E10,'4th Qtr Raw'!E10)/SUM('1st Qtr Raw'!F10,'2nd Qtr Raw'!F10,'3rd Qtr Raw'!F10,'4th Qtr Raw'!F10)</f>
        <v>0.29629629629629628</v>
      </c>
      <c r="J10">
        <f>SUM('1st Qtr Raw'!G10,'2nd Qtr Raw'!G10,'3rd Qtr Raw'!G10,'4th Qtr Raw'!G10)</f>
        <v>17</v>
      </c>
      <c r="K10" s="3">
        <f>SUM('1st Qtr Raw'!G10,'2nd Qtr Raw'!G10,'3rd Qtr Raw'!G10,'4th Qtr Raw'!G10)/SUM('1st Qtr Raw'!H10,'2nd Qtr Raw'!H10,'3rd Qtr Raw'!H10,'4th Qtr Raw'!H10)</f>
        <v>0.70833333333333337</v>
      </c>
      <c r="L10">
        <v>48</v>
      </c>
      <c r="M10">
        <v>17</v>
      </c>
      <c r="N10">
        <v>11</v>
      </c>
      <c r="O10">
        <v>12</v>
      </c>
      <c r="P10">
        <v>4</v>
      </c>
      <c r="Q10">
        <v>32</v>
      </c>
      <c r="R10">
        <v>25</v>
      </c>
      <c r="S10">
        <v>21</v>
      </c>
      <c r="T10">
        <v>2</v>
      </c>
      <c r="U10">
        <v>30</v>
      </c>
      <c r="V10">
        <v>0</v>
      </c>
      <c r="W10">
        <v>0</v>
      </c>
      <c r="X10">
        <v>85</v>
      </c>
      <c r="Y10" t="s">
        <v>56</v>
      </c>
      <c r="AA10" s="2">
        <v>45270</v>
      </c>
      <c r="AB10" t="str">
        <f t="shared" si="0"/>
        <v>W</v>
      </c>
      <c r="AC10">
        <f t="shared" si="1"/>
        <v>1</v>
      </c>
      <c r="AD10" t="s">
        <v>330</v>
      </c>
      <c r="AE10">
        <v>40</v>
      </c>
      <c r="AF10" t="str">
        <f t="shared" si="2"/>
        <v>Yes</v>
      </c>
      <c r="AH10" s="5"/>
    </row>
    <row r="11" spans="1:34" x14ac:dyDescent="0.3">
      <c r="A11" t="s">
        <v>9</v>
      </c>
      <c r="B11">
        <v>13</v>
      </c>
      <c r="C11">
        <v>25</v>
      </c>
      <c r="D11">
        <v>18</v>
      </c>
      <c r="E11">
        <v>28</v>
      </c>
      <c r="F11">
        <f>SUM('1st Qtr Raw'!C11,'2nd Qtr Raw'!C11,'3rd Qtr Raw'!C11,'4th Qtr Raw'!C11)</f>
        <v>29</v>
      </c>
      <c r="G11" s="3">
        <f>SUM('1st Qtr Raw'!C11,'2nd Qtr Raw'!C11,'3rd Qtr Raw'!C11,'4th Qtr Raw'!C11)/SUM('1st Qtr Raw'!D11,'2nd Qtr Raw'!D11,'3rd Qtr Raw'!D11,'4th Qtr Raw'!D11)</f>
        <v>0.4264705882352941</v>
      </c>
      <c r="H11">
        <f>SUM('1st Qtr Raw'!E11,'2nd Qtr Raw'!E11,'3rd Qtr Raw'!E11,'4th Qtr Raw'!E11)</f>
        <v>17</v>
      </c>
      <c r="I11" s="3">
        <f>SUM('1st Qtr Raw'!E11,'2nd Qtr Raw'!E11,'3rd Qtr Raw'!E11,'4th Qtr Raw'!E11)/SUM('1st Qtr Raw'!F11,'2nd Qtr Raw'!F11,'3rd Qtr Raw'!F11,'4th Qtr Raw'!F11)</f>
        <v>0.45945945945945948</v>
      </c>
      <c r="J11">
        <f>SUM('1st Qtr Raw'!G11,'2nd Qtr Raw'!G11,'3rd Qtr Raw'!G11,'4th Qtr Raw'!G11)</f>
        <v>9</v>
      </c>
      <c r="K11" s="3">
        <f>SUM('1st Qtr Raw'!G11,'2nd Qtr Raw'!G11,'3rd Qtr Raw'!G11,'4th Qtr Raw'!G11)/SUM('1st Qtr Raw'!H11,'2nd Qtr Raw'!H11,'3rd Qtr Raw'!H11,'4th Qtr Raw'!H11)</f>
        <v>0.6428571428571429</v>
      </c>
      <c r="L11">
        <v>45</v>
      </c>
      <c r="M11">
        <v>22</v>
      </c>
      <c r="N11">
        <v>9</v>
      </c>
      <c r="O11">
        <v>5</v>
      </c>
      <c r="P11">
        <v>2</v>
      </c>
      <c r="Q11">
        <v>16</v>
      </c>
      <c r="R11">
        <v>11</v>
      </c>
      <c r="S11">
        <v>22</v>
      </c>
      <c r="T11">
        <v>8</v>
      </c>
      <c r="U11">
        <v>18</v>
      </c>
      <c r="V11">
        <v>4</v>
      </c>
      <c r="W11">
        <v>6</v>
      </c>
      <c r="X11">
        <v>84</v>
      </c>
      <c r="Y11" t="s">
        <v>57</v>
      </c>
      <c r="AA11" s="2">
        <v>45277</v>
      </c>
      <c r="AB11" t="str">
        <f t="shared" si="0"/>
        <v>W</v>
      </c>
      <c r="AC11">
        <f t="shared" si="1"/>
        <v>1</v>
      </c>
      <c r="AD11" t="s">
        <v>331</v>
      </c>
      <c r="AE11">
        <v>59</v>
      </c>
      <c r="AF11" t="str">
        <f t="shared" si="2"/>
        <v>Yes</v>
      </c>
    </row>
    <row r="12" spans="1:34" x14ac:dyDescent="0.3">
      <c r="A12" t="s">
        <v>9</v>
      </c>
      <c r="B12">
        <v>13</v>
      </c>
      <c r="C12">
        <v>14</v>
      </c>
      <c r="D12">
        <v>20</v>
      </c>
      <c r="E12">
        <v>29</v>
      </c>
      <c r="F12">
        <f>SUM('1st Qtr Raw'!C12,'2nd Qtr Raw'!C12,'3rd Qtr Raw'!C12,'4th Qtr Raw'!C12)</f>
        <v>25</v>
      </c>
      <c r="G12" s="3">
        <f>SUM('1st Qtr Raw'!C12,'2nd Qtr Raw'!C12,'3rd Qtr Raw'!C12,'4th Qtr Raw'!C12)/SUM('1st Qtr Raw'!D12,'2nd Qtr Raw'!D12,'3rd Qtr Raw'!D12,'4th Qtr Raw'!D12)</f>
        <v>0.3968253968253968</v>
      </c>
      <c r="H12">
        <f>SUM('1st Qtr Raw'!E12,'2nd Qtr Raw'!E12,'3rd Qtr Raw'!E12,'4th Qtr Raw'!E12)</f>
        <v>10</v>
      </c>
      <c r="I12" s="3">
        <f>SUM('1st Qtr Raw'!E12,'2nd Qtr Raw'!E12,'3rd Qtr Raw'!E12,'4th Qtr Raw'!E12)/SUM('1st Qtr Raw'!F12,'2nd Qtr Raw'!F12,'3rd Qtr Raw'!F12,'4th Qtr Raw'!F12)</f>
        <v>0.34482758620689657</v>
      </c>
      <c r="J12">
        <f>SUM('1st Qtr Raw'!G12,'2nd Qtr Raw'!G12,'3rd Qtr Raw'!G12,'4th Qtr Raw'!G12)</f>
        <v>16</v>
      </c>
      <c r="K12" s="3">
        <f>SUM('1st Qtr Raw'!G12,'2nd Qtr Raw'!G12,'3rd Qtr Raw'!G12,'4th Qtr Raw'!G12)/SUM('1st Qtr Raw'!H12,'2nd Qtr Raw'!H12,'3rd Qtr Raw'!H12,'4th Qtr Raw'!H12)</f>
        <v>0.94117647058823528</v>
      </c>
      <c r="L12">
        <v>52</v>
      </c>
      <c r="M12">
        <v>14</v>
      </c>
      <c r="N12">
        <v>11</v>
      </c>
      <c r="O12">
        <v>5</v>
      </c>
      <c r="P12">
        <v>5</v>
      </c>
      <c r="Q12">
        <v>26</v>
      </c>
      <c r="R12">
        <v>19</v>
      </c>
      <c r="S12">
        <v>15</v>
      </c>
      <c r="T12">
        <v>5</v>
      </c>
      <c r="U12">
        <v>29</v>
      </c>
      <c r="V12">
        <v>2</v>
      </c>
      <c r="W12">
        <v>7</v>
      </c>
      <c r="X12">
        <v>76</v>
      </c>
      <c r="Y12" t="s">
        <v>60</v>
      </c>
      <c r="AA12" s="2">
        <v>45281</v>
      </c>
      <c r="AB12" t="str">
        <f t="shared" si="0"/>
        <v>W</v>
      </c>
      <c r="AC12">
        <f t="shared" si="1"/>
        <v>1</v>
      </c>
      <c r="AD12" t="s">
        <v>320</v>
      </c>
      <c r="AE12">
        <v>43</v>
      </c>
      <c r="AF12" t="str">
        <f t="shared" si="2"/>
        <v>Yes</v>
      </c>
      <c r="AH12" s="5"/>
    </row>
    <row r="13" spans="1:34" x14ac:dyDescent="0.3">
      <c r="A13" t="s">
        <v>9</v>
      </c>
      <c r="B13">
        <v>22</v>
      </c>
      <c r="C13">
        <v>12</v>
      </c>
      <c r="D13">
        <v>31</v>
      </c>
      <c r="E13">
        <v>26</v>
      </c>
      <c r="F13">
        <f>SUM('1st Qtr Raw'!C13,'2nd Qtr Raw'!C13,'3rd Qtr Raw'!C13,'4th Qtr Raw'!C13)</f>
        <v>34</v>
      </c>
      <c r="G13" s="3">
        <f>SUM('1st Qtr Raw'!C13,'2nd Qtr Raw'!C13,'3rd Qtr Raw'!C13,'4th Qtr Raw'!C13)/SUM('1st Qtr Raw'!D13,'2nd Qtr Raw'!D13,'3rd Qtr Raw'!D13,'4th Qtr Raw'!D13)</f>
        <v>0.51515151515151514</v>
      </c>
      <c r="H13">
        <f>SUM('1st Qtr Raw'!E13,'2nd Qtr Raw'!E13,'3rd Qtr Raw'!E13,'4th Qtr Raw'!E13)</f>
        <v>14</v>
      </c>
      <c r="I13" s="3">
        <f>SUM('1st Qtr Raw'!E13,'2nd Qtr Raw'!E13,'3rd Qtr Raw'!E13,'4th Qtr Raw'!E13)/SUM('1st Qtr Raw'!F13,'2nd Qtr Raw'!F13,'3rd Qtr Raw'!F13,'4th Qtr Raw'!F13)</f>
        <v>0.48275862068965519</v>
      </c>
      <c r="J13">
        <f>SUM('1st Qtr Raw'!G13,'2nd Qtr Raw'!G13,'3rd Qtr Raw'!G13,'4th Qtr Raw'!G13)</f>
        <v>9</v>
      </c>
      <c r="K13" s="3">
        <f>SUM('1st Qtr Raw'!G13,'2nd Qtr Raw'!G13,'3rd Qtr Raw'!G13,'4th Qtr Raw'!G13)/SUM('1st Qtr Raw'!H13,'2nd Qtr Raw'!H13,'3rd Qtr Raw'!H13,'4th Qtr Raw'!H13)</f>
        <v>0.9</v>
      </c>
      <c r="L13">
        <v>40</v>
      </c>
      <c r="M13">
        <v>19</v>
      </c>
      <c r="N13">
        <v>8</v>
      </c>
      <c r="O13">
        <v>6</v>
      </c>
      <c r="P13">
        <v>6</v>
      </c>
      <c r="Q13">
        <v>24</v>
      </c>
      <c r="R13">
        <v>24</v>
      </c>
      <c r="S13">
        <v>10</v>
      </c>
      <c r="T13">
        <v>0</v>
      </c>
      <c r="U13">
        <v>32</v>
      </c>
      <c r="V13">
        <v>0</v>
      </c>
      <c r="W13">
        <v>0</v>
      </c>
      <c r="X13">
        <v>91</v>
      </c>
      <c r="Y13" t="s">
        <v>62</v>
      </c>
      <c r="AA13" s="2">
        <v>45291</v>
      </c>
      <c r="AB13" t="str">
        <f t="shared" si="0"/>
        <v>W</v>
      </c>
      <c r="AC13">
        <f t="shared" si="1"/>
        <v>1</v>
      </c>
      <c r="AD13" t="s">
        <v>332</v>
      </c>
      <c r="AE13">
        <v>41</v>
      </c>
      <c r="AF13" t="str">
        <f t="shared" si="2"/>
        <v>Yes</v>
      </c>
    </row>
    <row r="14" spans="1:34" x14ac:dyDescent="0.3">
      <c r="A14" t="s">
        <v>9</v>
      </c>
      <c r="B14">
        <v>19</v>
      </c>
      <c r="C14">
        <v>24</v>
      </c>
      <c r="D14">
        <v>21</v>
      </c>
      <c r="E14">
        <v>18</v>
      </c>
      <c r="F14">
        <f>SUM('1st Qtr Raw'!C14,'2nd Qtr Raw'!C14,'3rd Qtr Raw'!C14,'4th Qtr Raw'!C14)</f>
        <v>31</v>
      </c>
      <c r="G14" s="3">
        <f>SUM('1st Qtr Raw'!C14,'2nd Qtr Raw'!C14,'3rd Qtr Raw'!C14,'4th Qtr Raw'!C14)/SUM('1st Qtr Raw'!D14,'2nd Qtr Raw'!D14,'3rd Qtr Raw'!D14,'4th Qtr Raw'!D14)</f>
        <v>0.5535714285714286</v>
      </c>
      <c r="H14">
        <f>SUM('1st Qtr Raw'!E14,'2nd Qtr Raw'!E14,'3rd Qtr Raw'!E14,'4th Qtr Raw'!E14)</f>
        <v>9</v>
      </c>
      <c r="I14" s="3">
        <f>SUM('1st Qtr Raw'!E14,'2nd Qtr Raw'!E14,'3rd Qtr Raw'!E14,'4th Qtr Raw'!E14)/SUM('1st Qtr Raw'!F14,'2nd Qtr Raw'!F14,'3rd Qtr Raw'!F14,'4th Qtr Raw'!F14)</f>
        <v>0.45</v>
      </c>
      <c r="J14">
        <f>SUM('1st Qtr Raw'!G14,'2nd Qtr Raw'!G14,'3rd Qtr Raw'!G14,'4th Qtr Raw'!G14)</f>
        <v>11</v>
      </c>
      <c r="K14" s="3">
        <f>SUM('1st Qtr Raw'!G14,'2nd Qtr Raw'!G14,'3rd Qtr Raw'!G14,'4th Qtr Raw'!G14)/SUM('1st Qtr Raw'!H14,'2nd Qtr Raw'!H14,'3rd Qtr Raw'!H14,'4th Qtr Raw'!H14)</f>
        <v>0.6470588235294118</v>
      </c>
      <c r="L14">
        <v>38</v>
      </c>
      <c r="M14">
        <v>16</v>
      </c>
      <c r="N14">
        <v>17</v>
      </c>
      <c r="O14">
        <v>5</v>
      </c>
      <c r="P14">
        <v>3</v>
      </c>
      <c r="Q14">
        <v>30</v>
      </c>
      <c r="R14">
        <v>14</v>
      </c>
      <c r="S14">
        <v>23</v>
      </c>
      <c r="T14">
        <v>11</v>
      </c>
      <c r="U14">
        <v>5</v>
      </c>
      <c r="V14">
        <v>3</v>
      </c>
      <c r="W14">
        <v>2</v>
      </c>
      <c r="X14">
        <v>82</v>
      </c>
      <c r="Y14" t="s">
        <v>63</v>
      </c>
      <c r="AA14" s="2">
        <v>45295</v>
      </c>
      <c r="AB14" t="str">
        <f t="shared" si="0"/>
        <v>W</v>
      </c>
      <c r="AC14">
        <f t="shared" si="1"/>
        <v>1</v>
      </c>
      <c r="AD14" t="s">
        <v>333</v>
      </c>
      <c r="AE14">
        <v>73</v>
      </c>
      <c r="AF14" t="str">
        <f t="shared" si="2"/>
        <v>No</v>
      </c>
    </row>
    <row r="15" spans="1:34" x14ac:dyDescent="0.3">
      <c r="A15" t="s">
        <v>9</v>
      </c>
      <c r="B15">
        <v>13</v>
      </c>
      <c r="C15">
        <v>12</v>
      </c>
      <c r="D15">
        <v>20</v>
      </c>
      <c r="E15">
        <v>18</v>
      </c>
      <c r="F15">
        <f>SUM('1st Qtr Raw'!C15,'2nd Qtr Raw'!C15,'3rd Qtr Raw'!C15,'4th Qtr Raw'!C15)</f>
        <v>27</v>
      </c>
      <c r="G15" s="3">
        <f>SUM('1st Qtr Raw'!C15,'2nd Qtr Raw'!C15,'3rd Qtr Raw'!C15,'4th Qtr Raw'!C15)/SUM('1st Qtr Raw'!D15,'2nd Qtr Raw'!D15,'3rd Qtr Raw'!D15,'4th Qtr Raw'!D15)</f>
        <v>0.41538461538461541</v>
      </c>
      <c r="H15">
        <f>SUM('1st Qtr Raw'!E15,'2nd Qtr Raw'!E15,'3rd Qtr Raw'!E15,'4th Qtr Raw'!E15)</f>
        <v>6</v>
      </c>
      <c r="I15" s="3">
        <f>SUM('1st Qtr Raw'!E15,'2nd Qtr Raw'!E15,'3rd Qtr Raw'!E15,'4th Qtr Raw'!E15)/SUM('1st Qtr Raw'!F15,'2nd Qtr Raw'!F15,'3rd Qtr Raw'!F15,'4th Qtr Raw'!F15)</f>
        <v>0.27272727272727271</v>
      </c>
      <c r="J15">
        <f>SUM('1st Qtr Raw'!G15,'2nd Qtr Raw'!G15,'3rd Qtr Raw'!G15,'4th Qtr Raw'!G15)</f>
        <v>3</v>
      </c>
      <c r="K15" s="3">
        <f>SUM('1st Qtr Raw'!G15,'2nd Qtr Raw'!G15,'3rd Qtr Raw'!G15,'4th Qtr Raw'!G15)/SUM('1st Qtr Raw'!H15,'2nd Qtr Raw'!H15,'3rd Qtr Raw'!H15,'4th Qtr Raw'!H15)</f>
        <v>0.75</v>
      </c>
      <c r="L15">
        <v>35</v>
      </c>
      <c r="M15">
        <v>13</v>
      </c>
      <c r="N15">
        <v>8</v>
      </c>
      <c r="O15">
        <v>4</v>
      </c>
      <c r="P15">
        <v>3</v>
      </c>
      <c r="Q15">
        <v>26</v>
      </c>
      <c r="R15">
        <v>10</v>
      </c>
      <c r="S15">
        <v>8</v>
      </c>
      <c r="T15">
        <v>0</v>
      </c>
      <c r="U15">
        <v>6</v>
      </c>
      <c r="V15">
        <v>3</v>
      </c>
      <c r="W15">
        <v>3</v>
      </c>
      <c r="X15">
        <v>63</v>
      </c>
      <c r="Y15" t="s">
        <v>66</v>
      </c>
      <c r="AA15" s="2">
        <v>45298</v>
      </c>
      <c r="AB15" t="str">
        <f t="shared" si="0"/>
        <v>W</v>
      </c>
      <c r="AC15">
        <f t="shared" si="1"/>
        <v>1</v>
      </c>
      <c r="AD15" t="s">
        <v>321</v>
      </c>
      <c r="AE15">
        <v>62</v>
      </c>
      <c r="AF15" t="str">
        <f t="shared" si="2"/>
        <v>Yes</v>
      </c>
      <c r="AG15" s="8"/>
    </row>
    <row r="16" spans="1:34" x14ac:dyDescent="0.3">
      <c r="A16" t="s">
        <v>9</v>
      </c>
      <c r="B16">
        <v>14</v>
      </c>
      <c r="C16">
        <v>26</v>
      </c>
      <c r="D16">
        <v>17</v>
      </c>
      <c r="E16">
        <v>19</v>
      </c>
      <c r="F16">
        <f>SUM('1st Qtr Raw'!C16,'2nd Qtr Raw'!C16,'3rd Qtr Raw'!C16,'4th Qtr Raw'!C16)</f>
        <v>24</v>
      </c>
      <c r="G16" s="3">
        <f>SUM('1st Qtr Raw'!C16,'2nd Qtr Raw'!C16,'3rd Qtr Raw'!C16,'4th Qtr Raw'!C16)/SUM('1st Qtr Raw'!D16,'2nd Qtr Raw'!D16,'3rd Qtr Raw'!D16,'4th Qtr Raw'!D16)</f>
        <v>0.39344262295081966</v>
      </c>
      <c r="H16">
        <f>SUM('1st Qtr Raw'!E16,'2nd Qtr Raw'!E16,'3rd Qtr Raw'!E16,'4th Qtr Raw'!E16)</f>
        <v>9</v>
      </c>
      <c r="I16" s="3">
        <f>SUM('1st Qtr Raw'!E16,'2nd Qtr Raw'!E16,'3rd Qtr Raw'!E16,'4th Qtr Raw'!E16)/SUM('1st Qtr Raw'!F16,'2nd Qtr Raw'!F16,'3rd Qtr Raw'!F16,'4th Qtr Raw'!F16)</f>
        <v>0.34615384615384615</v>
      </c>
      <c r="J16">
        <f>SUM('1st Qtr Raw'!G16,'2nd Qtr Raw'!G16,'3rd Qtr Raw'!G16,'4th Qtr Raw'!G16)</f>
        <v>19</v>
      </c>
      <c r="K16" s="3">
        <f>SUM('1st Qtr Raw'!G16,'2nd Qtr Raw'!G16,'3rd Qtr Raw'!G16,'4th Qtr Raw'!G16)/SUM('1st Qtr Raw'!H16,'2nd Qtr Raw'!H16,'3rd Qtr Raw'!H16,'4th Qtr Raw'!H16)</f>
        <v>0.82608695652173914</v>
      </c>
      <c r="L16">
        <v>41</v>
      </c>
      <c r="M16">
        <v>18</v>
      </c>
      <c r="N16">
        <v>12</v>
      </c>
      <c r="O16">
        <v>0</v>
      </c>
      <c r="P16">
        <v>6</v>
      </c>
      <c r="Q16">
        <v>18</v>
      </c>
      <c r="R16">
        <v>18</v>
      </c>
      <c r="S16">
        <v>10</v>
      </c>
      <c r="T16">
        <v>6</v>
      </c>
      <c r="U16">
        <v>11</v>
      </c>
      <c r="V16">
        <v>7</v>
      </c>
      <c r="W16">
        <v>9</v>
      </c>
      <c r="X16">
        <v>76</v>
      </c>
      <c r="Y16" t="s">
        <v>68</v>
      </c>
      <c r="AA16" s="2">
        <v>45302</v>
      </c>
      <c r="AB16" t="str">
        <f t="shared" si="0"/>
        <v>W</v>
      </c>
      <c r="AC16">
        <f t="shared" si="1"/>
        <v>1</v>
      </c>
      <c r="AD16" t="s">
        <v>334</v>
      </c>
      <c r="AE16">
        <v>52</v>
      </c>
      <c r="AF16" t="str">
        <f t="shared" si="2"/>
        <v>Yes</v>
      </c>
      <c r="AG16" s="8"/>
    </row>
    <row r="17" spans="1:34" x14ac:dyDescent="0.3">
      <c r="A17" t="s">
        <v>11</v>
      </c>
      <c r="B17">
        <v>19</v>
      </c>
      <c r="C17">
        <v>27</v>
      </c>
      <c r="D17">
        <v>19</v>
      </c>
      <c r="E17">
        <v>16</v>
      </c>
      <c r="F17">
        <f>SUM('1st Qtr Raw'!C17,'2nd Qtr Raw'!C17,'3rd Qtr Raw'!C17,'4th Qtr Raw'!C17)</f>
        <v>33</v>
      </c>
      <c r="G17" s="3">
        <f>SUM('1st Qtr Raw'!C17,'2nd Qtr Raw'!C17,'3rd Qtr Raw'!C17,'4th Qtr Raw'!C17)/SUM('1st Qtr Raw'!D17,'2nd Qtr Raw'!D17,'3rd Qtr Raw'!D17,'4th Qtr Raw'!D17)</f>
        <v>0.47142857142857142</v>
      </c>
      <c r="H17">
        <f>SUM('1st Qtr Raw'!E17,'2nd Qtr Raw'!E17,'3rd Qtr Raw'!E17,'4th Qtr Raw'!E17)</f>
        <v>7</v>
      </c>
      <c r="I17" s="3">
        <f>SUM('1st Qtr Raw'!E17,'2nd Qtr Raw'!E17,'3rd Qtr Raw'!E17,'4th Qtr Raw'!E17)/SUM('1st Qtr Raw'!F17,'2nd Qtr Raw'!F17,'3rd Qtr Raw'!F17,'4th Qtr Raw'!F17)</f>
        <v>0.3888888888888889</v>
      </c>
      <c r="J17">
        <f>SUM('1st Qtr Raw'!G17,'2nd Qtr Raw'!G17,'3rd Qtr Raw'!G17,'4th Qtr Raw'!G17)</f>
        <v>8</v>
      </c>
      <c r="K17" s="3">
        <f>SUM('1st Qtr Raw'!G17,'2nd Qtr Raw'!G17,'3rd Qtr Raw'!G17,'4th Qtr Raw'!G17)/SUM('1st Qtr Raw'!H17,'2nd Qtr Raw'!H17,'3rd Qtr Raw'!H17,'4th Qtr Raw'!H17)</f>
        <v>0.8</v>
      </c>
      <c r="L17">
        <v>36</v>
      </c>
      <c r="M17">
        <v>23</v>
      </c>
      <c r="N17">
        <v>11</v>
      </c>
      <c r="O17">
        <v>5</v>
      </c>
      <c r="P17">
        <v>2</v>
      </c>
      <c r="Q17">
        <v>30</v>
      </c>
      <c r="R17">
        <v>5</v>
      </c>
      <c r="S17">
        <v>11</v>
      </c>
      <c r="T17">
        <v>0</v>
      </c>
      <c r="U17">
        <v>7</v>
      </c>
      <c r="V17">
        <v>2</v>
      </c>
      <c r="W17">
        <v>2</v>
      </c>
      <c r="X17">
        <v>81</v>
      </c>
      <c r="Y17" t="s">
        <v>69</v>
      </c>
      <c r="AA17" s="2">
        <v>45305</v>
      </c>
      <c r="AB17" t="str">
        <f t="shared" si="0"/>
        <v>L</v>
      </c>
      <c r="AC17">
        <f t="shared" si="1"/>
        <v>0</v>
      </c>
      <c r="AD17" t="s">
        <v>322</v>
      </c>
      <c r="AE17">
        <v>89</v>
      </c>
      <c r="AF17" t="str">
        <f t="shared" si="2"/>
        <v>No</v>
      </c>
      <c r="AH17" s="5"/>
    </row>
    <row r="18" spans="1:34" x14ac:dyDescent="0.3">
      <c r="A18" t="s">
        <v>11</v>
      </c>
      <c r="B18">
        <v>18</v>
      </c>
      <c r="C18">
        <v>8</v>
      </c>
      <c r="D18">
        <v>8</v>
      </c>
      <c r="E18">
        <v>12</v>
      </c>
      <c r="F18">
        <f>SUM('1st Qtr Raw'!C18,'2nd Qtr Raw'!C18,'3rd Qtr Raw'!C18,'4th Qtr Raw'!C18)</f>
        <v>17</v>
      </c>
      <c r="G18" s="3">
        <f>SUM('1st Qtr Raw'!C18,'2nd Qtr Raw'!C18,'3rd Qtr Raw'!C18,'4th Qtr Raw'!C18)/SUM('1st Qtr Raw'!D18,'2nd Qtr Raw'!D18,'3rd Qtr Raw'!D18,'4th Qtr Raw'!D18)</f>
        <v>0.33333333333333331</v>
      </c>
      <c r="H18">
        <f>SUM('1st Qtr Raw'!E18,'2nd Qtr Raw'!E18,'3rd Qtr Raw'!E18,'4th Qtr Raw'!E18)</f>
        <v>5</v>
      </c>
      <c r="I18" s="3">
        <f>SUM('1st Qtr Raw'!E18,'2nd Qtr Raw'!E18,'3rd Qtr Raw'!E18,'4th Qtr Raw'!E18)/SUM('1st Qtr Raw'!F18,'2nd Qtr Raw'!F18,'3rd Qtr Raw'!F18,'4th Qtr Raw'!F18)</f>
        <v>0.26315789473684209</v>
      </c>
      <c r="J18">
        <f>SUM('1st Qtr Raw'!G18,'2nd Qtr Raw'!G18,'3rd Qtr Raw'!G18,'4th Qtr Raw'!G18)</f>
        <v>7</v>
      </c>
      <c r="K18" s="3">
        <f>SUM('1st Qtr Raw'!G18,'2nd Qtr Raw'!G18,'3rd Qtr Raw'!G18,'4th Qtr Raw'!G18)/SUM('1st Qtr Raw'!H18,'2nd Qtr Raw'!H18,'3rd Qtr Raw'!H18,'4th Qtr Raw'!H18)</f>
        <v>0.5</v>
      </c>
      <c r="L18">
        <v>34</v>
      </c>
      <c r="M18">
        <v>10</v>
      </c>
      <c r="N18">
        <v>20</v>
      </c>
      <c r="O18">
        <v>3</v>
      </c>
      <c r="P18">
        <v>5</v>
      </c>
      <c r="Q18">
        <v>14</v>
      </c>
      <c r="R18">
        <v>9</v>
      </c>
      <c r="S18">
        <v>5</v>
      </c>
      <c r="T18">
        <v>0</v>
      </c>
      <c r="U18">
        <v>13</v>
      </c>
      <c r="V18">
        <v>0</v>
      </c>
      <c r="W18">
        <v>1</v>
      </c>
      <c r="X18">
        <v>46</v>
      </c>
      <c r="Y18" t="s">
        <v>71</v>
      </c>
      <c r="AA18" s="2">
        <v>45309</v>
      </c>
      <c r="AB18" t="str">
        <f t="shared" si="0"/>
        <v>L</v>
      </c>
      <c r="AC18">
        <f t="shared" si="1"/>
        <v>0</v>
      </c>
      <c r="AD18" t="s">
        <v>335</v>
      </c>
      <c r="AE18">
        <v>63</v>
      </c>
      <c r="AF18" t="str">
        <f t="shared" si="2"/>
        <v>Yes</v>
      </c>
      <c r="AH18" s="5"/>
    </row>
    <row r="19" spans="1:34" x14ac:dyDescent="0.3">
      <c r="A19" t="s">
        <v>9</v>
      </c>
      <c r="B19">
        <v>16</v>
      </c>
      <c r="C19">
        <v>15</v>
      </c>
      <c r="D19">
        <v>22</v>
      </c>
      <c r="E19">
        <v>21</v>
      </c>
      <c r="F19">
        <f>SUM('1st Qtr Raw'!C19,'2nd Qtr Raw'!C19,'3rd Qtr Raw'!C19,'4th Qtr Raw'!C19)</f>
        <v>29</v>
      </c>
      <c r="G19" s="3">
        <f>SUM('1st Qtr Raw'!C19,'2nd Qtr Raw'!C19,'3rd Qtr Raw'!C19,'4th Qtr Raw'!C19)/SUM('1st Qtr Raw'!D19,'2nd Qtr Raw'!D19,'3rd Qtr Raw'!D19,'4th Qtr Raw'!D19)</f>
        <v>0.54716981132075471</v>
      </c>
      <c r="H19">
        <f>SUM('1st Qtr Raw'!E19,'2nd Qtr Raw'!E19,'3rd Qtr Raw'!E19,'4th Qtr Raw'!E19)</f>
        <v>7</v>
      </c>
      <c r="I19" s="3">
        <f>SUM('1st Qtr Raw'!E19,'2nd Qtr Raw'!E19,'3rd Qtr Raw'!E19,'4th Qtr Raw'!E19)/SUM('1st Qtr Raw'!F19,'2nd Qtr Raw'!F19,'3rd Qtr Raw'!F19,'4th Qtr Raw'!F19)</f>
        <v>0.35</v>
      </c>
      <c r="J19">
        <f>SUM('1st Qtr Raw'!G19,'2nd Qtr Raw'!G19,'3rd Qtr Raw'!G19,'4th Qtr Raw'!G19)</f>
        <v>9</v>
      </c>
      <c r="K19" s="3">
        <f>SUM('1st Qtr Raw'!G19,'2nd Qtr Raw'!G19,'3rd Qtr Raw'!G19,'4th Qtr Raw'!G19)/SUM('1st Qtr Raw'!H19,'2nd Qtr Raw'!H19,'3rd Qtr Raw'!H19,'4th Qtr Raw'!H19)</f>
        <v>0.6428571428571429</v>
      </c>
      <c r="L19">
        <v>33</v>
      </c>
      <c r="M19">
        <v>24</v>
      </c>
      <c r="N19">
        <v>20</v>
      </c>
      <c r="O19">
        <v>6</v>
      </c>
      <c r="P19">
        <v>10</v>
      </c>
      <c r="Q19">
        <v>24</v>
      </c>
      <c r="R19">
        <v>14</v>
      </c>
      <c r="S19">
        <v>8</v>
      </c>
      <c r="T19">
        <v>0</v>
      </c>
      <c r="U19">
        <v>7</v>
      </c>
      <c r="V19">
        <v>2</v>
      </c>
      <c r="W19">
        <v>4</v>
      </c>
      <c r="X19">
        <v>74</v>
      </c>
      <c r="Y19" t="s">
        <v>74</v>
      </c>
      <c r="AA19" s="2">
        <v>45312</v>
      </c>
      <c r="AB19" t="str">
        <f t="shared" si="0"/>
        <v>W</v>
      </c>
      <c r="AC19">
        <f t="shared" si="1"/>
        <v>1</v>
      </c>
      <c r="AD19" t="s">
        <v>336</v>
      </c>
      <c r="AE19">
        <v>62</v>
      </c>
      <c r="AF19" t="str">
        <f t="shared" si="2"/>
        <v>Yes</v>
      </c>
    </row>
    <row r="20" spans="1:34" x14ac:dyDescent="0.3">
      <c r="A20" t="s">
        <v>9</v>
      </c>
      <c r="B20">
        <v>28</v>
      </c>
      <c r="C20">
        <v>18</v>
      </c>
      <c r="D20">
        <v>17</v>
      </c>
      <c r="E20">
        <v>24</v>
      </c>
      <c r="F20">
        <f>SUM('1st Qtr Raw'!C20,'2nd Qtr Raw'!C20,'3rd Qtr Raw'!C20,'4th Qtr Raw'!C20)</f>
        <v>36</v>
      </c>
      <c r="G20" s="3">
        <f>SUM('1st Qtr Raw'!C20,'2nd Qtr Raw'!C20,'3rd Qtr Raw'!C20,'4th Qtr Raw'!C20)/SUM('1st Qtr Raw'!D20,'2nd Qtr Raw'!D20,'3rd Qtr Raw'!D20,'4th Qtr Raw'!D20)</f>
        <v>0.55384615384615388</v>
      </c>
      <c r="H20">
        <f>SUM('1st Qtr Raw'!E20,'2nd Qtr Raw'!E20,'3rd Qtr Raw'!E20,'4th Qtr Raw'!E20)</f>
        <v>8</v>
      </c>
      <c r="I20" s="3">
        <f>SUM('1st Qtr Raw'!E20,'2nd Qtr Raw'!E20,'3rd Qtr Raw'!E20,'4th Qtr Raw'!E20)/SUM('1st Qtr Raw'!F20,'2nd Qtr Raw'!F20,'3rd Qtr Raw'!F20,'4th Qtr Raw'!F20)</f>
        <v>0.36363636363636365</v>
      </c>
      <c r="J20">
        <f>SUM('1st Qtr Raw'!G20,'2nd Qtr Raw'!G20,'3rd Qtr Raw'!G20,'4th Qtr Raw'!G20)</f>
        <v>7</v>
      </c>
      <c r="K20" s="3">
        <f>SUM('1st Qtr Raw'!G20,'2nd Qtr Raw'!G20,'3rd Qtr Raw'!G20,'4th Qtr Raw'!G20)/SUM('1st Qtr Raw'!H20,'2nd Qtr Raw'!H20,'3rd Qtr Raw'!H20,'4th Qtr Raw'!H20)</f>
        <v>0.77777777777777779</v>
      </c>
      <c r="L20">
        <v>37</v>
      </c>
      <c r="M20">
        <v>20</v>
      </c>
      <c r="N20">
        <v>6</v>
      </c>
      <c r="O20">
        <v>6</v>
      </c>
      <c r="P20">
        <v>6</v>
      </c>
      <c r="Q20">
        <v>30</v>
      </c>
      <c r="R20">
        <v>13</v>
      </c>
      <c r="S20">
        <v>13</v>
      </c>
      <c r="T20">
        <v>0</v>
      </c>
      <c r="U20">
        <v>16</v>
      </c>
      <c r="V20">
        <v>0</v>
      </c>
      <c r="W20">
        <v>0</v>
      </c>
      <c r="X20">
        <v>87</v>
      </c>
      <c r="Y20" t="s">
        <v>76</v>
      </c>
      <c r="AA20" s="2">
        <v>45316</v>
      </c>
      <c r="AB20" t="str">
        <f t="shared" si="0"/>
        <v>W</v>
      </c>
      <c r="AC20">
        <f t="shared" si="1"/>
        <v>1</v>
      </c>
      <c r="AD20" t="s">
        <v>337</v>
      </c>
      <c r="AE20">
        <v>69</v>
      </c>
      <c r="AF20" t="str">
        <f t="shared" si="2"/>
        <v>Yes</v>
      </c>
      <c r="AH20" s="6"/>
    </row>
    <row r="21" spans="1:34" x14ac:dyDescent="0.3">
      <c r="A21" t="s">
        <v>9</v>
      </c>
      <c r="B21">
        <v>23</v>
      </c>
      <c r="C21">
        <v>13</v>
      </c>
      <c r="D21">
        <v>19</v>
      </c>
      <c r="E21">
        <v>20</v>
      </c>
      <c r="F21">
        <f>SUM('1st Qtr Raw'!C21,'2nd Qtr Raw'!C21,'3rd Qtr Raw'!C21,'4th Qtr Raw'!C21)</f>
        <v>26</v>
      </c>
      <c r="G21" s="3">
        <f>SUM('1st Qtr Raw'!C21,'2nd Qtr Raw'!C21,'3rd Qtr Raw'!C21,'4th Qtr Raw'!C21)/SUM('1st Qtr Raw'!D21,'2nd Qtr Raw'!D21,'3rd Qtr Raw'!D21,'4th Qtr Raw'!D21)</f>
        <v>0.41935483870967744</v>
      </c>
      <c r="H21">
        <f>SUM('1st Qtr Raw'!E21,'2nd Qtr Raw'!E21,'3rd Qtr Raw'!E21,'4th Qtr Raw'!E21)</f>
        <v>12</v>
      </c>
      <c r="I21" s="3">
        <f>SUM('1st Qtr Raw'!E21,'2nd Qtr Raw'!E21,'3rd Qtr Raw'!E21,'4th Qtr Raw'!E21)/SUM('1st Qtr Raw'!F21,'2nd Qtr Raw'!F21,'3rd Qtr Raw'!F21,'4th Qtr Raw'!F21)</f>
        <v>0.41379310344827586</v>
      </c>
      <c r="J21">
        <f>SUM('1st Qtr Raw'!G21,'2nd Qtr Raw'!G21,'3rd Qtr Raw'!G21,'4th Qtr Raw'!G21)</f>
        <v>11</v>
      </c>
      <c r="K21" s="3">
        <f>SUM('1st Qtr Raw'!G21,'2nd Qtr Raw'!G21,'3rd Qtr Raw'!G21,'4th Qtr Raw'!G21)/SUM('1st Qtr Raw'!H21,'2nd Qtr Raw'!H21,'3rd Qtr Raw'!H21,'4th Qtr Raw'!H21)</f>
        <v>0.6875</v>
      </c>
      <c r="L21">
        <v>47</v>
      </c>
      <c r="M21">
        <v>12</v>
      </c>
      <c r="N21">
        <v>13</v>
      </c>
      <c r="O21">
        <v>4</v>
      </c>
      <c r="P21">
        <v>6</v>
      </c>
      <c r="Q21">
        <v>24</v>
      </c>
      <c r="R21">
        <v>12</v>
      </c>
      <c r="S21">
        <v>7</v>
      </c>
      <c r="T21">
        <v>11</v>
      </c>
      <c r="U21">
        <v>8</v>
      </c>
      <c r="V21">
        <v>1</v>
      </c>
      <c r="W21">
        <v>3</v>
      </c>
      <c r="X21">
        <v>75</v>
      </c>
      <c r="Y21" t="s">
        <v>77</v>
      </c>
      <c r="AA21" s="2">
        <v>45319</v>
      </c>
      <c r="AB21" t="str">
        <f t="shared" si="0"/>
        <v>W</v>
      </c>
      <c r="AC21">
        <f t="shared" si="1"/>
        <v>1</v>
      </c>
      <c r="AD21" t="s">
        <v>338</v>
      </c>
      <c r="AE21">
        <v>62</v>
      </c>
      <c r="AF21" t="str">
        <f t="shared" si="2"/>
        <v>Yes</v>
      </c>
    </row>
    <row r="22" spans="1:34" x14ac:dyDescent="0.3">
      <c r="A22" t="s">
        <v>9</v>
      </c>
      <c r="B22">
        <v>21</v>
      </c>
      <c r="C22">
        <v>25</v>
      </c>
      <c r="D22">
        <v>17</v>
      </c>
      <c r="E22">
        <v>13</v>
      </c>
      <c r="F22">
        <f>SUM('1st Qtr Raw'!C22,'2nd Qtr Raw'!C22,'3rd Qtr Raw'!C22,'4th Qtr Raw'!C22)</f>
        <v>31</v>
      </c>
      <c r="G22" s="3">
        <f>SUM('1st Qtr Raw'!C22,'2nd Qtr Raw'!C22,'3rd Qtr Raw'!C22,'4th Qtr Raw'!C22)/SUM('1st Qtr Raw'!D22,'2nd Qtr Raw'!D22,'3rd Qtr Raw'!D22,'4th Qtr Raw'!D22)</f>
        <v>0.43055555555555558</v>
      </c>
      <c r="H22">
        <f>SUM('1st Qtr Raw'!E22,'2nd Qtr Raw'!E22,'3rd Qtr Raw'!E22,'4th Qtr Raw'!E22)</f>
        <v>7</v>
      </c>
      <c r="I22" s="3">
        <f>SUM('1st Qtr Raw'!E22,'2nd Qtr Raw'!E22,'3rd Qtr Raw'!E22,'4th Qtr Raw'!E22)/SUM('1st Qtr Raw'!F22,'2nd Qtr Raw'!F22,'3rd Qtr Raw'!F22,'4th Qtr Raw'!F22)</f>
        <v>0.23333333333333334</v>
      </c>
      <c r="J22">
        <f>SUM('1st Qtr Raw'!G22,'2nd Qtr Raw'!G22,'3rd Qtr Raw'!G22,'4th Qtr Raw'!G22)</f>
        <v>7</v>
      </c>
      <c r="K22" s="3">
        <f>SUM('1st Qtr Raw'!G22,'2nd Qtr Raw'!G22,'3rd Qtr Raw'!G22,'4th Qtr Raw'!G22)/SUM('1st Qtr Raw'!H22,'2nd Qtr Raw'!H22,'3rd Qtr Raw'!H22,'4th Qtr Raw'!H22)</f>
        <v>0.875</v>
      </c>
      <c r="L22">
        <v>47</v>
      </c>
      <c r="M22">
        <v>20</v>
      </c>
      <c r="N22">
        <v>6</v>
      </c>
      <c r="O22">
        <v>7</v>
      </c>
      <c r="P22">
        <v>3</v>
      </c>
      <c r="Q22">
        <v>28</v>
      </c>
      <c r="R22">
        <v>8</v>
      </c>
      <c r="S22">
        <v>19</v>
      </c>
      <c r="T22">
        <v>4</v>
      </c>
      <c r="U22">
        <v>5</v>
      </c>
      <c r="V22">
        <v>1</v>
      </c>
      <c r="W22">
        <v>1</v>
      </c>
      <c r="X22">
        <v>76</v>
      </c>
      <c r="Y22" t="s">
        <v>80</v>
      </c>
      <c r="AA22" s="2">
        <v>45323</v>
      </c>
      <c r="AB22" t="str">
        <f t="shared" si="0"/>
        <v>W</v>
      </c>
      <c r="AC22">
        <f t="shared" si="1"/>
        <v>1</v>
      </c>
      <c r="AD22" t="s">
        <v>323</v>
      </c>
      <c r="AE22">
        <v>63</v>
      </c>
      <c r="AF22" t="str">
        <f t="shared" si="2"/>
        <v>Yes</v>
      </c>
    </row>
    <row r="23" spans="1:34" x14ac:dyDescent="0.3">
      <c r="A23" t="s">
        <v>9</v>
      </c>
      <c r="B23">
        <v>15</v>
      </c>
      <c r="C23">
        <v>11</v>
      </c>
      <c r="D23">
        <v>13</v>
      </c>
      <c r="E23">
        <v>15</v>
      </c>
      <c r="F23">
        <f>SUM('1st Qtr Raw'!C23,'2nd Qtr Raw'!C23,'3rd Qtr Raw'!C23,'4th Qtr Raw'!C23)</f>
        <v>21</v>
      </c>
      <c r="G23" s="3">
        <f>SUM('1st Qtr Raw'!C23,'2nd Qtr Raw'!C23,'3rd Qtr Raw'!C23,'4th Qtr Raw'!C23)/SUM('1st Qtr Raw'!D23,'2nd Qtr Raw'!D23,'3rd Qtr Raw'!D23,'4th Qtr Raw'!D23)</f>
        <v>0.328125</v>
      </c>
      <c r="H23">
        <f>SUM('1st Qtr Raw'!E23,'2nd Qtr Raw'!E23,'3rd Qtr Raw'!E23,'4th Qtr Raw'!E23)</f>
        <v>9</v>
      </c>
      <c r="I23" s="3">
        <f>SUM('1st Qtr Raw'!E23,'2nd Qtr Raw'!E23,'3rd Qtr Raw'!E23,'4th Qtr Raw'!E23)/SUM('1st Qtr Raw'!F23,'2nd Qtr Raw'!F23,'3rd Qtr Raw'!F23,'4th Qtr Raw'!F23)</f>
        <v>0.3</v>
      </c>
      <c r="J23">
        <f>SUM('1st Qtr Raw'!G23,'2nd Qtr Raw'!G23,'3rd Qtr Raw'!G23,'4th Qtr Raw'!G23)</f>
        <v>3</v>
      </c>
      <c r="K23" s="3">
        <f>SUM('1st Qtr Raw'!G23,'2nd Qtr Raw'!G23,'3rd Qtr Raw'!G23,'4th Qtr Raw'!G23)/SUM('1st Qtr Raw'!H23,'2nd Qtr Raw'!H23,'3rd Qtr Raw'!H23,'4th Qtr Raw'!H23)</f>
        <v>0.75</v>
      </c>
      <c r="L23">
        <v>52</v>
      </c>
      <c r="M23">
        <v>19</v>
      </c>
      <c r="N23">
        <v>17</v>
      </c>
      <c r="O23">
        <v>5</v>
      </c>
      <c r="P23">
        <v>2</v>
      </c>
      <c r="Q23">
        <v>6</v>
      </c>
      <c r="R23">
        <v>10</v>
      </c>
      <c r="S23">
        <v>20</v>
      </c>
      <c r="T23">
        <v>5</v>
      </c>
      <c r="U23">
        <v>9</v>
      </c>
      <c r="V23">
        <v>5</v>
      </c>
      <c r="W23">
        <v>6</v>
      </c>
      <c r="X23">
        <v>70</v>
      </c>
      <c r="Y23" t="s">
        <v>302</v>
      </c>
      <c r="Z23">
        <v>16</v>
      </c>
      <c r="AA23" s="2">
        <v>45326</v>
      </c>
      <c r="AB23" t="str">
        <f t="shared" si="0"/>
        <v>W</v>
      </c>
      <c r="AC23">
        <f t="shared" si="1"/>
        <v>1</v>
      </c>
      <c r="AD23" t="s">
        <v>324</v>
      </c>
      <c r="AE23">
        <v>61</v>
      </c>
      <c r="AF23" t="str">
        <f t="shared" si="2"/>
        <v>Yes</v>
      </c>
    </row>
    <row r="24" spans="1:34" x14ac:dyDescent="0.3">
      <c r="A24" t="s">
        <v>9</v>
      </c>
      <c r="B24">
        <v>21</v>
      </c>
      <c r="C24">
        <v>16</v>
      </c>
      <c r="D24">
        <v>20</v>
      </c>
      <c r="E24">
        <v>15</v>
      </c>
      <c r="F24">
        <f>SUM('1st Qtr Raw'!C24,'2nd Qtr Raw'!C24,'3rd Qtr Raw'!C24,'4th Qtr Raw'!C24)</f>
        <v>27</v>
      </c>
      <c r="G24" s="3">
        <f>SUM('1st Qtr Raw'!C24,'2nd Qtr Raw'!C24,'3rd Qtr Raw'!C24,'4th Qtr Raw'!C24)/SUM('1st Qtr Raw'!D24,'2nd Qtr Raw'!D24,'3rd Qtr Raw'!D24,'4th Qtr Raw'!D24)</f>
        <v>0.40298507462686567</v>
      </c>
      <c r="H24">
        <f>SUM('1st Qtr Raw'!E24,'2nd Qtr Raw'!E24,'3rd Qtr Raw'!E24,'4th Qtr Raw'!E24)</f>
        <v>11</v>
      </c>
      <c r="I24" s="3">
        <f>SUM('1st Qtr Raw'!E24,'2nd Qtr Raw'!E24,'3rd Qtr Raw'!E24,'4th Qtr Raw'!E24)/SUM('1st Qtr Raw'!F24,'2nd Qtr Raw'!F24,'3rd Qtr Raw'!F24,'4th Qtr Raw'!F24)</f>
        <v>0.36666666666666664</v>
      </c>
      <c r="J24">
        <f>SUM('1st Qtr Raw'!G24,'2nd Qtr Raw'!G24,'3rd Qtr Raw'!G24,'4th Qtr Raw'!G24)</f>
        <v>7</v>
      </c>
      <c r="K24" s="3">
        <f>SUM('1st Qtr Raw'!G24,'2nd Qtr Raw'!G24,'3rd Qtr Raw'!G24,'4th Qtr Raw'!G24)/SUM('1st Qtr Raw'!H24,'2nd Qtr Raw'!H24,'3rd Qtr Raw'!H24,'4th Qtr Raw'!H24)</f>
        <v>0.63636363636363635</v>
      </c>
      <c r="L24">
        <v>48</v>
      </c>
      <c r="M24">
        <v>18</v>
      </c>
      <c r="N24">
        <v>12</v>
      </c>
      <c r="O24">
        <v>5</v>
      </c>
      <c r="P24">
        <v>7</v>
      </c>
      <c r="Q24">
        <v>24</v>
      </c>
      <c r="R24">
        <v>6</v>
      </c>
      <c r="S24">
        <v>11</v>
      </c>
      <c r="T24">
        <v>6</v>
      </c>
      <c r="U24">
        <v>8</v>
      </c>
      <c r="V24">
        <v>5</v>
      </c>
      <c r="W24">
        <v>7</v>
      </c>
      <c r="X24">
        <v>72</v>
      </c>
      <c r="Y24" t="s">
        <v>81</v>
      </c>
      <c r="AA24" s="2">
        <v>45330</v>
      </c>
      <c r="AB24" t="str">
        <f t="shared" si="0"/>
        <v>W</v>
      </c>
      <c r="AC24">
        <f t="shared" si="1"/>
        <v>1</v>
      </c>
      <c r="AD24" t="s">
        <v>321</v>
      </c>
      <c r="AE24">
        <v>61</v>
      </c>
      <c r="AF24" t="str">
        <f t="shared" si="2"/>
        <v>Yes</v>
      </c>
      <c r="AG24" s="8"/>
    </row>
    <row r="25" spans="1:34" x14ac:dyDescent="0.3">
      <c r="A25" t="s">
        <v>9</v>
      </c>
      <c r="B25">
        <v>15</v>
      </c>
      <c r="C25">
        <v>22</v>
      </c>
      <c r="D25">
        <v>15</v>
      </c>
      <c r="E25">
        <v>22</v>
      </c>
      <c r="F25">
        <f>SUM('1st Qtr Raw'!C25,'2nd Qtr Raw'!C25,'3rd Qtr Raw'!C25,'4th Qtr Raw'!C25)</f>
        <v>27</v>
      </c>
      <c r="G25" s="3">
        <f>SUM('1st Qtr Raw'!C25,'2nd Qtr Raw'!C25,'3rd Qtr Raw'!C25,'4th Qtr Raw'!C25)/SUM('1st Qtr Raw'!D25,'2nd Qtr Raw'!D25,'3rd Qtr Raw'!D25,'4th Qtr Raw'!D25)</f>
        <v>0.40298507462686567</v>
      </c>
      <c r="H25">
        <f>SUM('1st Qtr Raw'!E25,'2nd Qtr Raw'!E25,'3rd Qtr Raw'!E25,'4th Qtr Raw'!E25)</f>
        <v>9</v>
      </c>
      <c r="I25" s="3">
        <f>SUM('1st Qtr Raw'!E25,'2nd Qtr Raw'!E25,'3rd Qtr Raw'!E25,'4th Qtr Raw'!E25)/SUM('1st Qtr Raw'!F25,'2nd Qtr Raw'!F25,'3rd Qtr Raw'!F25,'4th Qtr Raw'!F25)</f>
        <v>0.27272727272727271</v>
      </c>
      <c r="J25">
        <f>SUM('1st Qtr Raw'!G25,'2nd Qtr Raw'!G25,'3rd Qtr Raw'!G25,'4th Qtr Raw'!G25)</f>
        <v>11</v>
      </c>
      <c r="K25" s="3">
        <f>SUM('1st Qtr Raw'!G25,'2nd Qtr Raw'!G25,'3rd Qtr Raw'!G25,'4th Qtr Raw'!G25)/SUM('1st Qtr Raw'!H25,'2nd Qtr Raw'!H25,'3rd Qtr Raw'!H25,'4th Qtr Raw'!H25)</f>
        <v>0.84615384615384615</v>
      </c>
      <c r="L25">
        <v>51</v>
      </c>
      <c r="M25">
        <v>17</v>
      </c>
      <c r="N25">
        <v>17</v>
      </c>
      <c r="O25">
        <v>5</v>
      </c>
      <c r="P25">
        <v>3</v>
      </c>
      <c r="Q25">
        <v>32</v>
      </c>
      <c r="R25">
        <v>4</v>
      </c>
      <c r="S25">
        <v>20</v>
      </c>
      <c r="T25">
        <v>0</v>
      </c>
      <c r="U25">
        <v>7</v>
      </c>
      <c r="V25">
        <v>3</v>
      </c>
      <c r="W25">
        <v>1</v>
      </c>
      <c r="X25">
        <v>74</v>
      </c>
      <c r="Y25" t="s">
        <v>84</v>
      </c>
      <c r="AA25" s="2">
        <v>45333</v>
      </c>
      <c r="AB25" t="str">
        <f t="shared" si="0"/>
        <v>W</v>
      </c>
      <c r="AC25">
        <f t="shared" si="1"/>
        <v>1</v>
      </c>
      <c r="AD25" t="s">
        <v>325</v>
      </c>
      <c r="AE25">
        <v>63</v>
      </c>
      <c r="AF25" t="str">
        <f t="shared" si="2"/>
        <v>Yes</v>
      </c>
      <c r="AG25" s="8"/>
    </row>
    <row r="26" spans="1:34" x14ac:dyDescent="0.3">
      <c r="A26" t="s">
        <v>9</v>
      </c>
      <c r="B26">
        <v>15</v>
      </c>
      <c r="C26">
        <v>15</v>
      </c>
      <c r="D26">
        <v>12</v>
      </c>
      <c r="E26">
        <v>19</v>
      </c>
      <c r="F26">
        <f>SUM('1st Qtr Raw'!C26,'2nd Qtr Raw'!C26,'3rd Qtr Raw'!C26,'4th Qtr Raw'!C26)</f>
        <v>22</v>
      </c>
      <c r="G26" s="3">
        <f>SUM('1st Qtr Raw'!C26,'2nd Qtr Raw'!C26,'3rd Qtr Raw'!C26,'4th Qtr Raw'!C26)/SUM('1st Qtr Raw'!D26,'2nd Qtr Raw'!D26,'3rd Qtr Raw'!D26,'4th Qtr Raw'!D26)</f>
        <v>0.40740740740740738</v>
      </c>
      <c r="H26">
        <f>SUM('1st Qtr Raw'!E26,'2nd Qtr Raw'!E26,'3rd Qtr Raw'!E26,'4th Qtr Raw'!E26)</f>
        <v>5</v>
      </c>
      <c r="I26" s="3">
        <f>SUM('1st Qtr Raw'!E26,'2nd Qtr Raw'!E26,'3rd Qtr Raw'!E26,'4th Qtr Raw'!E26)/SUM('1st Qtr Raw'!F26,'2nd Qtr Raw'!F26,'3rd Qtr Raw'!F26,'4th Qtr Raw'!F26)</f>
        <v>0.27777777777777779</v>
      </c>
      <c r="J26">
        <f>SUM('1st Qtr Raw'!G26,'2nd Qtr Raw'!G26,'3rd Qtr Raw'!G26,'4th Qtr Raw'!G26)</f>
        <v>12</v>
      </c>
      <c r="K26" s="3">
        <f>SUM('1st Qtr Raw'!G26,'2nd Qtr Raw'!G26,'3rd Qtr Raw'!G26,'4th Qtr Raw'!G26)/SUM('1st Qtr Raw'!H26,'2nd Qtr Raw'!H26,'3rd Qtr Raw'!H26,'4th Qtr Raw'!H26)</f>
        <v>0.8571428571428571</v>
      </c>
      <c r="L26">
        <v>35</v>
      </c>
      <c r="M26">
        <v>11</v>
      </c>
      <c r="N26">
        <v>11</v>
      </c>
      <c r="O26">
        <v>6</v>
      </c>
      <c r="P26">
        <v>6</v>
      </c>
      <c r="Q26">
        <v>28</v>
      </c>
      <c r="R26">
        <v>10</v>
      </c>
      <c r="S26">
        <v>19</v>
      </c>
      <c r="T26">
        <v>0</v>
      </c>
      <c r="U26">
        <v>3</v>
      </c>
      <c r="V26">
        <v>10</v>
      </c>
      <c r="W26">
        <v>12</v>
      </c>
      <c r="X26">
        <v>61</v>
      </c>
      <c r="Y26" t="s">
        <v>86</v>
      </c>
      <c r="AA26" s="2">
        <v>45337</v>
      </c>
      <c r="AB26" t="str">
        <f t="shared" si="0"/>
        <v>W</v>
      </c>
      <c r="AC26">
        <f t="shared" si="1"/>
        <v>1</v>
      </c>
      <c r="AD26" t="s">
        <v>335</v>
      </c>
      <c r="AE26">
        <v>56</v>
      </c>
      <c r="AF26" t="str">
        <f t="shared" si="2"/>
        <v>Yes</v>
      </c>
      <c r="AH26" s="5"/>
    </row>
    <row r="27" spans="1:34" x14ac:dyDescent="0.3">
      <c r="A27" t="s">
        <v>9</v>
      </c>
      <c r="B27">
        <v>20</v>
      </c>
      <c r="C27">
        <v>28</v>
      </c>
      <c r="D27">
        <v>22</v>
      </c>
      <c r="E27">
        <v>16</v>
      </c>
      <c r="F27">
        <f>SUM('1st Qtr Raw'!C27,'2nd Qtr Raw'!C27,'3rd Qtr Raw'!C27,'4th Qtr Raw'!C27)</f>
        <v>34</v>
      </c>
      <c r="G27" s="3">
        <f>SUM('1st Qtr Raw'!C27,'2nd Qtr Raw'!C27,'3rd Qtr Raw'!C27,'4th Qtr Raw'!C27)/SUM('1st Qtr Raw'!D27,'2nd Qtr Raw'!D27,'3rd Qtr Raw'!D27,'4th Qtr Raw'!D27)</f>
        <v>0.65384615384615385</v>
      </c>
      <c r="H27">
        <f>SUM('1st Qtr Raw'!E27,'2nd Qtr Raw'!E27,'3rd Qtr Raw'!E27,'4th Qtr Raw'!E27)</f>
        <v>10</v>
      </c>
      <c r="I27" s="3">
        <f>SUM('1st Qtr Raw'!E27,'2nd Qtr Raw'!E27,'3rd Qtr Raw'!E27,'4th Qtr Raw'!E27)/SUM('1st Qtr Raw'!F27,'2nd Qtr Raw'!F27,'3rd Qtr Raw'!F27,'4th Qtr Raw'!F27)</f>
        <v>0.43478260869565216</v>
      </c>
      <c r="J27">
        <f>SUM('1st Qtr Raw'!G27,'2nd Qtr Raw'!G27,'3rd Qtr Raw'!G27,'4th Qtr Raw'!G27)</f>
        <v>8</v>
      </c>
      <c r="K27" s="3">
        <f>SUM('1st Qtr Raw'!G27,'2nd Qtr Raw'!G27,'3rd Qtr Raw'!G27,'4th Qtr Raw'!G27)/SUM('1st Qtr Raw'!H27,'2nd Qtr Raw'!H27,'3rd Qtr Raw'!H27,'4th Qtr Raw'!H27)</f>
        <v>0.88888888888888884</v>
      </c>
      <c r="L27">
        <v>35</v>
      </c>
      <c r="M27">
        <v>21</v>
      </c>
      <c r="N27">
        <v>14</v>
      </c>
      <c r="O27">
        <v>2</v>
      </c>
      <c r="P27">
        <v>2</v>
      </c>
      <c r="Q27">
        <v>36</v>
      </c>
      <c r="R27">
        <v>4</v>
      </c>
      <c r="S27">
        <v>9</v>
      </c>
      <c r="T27">
        <v>0</v>
      </c>
      <c r="U27">
        <v>13</v>
      </c>
      <c r="V27">
        <v>2</v>
      </c>
      <c r="W27">
        <v>1</v>
      </c>
      <c r="X27">
        <v>86</v>
      </c>
      <c r="Y27" t="s">
        <v>87</v>
      </c>
      <c r="AA27" s="2">
        <v>45340</v>
      </c>
      <c r="AB27" t="str">
        <f t="shared" si="0"/>
        <v>W</v>
      </c>
      <c r="AC27">
        <f t="shared" si="1"/>
        <v>1</v>
      </c>
      <c r="AD27" t="s">
        <v>339</v>
      </c>
      <c r="AE27">
        <v>70</v>
      </c>
      <c r="AF27" t="str">
        <f t="shared" si="2"/>
        <v>No</v>
      </c>
      <c r="AH27" s="5"/>
    </row>
    <row r="28" spans="1:34" x14ac:dyDescent="0.3">
      <c r="A28" t="s">
        <v>9</v>
      </c>
      <c r="B28">
        <v>21</v>
      </c>
      <c r="C28">
        <v>12</v>
      </c>
      <c r="D28">
        <v>24</v>
      </c>
      <c r="E28">
        <v>17</v>
      </c>
      <c r="F28">
        <f>SUM('1st Qtr Raw'!C28,'2nd Qtr Raw'!C28,'3rd Qtr Raw'!C28,'4th Qtr Raw'!C28)</f>
        <v>27</v>
      </c>
      <c r="G28" s="3">
        <f>SUM('1st Qtr Raw'!C28,'2nd Qtr Raw'!C28,'3rd Qtr Raw'!C28,'4th Qtr Raw'!C28)/SUM('1st Qtr Raw'!D28,'2nd Qtr Raw'!D28,'3rd Qtr Raw'!D28,'4th Qtr Raw'!D28)</f>
        <v>0.52941176470588236</v>
      </c>
      <c r="H28">
        <f>SUM('1st Qtr Raw'!E28,'2nd Qtr Raw'!E28,'3rd Qtr Raw'!E28,'4th Qtr Raw'!E28)</f>
        <v>7</v>
      </c>
      <c r="I28" s="3">
        <f>SUM('1st Qtr Raw'!E28,'2nd Qtr Raw'!E28,'3rd Qtr Raw'!E28,'4th Qtr Raw'!E28)/SUM('1st Qtr Raw'!F28,'2nd Qtr Raw'!F28,'3rd Qtr Raw'!F28,'4th Qtr Raw'!F28)</f>
        <v>0.31818181818181818</v>
      </c>
      <c r="J28">
        <f>SUM('1st Qtr Raw'!G28,'2nd Qtr Raw'!G28,'3rd Qtr Raw'!G28,'4th Qtr Raw'!G28)</f>
        <v>13</v>
      </c>
      <c r="K28" s="3">
        <f>SUM('1st Qtr Raw'!G28,'2nd Qtr Raw'!G28,'3rd Qtr Raw'!G28,'4th Qtr Raw'!G28)/SUM('1st Qtr Raw'!H28,'2nd Qtr Raw'!H28,'3rd Qtr Raw'!H28,'4th Qtr Raw'!H28)</f>
        <v>0.8125</v>
      </c>
      <c r="L28">
        <v>36</v>
      </c>
      <c r="M28">
        <v>16</v>
      </c>
      <c r="N28">
        <v>13</v>
      </c>
      <c r="O28">
        <v>2</v>
      </c>
      <c r="P28">
        <v>1</v>
      </c>
      <c r="Q28">
        <v>18</v>
      </c>
      <c r="R28">
        <v>4</v>
      </c>
      <c r="S28">
        <v>5</v>
      </c>
      <c r="T28">
        <v>0</v>
      </c>
      <c r="U28">
        <v>5</v>
      </c>
      <c r="V28">
        <v>0</v>
      </c>
      <c r="W28">
        <v>1</v>
      </c>
      <c r="X28">
        <v>74</v>
      </c>
      <c r="Y28" t="s">
        <v>90</v>
      </c>
      <c r="AA28" s="2">
        <v>45347</v>
      </c>
      <c r="AB28" t="str">
        <f t="shared" si="0"/>
        <v>W</v>
      </c>
      <c r="AC28">
        <f t="shared" si="1"/>
        <v>1</v>
      </c>
      <c r="AD28" t="s">
        <v>324</v>
      </c>
      <c r="AE28">
        <v>62</v>
      </c>
      <c r="AF28" t="str">
        <f t="shared" si="2"/>
        <v>Yes</v>
      </c>
    </row>
    <row r="29" spans="1:34" x14ac:dyDescent="0.3">
      <c r="A29" t="s">
        <v>11</v>
      </c>
      <c r="B29">
        <v>16</v>
      </c>
      <c r="C29">
        <v>12</v>
      </c>
      <c r="D29">
        <v>19</v>
      </c>
      <c r="E29">
        <v>11</v>
      </c>
      <c r="F29">
        <f>SUM('1st Qtr Raw'!C29,'2nd Qtr Raw'!C29,'3rd Qtr Raw'!C29,'4th Qtr Raw'!C29)</f>
        <v>21</v>
      </c>
      <c r="G29" s="3">
        <f>SUM('1st Qtr Raw'!C29,'2nd Qtr Raw'!C29,'3rd Qtr Raw'!C29,'4th Qtr Raw'!C29)/SUM('1st Qtr Raw'!D29,'2nd Qtr Raw'!D29,'3rd Qtr Raw'!D29,'4th Qtr Raw'!D29)</f>
        <v>0.36842105263157893</v>
      </c>
      <c r="H29">
        <f>SUM('1st Qtr Raw'!E29,'2nd Qtr Raw'!E29,'3rd Qtr Raw'!E29,'4th Qtr Raw'!E29)</f>
        <v>8</v>
      </c>
      <c r="I29" s="3">
        <f>SUM('1st Qtr Raw'!E29,'2nd Qtr Raw'!E29,'3rd Qtr Raw'!E29,'4th Qtr Raw'!E29)/SUM('1st Qtr Raw'!F29,'2nd Qtr Raw'!F29,'3rd Qtr Raw'!F29,'4th Qtr Raw'!F29)</f>
        <v>0.4</v>
      </c>
      <c r="J29">
        <f>SUM('1st Qtr Raw'!G29,'2nd Qtr Raw'!G29,'3rd Qtr Raw'!G29,'4th Qtr Raw'!G29)</f>
        <v>8</v>
      </c>
      <c r="K29" s="3">
        <f>SUM('1st Qtr Raw'!G29,'2nd Qtr Raw'!G29,'3rd Qtr Raw'!G29,'4th Qtr Raw'!G29)/SUM('1st Qtr Raw'!H29,'2nd Qtr Raw'!H29,'3rd Qtr Raw'!H29,'4th Qtr Raw'!H29)</f>
        <v>0.88888888888888884</v>
      </c>
      <c r="L29">
        <v>29</v>
      </c>
      <c r="M29">
        <v>11</v>
      </c>
      <c r="N29">
        <v>10</v>
      </c>
      <c r="O29">
        <v>7</v>
      </c>
      <c r="P29">
        <v>5</v>
      </c>
      <c r="Q29">
        <v>16</v>
      </c>
      <c r="R29">
        <v>8</v>
      </c>
      <c r="S29">
        <v>3</v>
      </c>
      <c r="T29">
        <v>2</v>
      </c>
      <c r="U29">
        <v>5</v>
      </c>
      <c r="V29">
        <v>1</v>
      </c>
      <c r="W29">
        <v>8</v>
      </c>
      <c r="X29">
        <v>58</v>
      </c>
      <c r="Y29" t="s">
        <v>91</v>
      </c>
      <c r="AA29" s="2">
        <v>45351</v>
      </c>
      <c r="AB29" t="str">
        <f t="shared" si="0"/>
        <v>L</v>
      </c>
      <c r="AC29">
        <f t="shared" si="1"/>
        <v>0</v>
      </c>
      <c r="AD29" t="s">
        <v>326</v>
      </c>
      <c r="AE29">
        <v>71</v>
      </c>
      <c r="AF29" t="str">
        <f t="shared" si="2"/>
        <v>No</v>
      </c>
      <c r="AH29" s="5"/>
    </row>
    <row r="30" spans="1:34" x14ac:dyDescent="0.3">
      <c r="A30" t="s">
        <v>11</v>
      </c>
      <c r="B30">
        <v>16</v>
      </c>
      <c r="C30">
        <v>13</v>
      </c>
      <c r="D30">
        <v>25</v>
      </c>
      <c r="E30">
        <v>21</v>
      </c>
      <c r="F30">
        <f>SUM('1st Qtr Raw'!C30,'2nd Qtr Raw'!C30,'3rd Qtr Raw'!C30,'4th Qtr Raw'!C30)</f>
        <v>28</v>
      </c>
      <c r="G30" s="3">
        <f>SUM('1st Qtr Raw'!C30,'2nd Qtr Raw'!C30,'3rd Qtr Raw'!C30,'4th Qtr Raw'!C30)/SUM('1st Qtr Raw'!D30,'2nd Qtr Raw'!D30,'3rd Qtr Raw'!D30,'4th Qtr Raw'!D30)</f>
        <v>0.45901639344262296</v>
      </c>
      <c r="H30">
        <f>SUM('1st Qtr Raw'!E30,'2nd Qtr Raw'!E30,'3rd Qtr Raw'!E30,'4th Qtr Raw'!E30)</f>
        <v>10</v>
      </c>
      <c r="I30" s="3">
        <f>SUM('1st Qtr Raw'!E30,'2nd Qtr Raw'!E30,'3rd Qtr Raw'!E30,'4th Qtr Raw'!E30)/SUM('1st Qtr Raw'!F30,'2nd Qtr Raw'!F30,'3rd Qtr Raw'!F30,'4th Qtr Raw'!F30)</f>
        <v>0.32258064516129031</v>
      </c>
      <c r="J30">
        <f>SUM('1st Qtr Raw'!G30,'2nd Qtr Raw'!G30,'3rd Qtr Raw'!G30,'4th Qtr Raw'!G30)</f>
        <v>9</v>
      </c>
      <c r="K30" s="3">
        <f>SUM('1st Qtr Raw'!G30,'2nd Qtr Raw'!G30,'3rd Qtr Raw'!G30,'4th Qtr Raw'!G30)/SUM('1st Qtr Raw'!H30,'2nd Qtr Raw'!H30,'3rd Qtr Raw'!H30,'4th Qtr Raw'!H30)</f>
        <v>0.69230769230769229</v>
      </c>
      <c r="L30">
        <v>38</v>
      </c>
      <c r="M30">
        <v>19</v>
      </c>
      <c r="N30">
        <v>17</v>
      </c>
      <c r="O30">
        <v>10</v>
      </c>
      <c r="P30">
        <v>6</v>
      </c>
      <c r="Q30">
        <v>24</v>
      </c>
      <c r="R30">
        <v>13</v>
      </c>
      <c r="S30">
        <v>12</v>
      </c>
      <c r="T30">
        <v>6</v>
      </c>
      <c r="U30">
        <v>13</v>
      </c>
      <c r="V30">
        <v>10</v>
      </c>
      <c r="W30">
        <v>11</v>
      </c>
      <c r="X30">
        <v>75</v>
      </c>
      <c r="Y30" t="s">
        <v>93</v>
      </c>
      <c r="AA30" s="2">
        <v>45354</v>
      </c>
      <c r="AB30" t="str">
        <f t="shared" si="0"/>
        <v>L</v>
      </c>
      <c r="AC30">
        <f t="shared" si="1"/>
        <v>0</v>
      </c>
      <c r="AD30" t="s">
        <v>323</v>
      </c>
      <c r="AE30">
        <v>80</v>
      </c>
      <c r="AF30" t="str">
        <f t="shared" si="2"/>
        <v>No</v>
      </c>
    </row>
    <row r="31" spans="1:34" x14ac:dyDescent="0.3">
      <c r="A31" t="s">
        <v>9</v>
      </c>
      <c r="B31">
        <v>16</v>
      </c>
      <c r="C31">
        <v>9</v>
      </c>
      <c r="D31">
        <v>11</v>
      </c>
      <c r="E31">
        <v>19</v>
      </c>
      <c r="F31">
        <f>SUM('1st Qtr Raw'!C31,'2nd Qtr Raw'!C31,'3rd Qtr Raw'!C31,'4th Qtr Raw'!C31)</f>
        <v>20</v>
      </c>
      <c r="G31" s="3">
        <f>SUM('1st Qtr Raw'!C31,'2nd Qtr Raw'!C31,'3rd Qtr Raw'!C31,'4th Qtr Raw'!C31)/SUM('1st Qtr Raw'!D31,'2nd Qtr Raw'!D31,'3rd Qtr Raw'!D31,'4th Qtr Raw'!D31)</f>
        <v>0.33898305084745761</v>
      </c>
      <c r="H31">
        <f>SUM('1st Qtr Raw'!E31,'2nd Qtr Raw'!E31,'3rd Qtr Raw'!E31,'4th Qtr Raw'!E31)</f>
        <v>5</v>
      </c>
      <c r="I31" s="3">
        <f>SUM('1st Qtr Raw'!E31,'2nd Qtr Raw'!E31,'3rd Qtr Raw'!E31,'4th Qtr Raw'!E31)/SUM('1st Qtr Raw'!F31,'2nd Qtr Raw'!F31,'3rd Qtr Raw'!F31,'4th Qtr Raw'!F31)</f>
        <v>0.19230769230769232</v>
      </c>
      <c r="J31">
        <f>SUM('1st Qtr Raw'!G31,'2nd Qtr Raw'!G31,'3rd Qtr Raw'!G31,'4th Qtr Raw'!G31)</f>
        <v>10</v>
      </c>
      <c r="K31" s="3">
        <f>SUM('1st Qtr Raw'!G31,'2nd Qtr Raw'!G31,'3rd Qtr Raw'!G31,'4th Qtr Raw'!G31)/SUM('1st Qtr Raw'!H31,'2nd Qtr Raw'!H31,'3rd Qtr Raw'!H31,'4th Qtr Raw'!H31)</f>
        <v>0.7142857142857143</v>
      </c>
      <c r="L31">
        <v>38</v>
      </c>
      <c r="M31">
        <v>11</v>
      </c>
      <c r="N31">
        <v>11</v>
      </c>
      <c r="O31">
        <v>5</v>
      </c>
      <c r="P31">
        <v>4</v>
      </c>
      <c r="Q31">
        <v>20</v>
      </c>
      <c r="R31">
        <v>8</v>
      </c>
      <c r="S31">
        <v>4</v>
      </c>
      <c r="T31">
        <v>7</v>
      </c>
      <c r="U31">
        <v>15</v>
      </c>
      <c r="V31">
        <v>3</v>
      </c>
      <c r="W31">
        <v>7</v>
      </c>
      <c r="X31">
        <v>55</v>
      </c>
      <c r="Y31" t="s">
        <v>96</v>
      </c>
      <c r="AA31" s="2">
        <v>45359</v>
      </c>
      <c r="AB31" t="str">
        <f t="shared" si="0"/>
        <v>W</v>
      </c>
      <c r="AC31">
        <f t="shared" si="1"/>
        <v>1</v>
      </c>
      <c r="AD31" t="s">
        <v>334</v>
      </c>
      <c r="AE31">
        <v>47</v>
      </c>
      <c r="AF31" t="str">
        <f t="shared" si="2"/>
        <v>Yes</v>
      </c>
    </row>
    <row r="32" spans="1:34" x14ac:dyDescent="0.3">
      <c r="A32" t="s">
        <v>11</v>
      </c>
      <c r="B32">
        <v>12</v>
      </c>
      <c r="C32">
        <v>11</v>
      </c>
      <c r="D32">
        <v>17</v>
      </c>
      <c r="E32">
        <v>13</v>
      </c>
      <c r="F32">
        <f>SUM('1st Qtr Raw'!C32,'2nd Qtr Raw'!C32,'3rd Qtr Raw'!C32,'4th Qtr Raw'!C32)</f>
        <v>21</v>
      </c>
      <c r="G32" s="3">
        <f>SUM('1st Qtr Raw'!C32,'2nd Qtr Raw'!C32,'3rd Qtr Raw'!C32,'4th Qtr Raw'!C32)/SUM('1st Qtr Raw'!D32,'2nd Qtr Raw'!D32,'3rd Qtr Raw'!D32,'4th Qtr Raw'!D32)</f>
        <v>0.3</v>
      </c>
      <c r="H32">
        <f>SUM('1st Qtr Raw'!E32,'2nd Qtr Raw'!E32,'3rd Qtr Raw'!E32,'4th Qtr Raw'!E32)</f>
        <v>8</v>
      </c>
      <c r="I32" s="3">
        <f>SUM('1st Qtr Raw'!E32,'2nd Qtr Raw'!E32,'3rd Qtr Raw'!E32,'4th Qtr Raw'!E32)/SUM('1st Qtr Raw'!F32,'2nd Qtr Raw'!F32,'3rd Qtr Raw'!F32,'4th Qtr Raw'!F32)</f>
        <v>0.2857142857142857</v>
      </c>
      <c r="J32">
        <f>SUM('1st Qtr Raw'!G32,'2nd Qtr Raw'!G32,'3rd Qtr Raw'!G32,'4th Qtr Raw'!G32)</f>
        <v>3</v>
      </c>
      <c r="K32" s="3">
        <f>SUM('1st Qtr Raw'!G32,'2nd Qtr Raw'!G32,'3rd Qtr Raw'!G32,'4th Qtr Raw'!G32)/SUM('1st Qtr Raw'!H32,'2nd Qtr Raw'!H32,'3rd Qtr Raw'!H32,'4th Qtr Raw'!H32)</f>
        <v>0.42857142857142855</v>
      </c>
      <c r="L32">
        <v>42</v>
      </c>
      <c r="M32">
        <v>8</v>
      </c>
      <c r="N32">
        <v>14</v>
      </c>
      <c r="O32">
        <v>1</v>
      </c>
      <c r="P32">
        <v>4</v>
      </c>
      <c r="Q32">
        <v>16</v>
      </c>
      <c r="R32">
        <v>8</v>
      </c>
      <c r="S32">
        <v>7</v>
      </c>
      <c r="T32">
        <v>4</v>
      </c>
      <c r="U32">
        <v>12</v>
      </c>
      <c r="V32">
        <v>0</v>
      </c>
      <c r="W32">
        <v>2</v>
      </c>
      <c r="X32">
        <v>53</v>
      </c>
      <c r="Y32" t="s">
        <v>98</v>
      </c>
      <c r="AA32" s="2">
        <v>45360</v>
      </c>
      <c r="AB32" t="str">
        <f t="shared" si="0"/>
        <v>L</v>
      </c>
      <c r="AC32">
        <f t="shared" si="1"/>
        <v>0</v>
      </c>
      <c r="AD32" t="s">
        <v>326</v>
      </c>
      <c r="AE32">
        <v>82</v>
      </c>
      <c r="AF32" t="str">
        <f t="shared" si="2"/>
        <v>No</v>
      </c>
    </row>
    <row r="33" spans="1:34" x14ac:dyDescent="0.3">
      <c r="A33" t="s">
        <v>9</v>
      </c>
      <c r="B33">
        <v>18</v>
      </c>
      <c r="C33">
        <v>24</v>
      </c>
      <c r="D33">
        <v>36</v>
      </c>
      <c r="E33">
        <v>14</v>
      </c>
      <c r="F33">
        <f>SUM('1st Qtr Raw'!C33,'2nd Qtr Raw'!C33,'3rd Qtr Raw'!C33,'4th Qtr Raw'!C33)</f>
        <v>28</v>
      </c>
      <c r="G33" s="3">
        <f>SUM('1st Qtr Raw'!C33,'2nd Qtr Raw'!C33,'3rd Qtr Raw'!C33,'4th Qtr Raw'!C33)/SUM('1st Qtr Raw'!D33,'2nd Qtr Raw'!D33,'3rd Qtr Raw'!D33,'4th Qtr Raw'!D33)</f>
        <v>0.53846153846153844</v>
      </c>
      <c r="H33">
        <f>SUM('1st Qtr Raw'!E33,'2nd Qtr Raw'!E33,'3rd Qtr Raw'!E33,'4th Qtr Raw'!E33)</f>
        <v>10</v>
      </c>
      <c r="I33" s="3">
        <f>SUM('1st Qtr Raw'!E33,'2nd Qtr Raw'!E33,'3rd Qtr Raw'!E33,'4th Qtr Raw'!E33)/SUM('1st Qtr Raw'!F33,'2nd Qtr Raw'!F33,'3rd Qtr Raw'!F33,'4th Qtr Raw'!F33)</f>
        <v>0.43478260869565216</v>
      </c>
      <c r="J33">
        <f>SUM('1st Qtr Raw'!G33,'2nd Qtr Raw'!G33,'3rd Qtr Raw'!G33,'4th Qtr Raw'!G33)</f>
        <v>26</v>
      </c>
      <c r="K33" s="3">
        <f>SUM('1st Qtr Raw'!G33,'2nd Qtr Raw'!G33,'3rd Qtr Raw'!G33,'4th Qtr Raw'!G33)/SUM('1st Qtr Raw'!H33,'2nd Qtr Raw'!H33,'3rd Qtr Raw'!H33,'4th Qtr Raw'!H33)</f>
        <v>0.83870967741935487</v>
      </c>
      <c r="L33">
        <v>43</v>
      </c>
      <c r="M33">
        <v>23</v>
      </c>
      <c r="N33">
        <v>15</v>
      </c>
      <c r="O33">
        <v>9</v>
      </c>
      <c r="P33">
        <v>7</v>
      </c>
      <c r="Q33">
        <v>34</v>
      </c>
      <c r="R33">
        <v>20</v>
      </c>
      <c r="S33">
        <v>8</v>
      </c>
      <c r="T33">
        <v>9</v>
      </c>
      <c r="U33">
        <v>28</v>
      </c>
      <c r="V33">
        <v>0</v>
      </c>
      <c r="W33">
        <v>0</v>
      </c>
      <c r="X33">
        <v>92</v>
      </c>
      <c r="Y33" t="s">
        <v>100</v>
      </c>
      <c r="AA33" s="2">
        <v>45373</v>
      </c>
      <c r="AB33" t="str">
        <f t="shared" si="0"/>
        <v>W</v>
      </c>
      <c r="AC33">
        <f t="shared" si="1"/>
        <v>1</v>
      </c>
      <c r="AD33" t="s">
        <v>340</v>
      </c>
      <c r="AE33">
        <v>49</v>
      </c>
      <c r="AF33" t="str">
        <f t="shared" si="2"/>
        <v>Yes</v>
      </c>
      <c r="AH33" s="5"/>
    </row>
    <row r="34" spans="1:34" x14ac:dyDescent="0.3">
      <c r="A34" t="s">
        <v>11</v>
      </c>
      <c r="B34">
        <v>18</v>
      </c>
      <c r="C34">
        <v>10</v>
      </c>
      <c r="D34">
        <v>24</v>
      </c>
      <c r="E34">
        <v>20</v>
      </c>
      <c r="F34">
        <f>SUM('1st Qtr Raw'!C34,'2nd Qtr Raw'!C34,'3rd Qtr Raw'!C34,'4th Qtr Raw'!C34)</f>
        <v>27</v>
      </c>
      <c r="G34" s="3">
        <f>SUM('1st Qtr Raw'!C34,'2nd Qtr Raw'!C34,'3rd Qtr Raw'!C34,'4th Qtr Raw'!C34)/SUM('1st Qtr Raw'!D34,'2nd Qtr Raw'!D34,'3rd Qtr Raw'!D34,'4th Qtr Raw'!D34)</f>
        <v>0.42857142857142855</v>
      </c>
      <c r="H34">
        <f>SUM('1st Qtr Raw'!E34,'2nd Qtr Raw'!E34,'3rd Qtr Raw'!E34,'4th Qtr Raw'!E34)</f>
        <v>9</v>
      </c>
      <c r="I34" s="3">
        <f>SUM('1st Qtr Raw'!E34,'2nd Qtr Raw'!E34,'3rd Qtr Raw'!E34,'4th Qtr Raw'!E34)/SUM('1st Qtr Raw'!F34,'2nd Qtr Raw'!F34,'3rd Qtr Raw'!F34,'4th Qtr Raw'!F34)</f>
        <v>0.32142857142857145</v>
      </c>
      <c r="J34">
        <f>SUM('1st Qtr Raw'!G34,'2nd Qtr Raw'!G34,'3rd Qtr Raw'!G34,'4th Qtr Raw'!G34)</f>
        <v>9</v>
      </c>
      <c r="K34" s="3">
        <f>SUM('1st Qtr Raw'!G34,'2nd Qtr Raw'!G34,'3rd Qtr Raw'!G34,'4th Qtr Raw'!G34)/SUM('1st Qtr Raw'!H34,'2nd Qtr Raw'!H34,'3rd Qtr Raw'!H34,'4th Qtr Raw'!H34)</f>
        <v>0.75</v>
      </c>
      <c r="L34">
        <v>36</v>
      </c>
      <c r="M34">
        <v>14</v>
      </c>
      <c r="N34">
        <v>14</v>
      </c>
      <c r="O34">
        <v>4</v>
      </c>
      <c r="P34">
        <v>2</v>
      </c>
      <c r="Q34">
        <v>28</v>
      </c>
      <c r="R34">
        <v>7</v>
      </c>
      <c r="S34">
        <v>8</v>
      </c>
      <c r="T34">
        <v>0</v>
      </c>
      <c r="U34">
        <v>8</v>
      </c>
      <c r="V34">
        <v>10</v>
      </c>
      <c r="W34">
        <v>2</v>
      </c>
      <c r="X34">
        <v>72</v>
      </c>
      <c r="Y34" t="s">
        <v>102</v>
      </c>
      <c r="AA34" s="2">
        <v>45375</v>
      </c>
      <c r="AB34" t="str">
        <f t="shared" si="0"/>
        <v>L</v>
      </c>
      <c r="AC34">
        <f t="shared" si="1"/>
        <v>0</v>
      </c>
      <c r="AD34" t="s">
        <v>341</v>
      </c>
      <c r="AE34">
        <v>75</v>
      </c>
      <c r="AF34" t="str">
        <f t="shared" si="2"/>
        <v>No</v>
      </c>
      <c r="AH34" s="5"/>
    </row>
    <row r="35" spans="1:34" x14ac:dyDescent="0.3">
      <c r="AD35" s="7"/>
    </row>
    <row r="36" spans="1:34" x14ac:dyDescent="0.3">
      <c r="AD36" s="5"/>
    </row>
    <row r="37" spans="1:34" x14ac:dyDescent="0.3">
      <c r="AD37" s="7"/>
    </row>
    <row r="38" spans="1:34" x14ac:dyDescent="0.3">
      <c r="AD38" s="7"/>
    </row>
    <row r="39" spans="1:34" x14ac:dyDescent="0.3">
      <c r="AD39" s="7"/>
    </row>
    <row r="40" spans="1:34" x14ac:dyDescent="0.3">
      <c r="AD40" s="5"/>
    </row>
    <row r="41" spans="1:34" x14ac:dyDescent="0.3">
      <c r="AD41" s="6"/>
    </row>
    <row r="43" spans="1:34" x14ac:dyDescent="0.3">
      <c r="AD43" s="5"/>
    </row>
    <row r="46" spans="1:34" x14ac:dyDescent="0.3">
      <c r="AC46" s="8"/>
    </row>
    <row r="47" spans="1:34" x14ac:dyDescent="0.3">
      <c r="AC47" s="8"/>
    </row>
    <row r="48" spans="1:34" x14ac:dyDescent="0.3">
      <c r="AC48" s="8"/>
    </row>
    <row r="49" spans="30:30" x14ac:dyDescent="0.3">
      <c r="AD49" s="5"/>
    </row>
    <row r="50" spans="30:30" x14ac:dyDescent="0.3">
      <c r="AD50" s="5"/>
    </row>
    <row r="52" spans="30:30" x14ac:dyDescent="0.3">
      <c r="AD52" s="5"/>
    </row>
    <row r="56" spans="30:30" x14ac:dyDescent="0.3">
      <c r="AD56" s="5"/>
    </row>
    <row r="57" spans="30:30" x14ac:dyDescent="0.3">
      <c r="AD57" s="5"/>
    </row>
    <row r="59" spans="30:30" x14ac:dyDescent="0.3">
      <c r="AD59" s="5"/>
    </row>
    <row r="63" spans="30:30" x14ac:dyDescent="0.3">
      <c r="AD63" s="5"/>
    </row>
    <row r="64" spans="30:30" x14ac:dyDescent="0.3">
      <c r="AD64" s="5"/>
    </row>
    <row r="66" spans="30:30" x14ac:dyDescent="0.3">
      <c r="AD66" s="5"/>
    </row>
    <row r="70" spans="30:30" x14ac:dyDescent="0.3">
      <c r="AD70" s="5"/>
    </row>
    <row r="71" spans="30:30" x14ac:dyDescent="0.3">
      <c r="AD71" s="5"/>
    </row>
    <row r="75" spans="30:30" x14ac:dyDescent="0.3">
      <c r="AD75" s="6"/>
    </row>
    <row r="76" spans="30:30" x14ac:dyDescent="0.3">
      <c r="AD76" s="6"/>
    </row>
    <row r="80" spans="30:30" x14ac:dyDescent="0.3">
      <c r="AD80" s="5"/>
    </row>
    <row r="81" spans="30:30" x14ac:dyDescent="0.3">
      <c r="AD81" s="5"/>
    </row>
    <row r="83" spans="30:30" x14ac:dyDescent="0.3">
      <c r="AD83" s="5"/>
    </row>
    <row r="87" spans="30:30" x14ac:dyDescent="0.3">
      <c r="AD87" s="5"/>
    </row>
    <row r="88" spans="30:30" x14ac:dyDescent="0.3">
      <c r="AD88" s="5"/>
    </row>
    <row r="90" spans="30:30" x14ac:dyDescent="0.3">
      <c r="AD90" s="5"/>
    </row>
    <row r="94" spans="30:30" x14ac:dyDescent="0.3">
      <c r="AD94" s="5"/>
    </row>
    <row r="95" spans="30:30" x14ac:dyDescent="0.3">
      <c r="AD95" s="5"/>
    </row>
  </sheetData>
  <mergeCells count="3">
    <mergeCell ref="AG15:AG16"/>
    <mergeCell ref="AG24:AG25"/>
    <mergeCell ref="AC46:AC4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opLeftCell="A59" zoomScale="400" zoomScaleNormal="400" workbookViewId="0">
      <selection activeCell="A64" sqref="A6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15</v>
      </c>
      <c r="C2">
        <v>15</v>
      </c>
      <c r="D2">
        <v>15</v>
      </c>
      <c r="E2">
        <v>10</v>
      </c>
      <c r="F2">
        <v>55</v>
      </c>
      <c r="G2" t="s">
        <v>39</v>
      </c>
    </row>
    <row r="3" spans="1:8" x14ac:dyDescent="0.3">
      <c r="A3" t="s">
        <v>9</v>
      </c>
      <c r="B3">
        <v>38</v>
      </c>
      <c r="C3">
        <v>18</v>
      </c>
      <c r="D3">
        <v>20</v>
      </c>
      <c r="E3">
        <v>18</v>
      </c>
      <c r="F3">
        <v>94</v>
      </c>
      <c r="G3" t="s">
        <v>40</v>
      </c>
    </row>
    <row r="4" spans="1:8" x14ac:dyDescent="0.3">
      <c r="A4" t="s">
        <v>10</v>
      </c>
      <c r="B4">
        <v>15</v>
      </c>
      <c r="C4">
        <v>18</v>
      </c>
      <c r="D4">
        <v>20</v>
      </c>
      <c r="E4">
        <v>27</v>
      </c>
      <c r="F4">
        <v>80</v>
      </c>
      <c r="G4" t="s">
        <v>41</v>
      </c>
    </row>
    <row r="5" spans="1:8" x14ac:dyDescent="0.3">
      <c r="A5" t="s">
        <v>11</v>
      </c>
      <c r="B5">
        <v>18</v>
      </c>
      <c r="C5">
        <v>14</v>
      </c>
      <c r="D5">
        <v>16</v>
      </c>
      <c r="E5">
        <v>28</v>
      </c>
      <c r="F5">
        <v>76</v>
      </c>
      <c r="G5" t="s">
        <v>42</v>
      </c>
    </row>
    <row r="6" spans="1:8" x14ac:dyDescent="0.3">
      <c r="A6" t="s">
        <v>12</v>
      </c>
      <c r="B6">
        <v>16</v>
      </c>
      <c r="C6">
        <v>7</v>
      </c>
      <c r="D6">
        <v>6</v>
      </c>
      <c r="E6">
        <v>7</v>
      </c>
      <c r="F6">
        <v>36</v>
      </c>
      <c r="G6" t="s">
        <v>43</v>
      </c>
    </row>
    <row r="7" spans="1:8" x14ac:dyDescent="0.3">
      <c r="A7" t="s">
        <v>9</v>
      </c>
      <c r="B7">
        <v>30</v>
      </c>
      <c r="C7">
        <v>31</v>
      </c>
      <c r="D7">
        <v>27</v>
      </c>
      <c r="E7">
        <v>17</v>
      </c>
      <c r="F7">
        <v>105</v>
      </c>
      <c r="G7" t="s">
        <v>44</v>
      </c>
    </row>
    <row r="8" spans="1:8" x14ac:dyDescent="0.3">
      <c r="A8" t="s">
        <v>13</v>
      </c>
      <c r="B8">
        <v>16</v>
      </c>
      <c r="C8">
        <v>9</v>
      </c>
      <c r="D8">
        <v>16</v>
      </c>
      <c r="E8">
        <v>10</v>
      </c>
      <c r="F8">
        <v>51</v>
      </c>
      <c r="G8" t="s">
        <v>45</v>
      </c>
    </row>
    <row r="9" spans="1:8" x14ac:dyDescent="0.3">
      <c r="A9" t="s">
        <v>9</v>
      </c>
      <c r="B9">
        <v>17</v>
      </c>
      <c r="C9">
        <v>22</v>
      </c>
      <c r="D9">
        <v>17</v>
      </c>
      <c r="E9">
        <v>16</v>
      </c>
      <c r="F9">
        <v>72</v>
      </c>
      <c r="G9" t="s">
        <v>46</v>
      </c>
    </row>
    <row r="10" spans="1:8" x14ac:dyDescent="0.3">
      <c r="A10" t="s">
        <v>14</v>
      </c>
      <c r="B10">
        <v>16</v>
      </c>
      <c r="C10">
        <v>15</v>
      </c>
      <c r="D10">
        <v>16</v>
      </c>
      <c r="E10">
        <v>11</v>
      </c>
      <c r="F10">
        <v>58</v>
      </c>
      <c r="G10" t="s">
        <v>47</v>
      </c>
    </row>
    <row r="11" spans="1:8" x14ac:dyDescent="0.3">
      <c r="A11" t="s">
        <v>9</v>
      </c>
      <c r="B11">
        <v>19</v>
      </c>
      <c r="C11">
        <v>13</v>
      </c>
      <c r="D11">
        <v>18</v>
      </c>
      <c r="E11">
        <v>9</v>
      </c>
      <c r="F11">
        <v>59</v>
      </c>
      <c r="G11" t="s">
        <v>48</v>
      </c>
    </row>
    <row r="12" spans="1:8" x14ac:dyDescent="0.3">
      <c r="A12" t="s">
        <v>15</v>
      </c>
      <c r="B12">
        <v>15</v>
      </c>
      <c r="C12">
        <v>18</v>
      </c>
      <c r="D12">
        <v>18</v>
      </c>
      <c r="E12">
        <v>19</v>
      </c>
      <c r="F12">
        <v>70</v>
      </c>
      <c r="G12" t="s">
        <v>49</v>
      </c>
    </row>
    <row r="13" spans="1:8" x14ac:dyDescent="0.3">
      <c r="A13" t="s">
        <v>9</v>
      </c>
      <c r="B13">
        <v>19</v>
      </c>
      <c r="C13">
        <v>12</v>
      </c>
      <c r="D13">
        <v>25</v>
      </c>
      <c r="E13">
        <v>20</v>
      </c>
      <c r="F13">
        <v>76</v>
      </c>
      <c r="G13" t="s">
        <v>50</v>
      </c>
    </row>
    <row r="14" spans="1:8" x14ac:dyDescent="0.3">
      <c r="A14" t="s">
        <v>11</v>
      </c>
      <c r="B14">
        <v>20</v>
      </c>
      <c r="C14">
        <v>9</v>
      </c>
      <c r="D14">
        <v>19</v>
      </c>
      <c r="E14">
        <v>16</v>
      </c>
      <c r="F14">
        <v>64</v>
      </c>
      <c r="G14" t="s">
        <v>51</v>
      </c>
    </row>
    <row r="15" spans="1:8" x14ac:dyDescent="0.3">
      <c r="A15" t="s">
        <v>16</v>
      </c>
      <c r="B15">
        <v>13</v>
      </c>
      <c r="C15">
        <v>22</v>
      </c>
      <c r="D15">
        <v>26</v>
      </c>
      <c r="E15">
        <v>21</v>
      </c>
      <c r="F15">
        <v>82</v>
      </c>
      <c r="G15" t="s">
        <v>52</v>
      </c>
    </row>
    <row r="16" spans="1:8" x14ac:dyDescent="0.3">
      <c r="A16" t="s">
        <v>17</v>
      </c>
      <c r="B16">
        <v>8</v>
      </c>
      <c r="C16">
        <v>5</v>
      </c>
      <c r="D16">
        <v>20</v>
      </c>
      <c r="E16">
        <v>17</v>
      </c>
      <c r="F16">
        <v>50</v>
      </c>
      <c r="G16" t="s">
        <v>53</v>
      </c>
    </row>
    <row r="17" spans="1:7" x14ac:dyDescent="0.3">
      <c r="A17" t="s">
        <v>9</v>
      </c>
      <c r="B17">
        <v>22</v>
      </c>
      <c r="C17">
        <v>23</v>
      </c>
      <c r="D17">
        <v>24</v>
      </c>
      <c r="E17">
        <v>29</v>
      </c>
      <c r="F17">
        <v>98</v>
      </c>
      <c r="G17" t="s">
        <v>54</v>
      </c>
    </row>
    <row r="18" spans="1:7" x14ac:dyDescent="0.3">
      <c r="A18" t="s">
        <v>18</v>
      </c>
      <c r="B18">
        <v>4</v>
      </c>
      <c r="C18">
        <v>18</v>
      </c>
      <c r="D18">
        <v>4</v>
      </c>
      <c r="E18">
        <v>14</v>
      </c>
      <c r="F18">
        <v>40</v>
      </c>
      <c r="G18" t="s">
        <v>55</v>
      </c>
    </row>
    <row r="19" spans="1:7" x14ac:dyDescent="0.3">
      <c r="A19" t="s">
        <v>9</v>
      </c>
      <c r="B19">
        <v>22</v>
      </c>
      <c r="C19">
        <v>26</v>
      </c>
      <c r="D19">
        <v>24</v>
      </c>
      <c r="E19">
        <v>13</v>
      </c>
      <c r="F19">
        <v>85</v>
      </c>
      <c r="G19" t="s">
        <v>56</v>
      </c>
    </row>
    <row r="20" spans="1:7" x14ac:dyDescent="0.3">
      <c r="A20" t="s">
        <v>9</v>
      </c>
      <c r="B20">
        <v>13</v>
      </c>
      <c r="C20">
        <v>25</v>
      </c>
      <c r="D20">
        <v>18</v>
      </c>
      <c r="E20">
        <v>28</v>
      </c>
      <c r="F20">
        <v>84</v>
      </c>
      <c r="G20" t="s">
        <v>57</v>
      </c>
    </row>
    <row r="21" spans="1:7" x14ac:dyDescent="0.3">
      <c r="A21" t="s">
        <v>19</v>
      </c>
      <c r="B21">
        <v>13</v>
      </c>
      <c r="C21">
        <v>11</v>
      </c>
      <c r="D21">
        <v>15</v>
      </c>
      <c r="E21">
        <v>20</v>
      </c>
      <c r="F21">
        <v>59</v>
      </c>
      <c r="G21" t="s">
        <v>58</v>
      </c>
    </row>
    <row r="22" spans="1:7" x14ac:dyDescent="0.3">
      <c r="A22" t="s">
        <v>20</v>
      </c>
      <c r="B22">
        <v>14</v>
      </c>
      <c r="C22">
        <v>10</v>
      </c>
      <c r="D22">
        <v>9</v>
      </c>
      <c r="E22">
        <v>10</v>
      </c>
      <c r="F22">
        <v>43</v>
      </c>
      <c r="G22" t="s">
        <v>59</v>
      </c>
    </row>
    <row r="23" spans="1:7" x14ac:dyDescent="0.3">
      <c r="A23" t="s">
        <v>9</v>
      </c>
      <c r="B23">
        <v>13</v>
      </c>
      <c r="C23">
        <v>14</v>
      </c>
      <c r="D23">
        <v>20</v>
      </c>
      <c r="E23">
        <v>29</v>
      </c>
      <c r="F23">
        <v>76</v>
      </c>
      <c r="G23" t="s">
        <v>60</v>
      </c>
    </row>
    <row r="24" spans="1:7" x14ac:dyDescent="0.3">
      <c r="A24" t="s">
        <v>21</v>
      </c>
      <c r="B24">
        <v>5</v>
      </c>
      <c r="C24">
        <v>11</v>
      </c>
      <c r="D24">
        <v>13</v>
      </c>
      <c r="E24">
        <v>12</v>
      </c>
      <c r="F24">
        <v>41</v>
      </c>
      <c r="G24" t="s">
        <v>61</v>
      </c>
    </row>
    <row r="25" spans="1:7" x14ac:dyDescent="0.3">
      <c r="A25" t="s">
        <v>9</v>
      </c>
      <c r="B25">
        <v>22</v>
      </c>
      <c r="C25">
        <v>12</v>
      </c>
      <c r="D25">
        <v>31</v>
      </c>
      <c r="E25">
        <v>26</v>
      </c>
      <c r="F25">
        <v>91</v>
      </c>
      <c r="G25" t="s">
        <v>62</v>
      </c>
    </row>
    <row r="26" spans="1:7" x14ac:dyDescent="0.3">
      <c r="A26" t="s">
        <v>9</v>
      </c>
      <c r="B26">
        <v>19</v>
      </c>
      <c r="C26">
        <v>24</v>
      </c>
      <c r="D26">
        <v>21</v>
      </c>
      <c r="E26">
        <v>18</v>
      </c>
      <c r="F26">
        <v>82</v>
      </c>
      <c r="G26" t="s">
        <v>63</v>
      </c>
    </row>
    <row r="27" spans="1:7" x14ac:dyDescent="0.3">
      <c r="A27" t="s">
        <v>22</v>
      </c>
      <c r="B27">
        <v>15</v>
      </c>
      <c r="C27">
        <v>11</v>
      </c>
      <c r="D27">
        <v>29</v>
      </c>
      <c r="E27">
        <v>18</v>
      </c>
      <c r="F27">
        <v>73</v>
      </c>
      <c r="G27" t="s">
        <v>64</v>
      </c>
    </row>
    <row r="28" spans="1:7" x14ac:dyDescent="0.3">
      <c r="A28" t="s">
        <v>23</v>
      </c>
      <c r="B28">
        <v>19</v>
      </c>
      <c r="C28">
        <v>9</v>
      </c>
      <c r="D28">
        <v>24</v>
      </c>
      <c r="E28">
        <v>10</v>
      </c>
      <c r="F28">
        <v>62</v>
      </c>
      <c r="G28" t="s">
        <v>65</v>
      </c>
    </row>
    <row r="29" spans="1:7" x14ac:dyDescent="0.3">
      <c r="A29" t="s">
        <v>9</v>
      </c>
      <c r="B29">
        <v>13</v>
      </c>
      <c r="C29">
        <v>12</v>
      </c>
      <c r="D29">
        <v>20</v>
      </c>
      <c r="E29">
        <v>18</v>
      </c>
      <c r="F29">
        <v>63</v>
      </c>
      <c r="G29" t="s">
        <v>66</v>
      </c>
    </row>
    <row r="30" spans="1:7" x14ac:dyDescent="0.3">
      <c r="A30" t="s">
        <v>24</v>
      </c>
      <c r="B30">
        <v>14</v>
      </c>
      <c r="C30">
        <v>10</v>
      </c>
      <c r="D30">
        <v>15</v>
      </c>
      <c r="E30">
        <v>13</v>
      </c>
      <c r="F30">
        <v>52</v>
      </c>
      <c r="G30" t="s">
        <v>67</v>
      </c>
    </row>
    <row r="31" spans="1:7" x14ac:dyDescent="0.3">
      <c r="A31" t="s">
        <v>9</v>
      </c>
      <c r="B31">
        <v>14</v>
      </c>
      <c r="C31">
        <v>26</v>
      </c>
      <c r="D31">
        <v>17</v>
      </c>
      <c r="E31">
        <v>19</v>
      </c>
      <c r="F31">
        <v>76</v>
      </c>
      <c r="G31" t="s">
        <v>68</v>
      </c>
    </row>
    <row r="32" spans="1:7" x14ac:dyDescent="0.3">
      <c r="A32" t="s">
        <v>11</v>
      </c>
      <c r="B32">
        <v>19</v>
      </c>
      <c r="C32">
        <v>27</v>
      </c>
      <c r="D32">
        <v>19</v>
      </c>
      <c r="E32">
        <v>16</v>
      </c>
      <c r="F32">
        <v>81</v>
      </c>
      <c r="G32" t="s">
        <v>69</v>
      </c>
    </row>
    <row r="33" spans="1:8" x14ac:dyDescent="0.3">
      <c r="A33" t="s">
        <v>25</v>
      </c>
      <c r="B33">
        <v>27</v>
      </c>
      <c r="C33">
        <v>13</v>
      </c>
      <c r="D33">
        <v>24</v>
      </c>
      <c r="E33">
        <v>25</v>
      </c>
      <c r="F33">
        <v>89</v>
      </c>
      <c r="G33" t="s">
        <v>70</v>
      </c>
    </row>
    <row r="34" spans="1:8" x14ac:dyDescent="0.3">
      <c r="A34" t="s">
        <v>11</v>
      </c>
      <c r="B34">
        <v>18</v>
      </c>
      <c r="C34">
        <v>8</v>
      </c>
      <c r="D34">
        <v>8</v>
      </c>
      <c r="E34">
        <v>12</v>
      </c>
      <c r="F34">
        <v>46</v>
      </c>
      <c r="G34" t="s">
        <v>71</v>
      </c>
    </row>
    <row r="35" spans="1:8" x14ac:dyDescent="0.3">
      <c r="A35" t="s">
        <v>26</v>
      </c>
      <c r="B35">
        <v>7</v>
      </c>
      <c r="C35">
        <v>14</v>
      </c>
      <c r="D35">
        <v>27</v>
      </c>
      <c r="E35">
        <v>15</v>
      </c>
      <c r="F35">
        <v>63</v>
      </c>
      <c r="G35" t="s">
        <v>72</v>
      </c>
    </row>
    <row r="36" spans="1:8" x14ac:dyDescent="0.3">
      <c r="A36" t="s">
        <v>27</v>
      </c>
      <c r="B36">
        <v>12</v>
      </c>
      <c r="C36">
        <v>17</v>
      </c>
      <c r="D36">
        <v>16</v>
      </c>
      <c r="E36">
        <v>17</v>
      </c>
      <c r="F36">
        <v>62</v>
      </c>
      <c r="G36" t="s">
        <v>73</v>
      </c>
    </row>
    <row r="37" spans="1:8" x14ac:dyDescent="0.3">
      <c r="A37" t="s">
        <v>9</v>
      </c>
      <c r="B37">
        <v>16</v>
      </c>
      <c r="C37">
        <v>15</v>
      </c>
      <c r="D37">
        <v>22</v>
      </c>
      <c r="E37">
        <v>21</v>
      </c>
      <c r="F37">
        <v>74</v>
      </c>
      <c r="G37" t="s">
        <v>74</v>
      </c>
    </row>
    <row r="38" spans="1:8" x14ac:dyDescent="0.3">
      <c r="A38" t="s">
        <v>28</v>
      </c>
      <c r="B38">
        <v>13</v>
      </c>
      <c r="C38">
        <v>22</v>
      </c>
      <c r="D38">
        <v>10</v>
      </c>
      <c r="E38">
        <v>24</v>
      </c>
      <c r="F38">
        <v>69</v>
      </c>
      <c r="G38" t="s">
        <v>75</v>
      </c>
    </row>
    <row r="39" spans="1:8" x14ac:dyDescent="0.3">
      <c r="A39" t="s">
        <v>9</v>
      </c>
      <c r="B39">
        <v>28</v>
      </c>
      <c r="C39">
        <v>18</v>
      </c>
      <c r="D39">
        <v>17</v>
      </c>
      <c r="E39">
        <v>24</v>
      </c>
      <c r="F39">
        <v>87</v>
      </c>
      <c r="G39" t="s">
        <v>76</v>
      </c>
    </row>
    <row r="40" spans="1:8" x14ac:dyDescent="0.3">
      <c r="A40" t="s">
        <v>9</v>
      </c>
      <c r="B40">
        <v>23</v>
      </c>
      <c r="C40">
        <v>13</v>
      </c>
      <c r="D40">
        <v>19</v>
      </c>
      <c r="E40">
        <v>20</v>
      </c>
      <c r="F40">
        <v>75</v>
      </c>
      <c r="G40" t="s">
        <v>77</v>
      </c>
    </row>
    <row r="41" spans="1:8" x14ac:dyDescent="0.3">
      <c r="A41" t="s">
        <v>29</v>
      </c>
      <c r="B41">
        <v>9</v>
      </c>
      <c r="C41">
        <v>23</v>
      </c>
      <c r="D41">
        <v>15</v>
      </c>
      <c r="E41">
        <v>15</v>
      </c>
      <c r="F41">
        <v>62</v>
      </c>
      <c r="G41" t="s">
        <v>78</v>
      </c>
    </row>
    <row r="42" spans="1:8" x14ac:dyDescent="0.3">
      <c r="A42" t="s">
        <v>30</v>
      </c>
      <c r="B42">
        <v>18</v>
      </c>
      <c r="C42">
        <v>23</v>
      </c>
      <c r="D42">
        <v>5</v>
      </c>
      <c r="E42">
        <v>17</v>
      </c>
      <c r="F42">
        <v>63</v>
      </c>
      <c r="G42" t="s">
        <v>79</v>
      </c>
    </row>
    <row r="43" spans="1:8" x14ac:dyDescent="0.3">
      <c r="A43" t="s">
        <v>9</v>
      </c>
      <c r="B43">
        <v>21</v>
      </c>
      <c r="C43">
        <v>25</v>
      </c>
      <c r="D43">
        <v>17</v>
      </c>
      <c r="E43">
        <v>13</v>
      </c>
      <c r="F43">
        <v>76</v>
      </c>
      <c r="G43" t="s">
        <v>80</v>
      </c>
    </row>
    <row r="44" spans="1:8" x14ac:dyDescent="0.3">
      <c r="A44" t="s">
        <v>9</v>
      </c>
      <c r="B44">
        <v>15</v>
      </c>
      <c r="C44">
        <v>11</v>
      </c>
      <c r="D44">
        <v>13</v>
      </c>
      <c r="E44">
        <v>15</v>
      </c>
      <c r="F44">
        <v>70</v>
      </c>
      <c r="G44" t="s">
        <v>302</v>
      </c>
      <c r="H44">
        <v>16</v>
      </c>
    </row>
    <row r="45" spans="1:8" x14ac:dyDescent="0.3">
      <c r="A45" t="s">
        <v>31</v>
      </c>
      <c r="B45">
        <v>12</v>
      </c>
      <c r="C45">
        <v>8</v>
      </c>
      <c r="D45">
        <v>19</v>
      </c>
      <c r="E45">
        <v>15</v>
      </c>
      <c r="F45">
        <v>61</v>
      </c>
      <c r="G45" t="s">
        <v>303</v>
      </c>
      <c r="H45">
        <v>7</v>
      </c>
    </row>
    <row r="46" spans="1:8" x14ac:dyDescent="0.3">
      <c r="A46" t="s">
        <v>9</v>
      </c>
      <c r="B46">
        <v>21</v>
      </c>
      <c r="C46">
        <v>16</v>
      </c>
      <c r="D46">
        <v>20</v>
      </c>
      <c r="E46">
        <v>15</v>
      </c>
      <c r="F46">
        <v>72</v>
      </c>
      <c r="G46" t="s">
        <v>81</v>
      </c>
    </row>
    <row r="47" spans="1:8" x14ac:dyDescent="0.3">
      <c r="A47" t="s">
        <v>23</v>
      </c>
      <c r="B47">
        <v>19</v>
      </c>
      <c r="C47">
        <v>14</v>
      </c>
      <c r="D47">
        <v>11</v>
      </c>
      <c r="E47">
        <v>17</v>
      </c>
      <c r="F47">
        <v>61</v>
      </c>
      <c r="G47" t="s">
        <v>82</v>
      </c>
    </row>
    <row r="48" spans="1:8" x14ac:dyDescent="0.3">
      <c r="A48" t="s">
        <v>32</v>
      </c>
      <c r="B48">
        <v>12</v>
      </c>
      <c r="C48">
        <v>17</v>
      </c>
      <c r="D48">
        <v>17</v>
      </c>
      <c r="E48">
        <v>17</v>
      </c>
      <c r="F48">
        <v>63</v>
      </c>
      <c r="G48" t="s">
        <v>83</v>
      </c>
    </row>
    <row r="49" spans="1:7" x14ac:dyDescent="0.3">
      <c r="A49" t="s">
        <v>9</v>
      </c>
      <c r="B49">
        <v>15</v>
      </c>
      <c r="C49">
        <v>22</v>
      </c>
      <c r="D49">
        <v>15</v>
      </c>
      <c r="E49">
        <v>22</v>
      </c>
      <c r="F49">
        <v>74</v>
      </c>
      <c r="G49" t="s">
        <v>84</v>
      </c>
    </row>
    <row r="50" spans="1:7" x14ac:dyDescent="0.3">
      <c r="A50" t="s">
        <v>33</v>
      </c>
      <c r="B50">
        <v>14</v>
      </c>
      <c r="C50">
        <v>13</v>
      </c>
      <c r="D50">
        <v>15</v>
      </c>
      <c r="E50">
        <v>14</v>
      </c>
      <c r="F50">
        <v>56</v>
      </c>
      <c r="G50" t="s">
        <v>85</v>
      </c>
    </row>
    <row r="51" spans="1:7" x14ac:dyDescent="0.3">
      <c r="A51" t="s">
        <v>9</v>
      </c>
      <c r="B51">
        <v>15</v>
      </c>
      <c r="C51">
        <v>15</v>
      </c>
      <c r="D51">
        <v>12</v>
      </c>
      <c r="E51">
        <v>19</v>
      </c>
      <c r="F51">
        <v>61</v>
      </c>
      <c r="G51" t="s">
        <v>86</v>
      </c>
    </row>
    <row r="52" spans="1:7" x14ac:dyDescent="0.3">
      <c r="A52" t="s">
        <v>9</v>
      </c>
      <c r="B52">
        <v>20</v>
      </c>
      <c r="C52">
        <v>28</v>
      </c>
      <c r="D52">
        <v>22</v>
      </c>
      <c r="E52">
        <v>16</v>
      </c>
      <c r="F52">
        <v>86</v>
      </c>
      <c r="G52" t="s">
        <v>87</v>
      </c>
    </row>
    <row r="53" spans="1:7" x14ac:dyDescent="0.3">
      <c r="A53" t="s">
        <v>34</v>
      </c>
      <c r="B53">
        <v>13</v>
      </c>
      <c r="C53">
        <v>22</v>
      </c>
      <c r="D53">
        <v>19</v>
      </c>
      <c r="E53">
        <v>16</v>
      </c>
      <c r="F53">
        <v>70</v>
      </c>
      <c r="G53" t="s">
        <v>88</v>
      </c>
    </row>
    <row r="54" spans="1:7" x14ac:dyDescent="0.3">
      <c r="A54" t="s">
        <v>31</v>
      </c>
      <c r="B54">
        <v>5</v>
      </c>
      <c r="C54">
        <v>22</v>
      </c>
      <c r="D54">
        <v>20</v>
      </c>
      <c r="E54">
        <v>15</v>
      </c>
      <c r="F54">
        <v>62</v>
      </c>
      <c r="G54" t="s">
        <v>89</v>
      </c>
    </row>
    <row r="55" spans="1:7" x14ac:dyDescent="0.3">
      <c r="A55" t="s">
        <v>9</v>
      </c>
      <c r="B55">
        <v>21</v>
      </c>
      <c r="C55">
        <v>12</v>
      </c>
      <c r="D55">
        <v>24</v>
      </c>
      <c r="E55">
        <v>17</v>
      </c>
      <c r="F55">
        <v>74</v>
      </c>
      <c r="G55" t="s">
        <v>90</v>
      </c>
    </row>
    <row r="56" spans="1:7" x14ac:dyDescent="0.3">
      <c r="A56" t="s">
        <v>11</v>
      </c>
      <c r="B56">
        <v>16</v>
      </c>
      <c r="C56">
        <v>12</v>
      </c>
      <c r="D56">
        <v>19</v>
      </c>
      <c r="E56">
        <v>11</v>
      </c>
      <c r="F56">
        <v>58</v>
      </c>
      <c r="G56" t="s">
        <v>91</v>
      </c>
    </row>
    <row r="57" spans="1:7" x14ac:dyDescent="0.3">
      <c r="A57" t="s">
        <v>35</v>
      </c>
      <c r="B57">
        <v>17</v>
      </c>
      <c r="C57">
        <v>19</v>
      </c>
      <c r="D57">
        <v>17</v>
      </c>
      <c r="E57">
        <v>18</v>
      </c>
      <c r="F57">
        <v>71</v>
      </c>
      <c r="G57" t="s">
        <v>92</v>
      </c>
    </row>
    <row r="58" spans="1:7" x14ac:dyDescent="0.3">
      <c r="A58" t="s">
        <v>11</v>
      </c>
      <c r="B58">
        <v>16</v>
      </c>
      <c r="C58">
        <v>13</v>
      </c>
      <c r="D58">
        <v>25</v>
      </c>
      <c r="E58">
        <v>21</v>
      </c>
      <c r="F58">
        <v>75</v>
      </c>
      <c r="G58" t="s">
        <v>93</v>
      </c>
    </row>
    <row r="59" spans="1:7" x14ac:dyDescent="0.3">
      <c r="A59" t="s">
        <v>36</v>
      </c>
      <c r="B59">
        <v>17</v>
      </c>
      <c r="C59">
        <v>17</v>
      </c>
      <c r="D59">
        <v>22</v>
      </c>
      <c r="E59">
        <v>24</v>
      </c>
      <c r="F59">
        <v>80</v>
      </c>
      <c r="G59" t="s">
        <v>94</v>
      </c>
    </row>
    <row r="60" spans="1:7" x14ac:dyDescent="0.3">
      <c r="A60" t="s">
        <v>24</v>
      </c>
      <c r="B60">
        <v>12</v>
      </c>
      <c r="C60">
        <v>8</v>
      </c>
      <c r="D60">
        <v>13</v>
      </c>
      <c r="E60">
        <v>14</v>
      </c>
      <c r="F60">
        <v>47</v>
      </c>
      <c r="G60" t="s">
        <v>95</v>
      </c>
    </row>
    <row r="61" spans="1:7" x14ac:dyDescent="0.3">
      <c r="A61" t="s">
        <v>9</v>
      </c>
      <c r="B61">
        <v>16</v>
      </c>
      <c r="C61">
        <v>9</v>
      </c>
      <c r="D61">
        <v>11</v>
      </c>
      <c r="E61">
        <v>19</v>
      </c>
      <c r="F61">
        <v>55</v>
      </c>
      <c r="G61" t="s">
        <v>96</v>
      </c>
    </row>
    <row r="62" spans="1:7" x14ac:dyDescent="0.3">
      <c r="A62" t="s">
        <v>35</v>
      </c>
      <c r="B62">
        <v>15</v>
      </c>
      <c r="C62">
        <v>18</v>
      </c>
      <c r="D62">
        <v>28</v>
      </c>
      <c r="E62">
        <v>21</v>
      </c>
      <c r="F62">
        <v>82</v>
      </c>
      <c r="G62" t="s">
        <v>97</v>
      </c>
    </row>
    <row r="63" spans="1:7" x14ac:dyDescent="0.3">
      <c r="A63" t="s">
        <v>11</v>
      </c>
      <c r="B63">
        <v>12</v>
      </c>
      <c r="C63">
        <v>11</v>
      </c>
      <c r="D63">
        <v>17</v>
      </c>
      <c r="E63">
        <v>13</v>
      </c>
      <c r="F63">
        <v>53</v>
      </c>
      <c r="G63" t="s">
        <v>98</v>
      </c>
    </row>
    <row r="64" spans="1:7" x14ac:dyDescent="0.3">
      <c r="A64" t="s">
        <v>37</v>
      </c>
      <c r="B64">
        <v>12</v>
      </c>
      <c r="C64">
        <v>13</v>
      </c>
      <c r="D64">
        <v>9</v>
      </c>
      <c r="E64">
        <v>15</v>
      </c>
      <c r="F64">
        <v>49</v>
      </c>
      <c r="G64" t="s">
        <v>99</v>
      </c>
    </row>
    <row r="65" spans="1:7" x14ac:dyDescent="0.3">
      <c r="A65" t="s">
        <v>9</v>
      </c>
      <c r="B65">
        <v>18</v>
      </c>
      <c r="C65">
        <v>24</v>
      </c>
      <c r="D65">
        <v>36</v>
      </c>
      <c r="E65">
        <v>14</v>
      </c>
      <c r="F65">
        <v>92</v>
      </c>
      <c r="G65" t="s">
        <v>100</v>
      </c>
    </row>
    <row r="66" spans="1:7" x14ac:dyDescent="0.3">
      <c r="A66" t="s">
        <v>38</v>
      </c>
      <c r="B66">
        <v>21</v>
      </c>
      <c r="C66">
        <v>13</v>
      </c>
      <c r="D66">
        <v>21</v>
      </c>
      <c r="E66">
        <v>20</v>
      </c>
      <c r="F66">
        <v>75</v>
      </c>
      <c r="G66" t="s">
        <v>101</v>
      </c>
    </row>
    <row r="67" spans="1:7" x14ac:dyDescent="0.3">
      <c r="A67" t="s">
        <v>11</v>
      </c>
      <c r="B67">
        <v>18</v>
      </c>
      <c r="C67">
        <v>10</v>
      </c>
      <c r="D67">
        <v>24</v>
      </c>
      <c r="E67">
        <v>20</v>
      </c>
      <c r="F67">
        <v>72</v>
      </c>
      <c r="G6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4"/>
  <sheetViews>
    <sheetView zoomScale="400" zoomScaleNormal="400" workbookViewId="0"/>
  </sheetViews>
  <sheetFormatPr defaultRowHeight="14.4" x14ac:dyDescent="0.3"/>
  <sheetData>
    <row r="1" spans="1:20" x14ac:dyDescent="0.3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0</v>
      </c>
    </row>
    <row r="2" spans="1:20" x14ac:dyDescent="0.3">
      <c r="A2" t="s">
        <v>122</v>
      </c>
      <c r="B2" t="s">
        <v>133</v>
      </c>
      <c r="C2">
        <v>26</v>
      </c>
      <c r="D2">
        <v>12</v>
      </c>
      <c r="E2">
        <v>17</v>
      </c>
      <c r="F2">
        <v>0</v>
      </c>
      <c r="G2">
        <v>0</v>
      </c>
      <c r="H2">
        <v>3</v>
      </c>
      <c r="I2">
        <v>3</v>
      </c>
      <c r="J2">
        <v>5</v>
      </c>
      <c r="K2">
        <v>6</v>
      </c>
      <c r="L2">
        <v>11</v>
      </c>
      <c r="M2">
        <v>2</v>
      </c>
      <c r="N2">
        <v>2</v>
      </c>
      <c r="O2">
        <v>3</v>
      </c>
      <c r="P2">
        <v>2</v>
      </c>
      <c r="Q2">
        <v>0</v>
      </c>
      <c r="R2">
        <v>27</v>
      </c>
      <c r="S2" t="s">
        <v>159</v>
      </c>
      <c r="T2" t="s">
        <v>192</v>
      </c>
    </row>
    <row r="3" spans="1:20" x14ac:dyDescent="0.3">
      <c r="A3" t="s">
        <v>123</v>
      </c>
      <c r="B3" t="s">
        <v>134</v>
      </c>
      <c r="C3">
        <v>28</v>
      </c>
      <c r="D3">
        <v>4</v>
      </c>
      <c r="E3">
        <v>8</v>
      </c>
      <c r="F3">
        <v>3</v>
      </c>
      <c r="G3">
        <v>7</v>
      </c>
      <c r="H3">
        <v>4</v>
      </c>
      <c r="I3">
        <v>5</v>
      </c>
      <c r="J3">
        <v>0</v>
      </c>
      <c r="K3">
        <v>5</v>
      </c>
      <c r="L3">
        <v>5</v>
      </c>
      <c r="M3">
        <v>2</v>
      </c>
      <c r="N3">
        <v>1</v>
      </c>
      <c r="O3">
        <v>0</v>
      </c>
      <c r="P3">
        <v>0</v>
      </c>
      <c r="Q3">
        <v>1</v>
      </c>
      <c r="R3">
        <v>15</v>
      </c>
      <c r="S3" t="s">
        <v>159</v>
      </c>
      <c r="T3" t="s">
        <v>192</v>
      </c>
    </row>
    <row r="4" spans="1:20" x14ac:dyDescent="0.3">
      <c r="A4" t="s">
        <v>124</v>
      </c>
      <c r="B4" t="s">
        <v>135</v>
      </c>
      <c r="C4">
        <v>32</v>
      </c>
      <c r="D4">
        <v>6</v>
      </c>
      <c r="E4">
        <v>13</v>
      </c>
      <c r="F4">
        <v>2</v>
      </c>
      <c r="G4">
        <v>7</v>
      </c>
      <c r="H4">
        <v>0</v>
      </c>
      <c r="I4">
        <v>0</v>
      </c>
      <c r="J4">
        <v>0</v>
      </c>
      <c r="K4">
        <v>3</v>
      </c>
      <c r="L4">
        <v>3</v>
      </c>
      <c r="M4">
        <v>2</v>
      </c>
      <c r="N4">
        <v>9</v>
      </c>
      <c r="O4">
        <v>1</v>
      </c>
      <c r="P4">
        <v>0</v>
      </c>
      <c r="Q4">
        <v>1</v>
      </c>
      <c r="R4">
        <v>14</v>
      </c>
      <c r="S4" t="s">
        <v>159</v>
      </c>
      <c r="T4" t="s">
        <v>192</v>
      </c>
    </row>
    <row r="5" spans="1:20" x14ac:dyDescent="0.3">
      <c r="A5" t="s">
        <v>125</v>
      </c>
      <c r="B5" t="s">
        <v>136</v>
      </c>
      <c r="C5">
        <v>26</v>
      </c>
      <c r="D5">
        <v>4</v>
      </c>
      <c r="E5">
        <v>7</v>
      </c>
      <c r="F5">
        <v>4</v>
      </c>
      <c r="G5">
        <v>7</v>
      </c>
      <c r="H5">
        <v>2</v>
      </c>
      <c r="I5">
        <v>2</v>
      </c>
      <c r="J5">
        <v>1</v>
      </c>
      <c r="K5">
        <v>1</v>
      </c>
      <c r="L5">
        <v>2</v>
      </c>
      <c r="M5">
        <v>3</v>
      </c>
      <c r="N5">
        <v>3</v>
      </c>
      <c r="O5">
        <v>0</v>
      </c>
      <c r="P5">
        <v>2</v>
      </c>
      <c r="Q5">
        <v>0</v>
      </c>
      <c r="R5">
        <v>14</v>
      </c>
      <c r="S5" t="s">
        <v>159</v>
      </c>
      <c r="T5" t="s">
        <v>192</v>
      </c>
    </row>
    <row r="6" spans="1:20" x14ac:dyDescent="0.3">
      <c r="A6" t="s">
        <v>126</v>
      </c>
      <c r="B6" t="s">
        <v>137</v>
      </c>
      <c r="C6">
        <v>26</v>
      </c>
      <c r="D6">
        <v>3</v>
      </c>
      <c r="E6">
        <v>5</v>
      </c>
      <c r="F6">
        <v>0</v>
      </c>
      <c r="G6">
        <v>0</v>
      </c>
      <c r="H6">
        <v>0</v>
      </c>
      <c r="I6">
        <v>0</v>
      </c>
      <c r="J6">
        <v>2</v>
      </c>
      <c r="K6">
        <v>6</v>
      </c>
      <c r="L6">
        <v>8</v>
      </c>
      <c r="M6">
        <v>3</v>
      </c>
      <c r="N6">
        <v>0</v>
      </c>
      <c r="O6">
        <v>5</v>
      </c>
      <c r="P6">
        <v>1</v>
      </c>
      <c r="Q6">
        <v>0</v>
      </c>
      <c r="R6">
        <v>6</v>
      </c>
      <c r="S6" t="s">
        <v>159</v>
      </c>
      <c r="T6" t="s">
        <v>192</v>
      </c>
    </row>
    <row r="7" spans="1:20" x14ac:dyDescent="0.3">
      <c r="A7" t="s">
        <v>127</v>
      </c>
      <c r="B7" t="s">
        <v>138</v>
      </c>
      <c r="C7">
        <v>19</v>
      </c>
      <c r="D7">
        <v>3</v>
      </c>
      <c r="E7">
        <v>4</v>
      </c>
      <c r="F7">
        <v>1</v>
      </c>
      <c r="G7">
        <v>2</v>
      </c>
      <c r="H7">
        <v>0</v>
      </c>
      <c r="I7">
        <v>0</v>
      </c>
      <c r="J7">
        <v>0</v>
      </c>
      <c r="K7">
        <v>1</v>
      </c>
      <c r="L7">
        <v>1</v>
      </c>
      <c r="M7">
        <v>2</v>
      </c>
      <c r="N7">
        <v>0</v>
      </c>
      <c r="O7">
        <v>1</v>
      </c>
      <c r="P7">
        <v>4</v>
      </c>
      <c r="Q7">
        <v>0</v>
      </c>
      <c r="R7">
        <v>7</v>
      </c>
      <c r="S7" t="s">
        <v>159</v>
      </c>
      <c r="T7" t="s">
        <v>192</v>
      </c>
    </row>
    <row r="8" spans="1:20" x14ac:dyDescent="0.3">
      <c r="A8" t="s">
        <v>128</v>
      </c>
      <c r="B8" t="s">
        <v>139</v>
      </c>
      <c r="C8">
        <v>20</v>
      </c>
      <c r="D8">
        <v>1</v>
      </c>
      <c r="E8">
        <v>2</v>
      </c>
      <c r="F8">
        <v>0</v>
      </c>
      <c r="G8">
        <v>1</v>
      </c>
      <c r="H8">
        <v>2</v>
      </c>
      <c r="I8">
        <v>4</v>
      </c>
      <c r="J8">
        <v>1</v>
      </c>
      <c r="K8">
        <v>7</v>
      </c>
      <c r="L8">
        <v>8</v>
      </c>
      <c r="M8">
        <v>2</v>
      </c>
      <c r="N8">
        <v>2</v>
      </c>
      <c r="O8">
        <v>0</v>
      </c>
      <c r="P8">
        <v>1</v>
      </c>
      <c r="Q8">
        <v>0</v>
      </c>
      <c r="R8">
        <v>4</v>
      </c>
      <c r="S8" t="s">
        <v>159</v>
      </c>
      <c r="T8" t="s">
        <v>192</v>
      </c>
    </row>
    <row r="9" spans="1:20" x14ac:dyDescent="0.3">
      <c r="A9" t="s">
        <v>129</v>
      </c>
      <c r="B9" t="s">
        <v>140</v>
      </c>
      <c r="C9">
        <v>10</v>
      </c>
      <c r="D9">
        <v>1</v>
      </c>
      <c r="E9">
        <v>3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3</v>
      </c>
      <c r="S9" t="s">
        <v>159</v>
      </c>
      <c r="T9" t="s">
        <v>192</v>
      </c>
    </row>
    <row r="10" spans="1:20" x14ac:dyDescent="0.3">
      <c r="A10" t="s">
        <v>130</v>
      </c>
      <c r="B10" t="s">
        <v>141</v>
      </c>
      <c r="C10">
        <v>10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2</v>
      </c>
      <c r="M10">
        <v>1</v>
      </c>
      <c r="N10">
        <v>0</v>
      </c>
      <c r="O10">
        <v>2</v>
      </c>
      <c r="P10">
        <v>0</v>
      </c>
      <c r="Q10">
        <v>0</v>
      </c>
      <c r="R10">
        <v>2</v>
      </c>
      <c r="S10" t="s">
        <v>159</v>
      </c>
      <c r="T10" t="s">
        <v>192</v>
      </c>
    </row>
    <row r="11" spans="1:20" x14ac:dyDescent="0.3">
      <c r="A11" t="s">
        <v>131</v>
      </c>
      <c r="B11" t="s">
        <v>142</v>
      </c>
      <c r="C11">
        <v>3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  <c r="J11">
        <v>1</v>
      </c>
      <c r="K11">
        <v>0</v>
      </c>
      <c r="L11">
        <v>1</v>
      </c>
      <c r="M11">
        <v>2</v>
      </c>
      <c r="N11">
        <v>0</v>
      </c>
      <c r="O11">
        <v>0</v>
      </c>
      <c r="P11">
        <v>0</v>
      </c>
      <c r="Q11">
        <v>0</v>
      </c>
      <c r="R11">
        <v>2</v>
      </c>
      <c r="S11" t="s">
        <v>159</v>
      </c>
      <c r="T11" t="s">
        <v>192</v>
      </c>
    </row>
    <row r="12" spans="1:20" x14ac:dyDescent="0.3">
      <c r="A12" t="s">
        <v>132</v>
      </c>
      <c r="B12" t="s">
        <v>143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159</v>
      </c>
      <c r="T12" t="s">
        <v>192</v>
      </c>
    </row>
    <row r="13" spans="1:20" x14ac:dyDescent="0.3">
      <c r="A13">
        <v>0</v>
      </c>
      <c r="B13" t="s">
        <v>144</v>
      </c>
      <c r="C13">
        <v>200</v>
      </c>
      <c r="D13">
        <v>35</v>
      </c>
      <c r="E13">
        <v>61</v>
      </c>
      <c r="F13">
        <v>11</v>
      </c>
      <c r="G13">
        <v>26</v>
      </c>
      <c r="H13">
        <v>13</v>
      </c>
      <c r="I13">
        <v>16</v>
      </c>
      <c r="J13">
        <v>12</v>
      </c>
      <c r="K13">
        <v>32</v>
      </c>
      <c r="L13">
        <v>44</v>
      </c>
      <c r="M13">
        <v>20</v>
      </c>
      <c r="N13">
        <v>17</v>
      </c>
      <c r="O13">
        <v>12</v>
      </c>
      <c r="P13">
        <v>10</v>
      </c>
      <c r="Q13">
        <v>2</v>
      </c>
      <c r="R13">
        <v>94</v>
      </c>
      <c r="S13" t="s">
        <v>159</v>
      </c>
      <c r="T13" t="s">
        <v>192</v>
      </c>
    </row>
    <row r="14" spans="1:20" x14ac:dyDescent="0.3">
      <c r="A14" t="s">
        <v>124</v>
      </c>
      <c r="B14" t="s">
        <v>135</v>
      </c>
      <c r="C14" t="s">
        <v>145</v>
      </c>
      <c r="D14">
        <v>10</v>
      </c>
      <c r="E14">
        <v>23</v>
      </c>
      <c r="F14">
        <v>7</v>
      </c>
      <c r="G14">
        <v>14</v>
      </c>
      <c r="H14">
        <v>4</v>
      </c>
      <c r="I14">
        <v>4</v>
      </c>
      <c r="J14">
        <v>0</v>
      </c>
      <c r="K14">
        <v>1</v>
      </c>
      <c r="L14">
        <v>1</v>
      </c>
      <c r="M14">
        <v>3</v>
      </c>
      <c r="N14">
        <v>3</v>
      </c>
      <c r="O14">
        <v>3</v>
      </c>
      <c r="P14">
        <v>0</v>
      </c>
      <c r="Q14">
        <v>0</v>
      </c>
      <c r="R14">
        <v>31</v>
      </c>
      <c r="S14" t="s">
        <v>160</v>
      </c>
      <c r="T14" t="s">
        <v>192</v>
      </c>
    </row>
    <row r="15" spans="1:20" x14ac:dyDescent="0.3">
      <c r="A15" t="s">
        <v>122</v>
      </c>
      <c r="B15" t="s">
        <v>133</v>
      </c>
      <c r="C15" t="s">
        <v>145</v>
      </c>
      <c r="D15">
        <v>7</v>
      </c>
      <c r="E15">
        <v>16</v>
      </c>
      <c r="F15">
        <v>0</v>
      </c>
      <c r="G15">
        <v>0</v>
      </c>
      <c r="H15">
        <v>2</v>
      </c>
      <c r="I15">
        <v>2</v>
      </c>
      <c r="J15">
        <v>5</v>
      </c>
      <c r="K15">
        <v>11</v>
      </c>
      <c r="L15">
        <v>16</v>
      </c>
      <c r="M15">
        <v>1</v>
      </c>
      <c r="N15">
        <v>3</v>
      </c>
      <c r="O15">
        <v>2</v>
      </c>
      <c r="P15">
        <v>3</v>
      </c>
      <c r="Q15">
        <v>1</v>
      </c>
      <c r="R15">
        <v>16</v>
      </c>
      <c r="S15" t="s">
        <v>160</v>
      </c>
      <c r="T15" t="s">
        <v>192</v>
      </c>
    </row>
    <row r="16" spans="1:20" x14ac:dyDescent="0.3">
      <c r="A16" t="s">
        <v>123</v>
      </c>
      <c r="B16" t="s">
        <v>134</v>
      </c>
      <c r="C16" t="s">
        <v>146</v>
      </c>
      <c r="D16">
        <v>3</v>
      </c>
      <c r="E16">
        <v>11</v>
      </c>
      <c r="F16">
        <v>1</v>
      </c>
      <c r="G16">
        <v>7</v>
      </c>
      <c r="H16">
        <v>0</v>
      </c>
      <c r="I16">
        <v>0</v>
      </c>
      <c r="J16">
        <v>3</v>
      </c>
      <c r="K16">
        <v>4</v>
      </c>
      <c r="L16">
        <v>7</v>
      </c>
      <c r="M16">
        <v>4</v>
      </c>
      <c r="N16">
        <v>3</v>
      </c>
      <c r="O16">
        <v>1</v>
      </c>
      <c r="P16">
        <v>0</v>
      </c>
      <c r="Q16">
        <v>1</v>
      </c>
      <c r="R16">
        <v>7</v>
      </c>
      <c r="S16" t="s">
        <v>160</v>
      </c>
      <c r="T16" t="s">
        <v>192</v>
      </c>
    </row>
    <row r="17" spans="1:20" x14ac:dyDescent="0.3">
      <c r="A17" t="s">
        <v>125</v>
      </c>
      <c r="B17" t="s">
        <v>136</v>
      </c>
      <c r="C17" t="s">
        <v>147</v>
      </c>
      <c r="D17">
        <v>2</v>
      </c>
      <c r="E17">
        <v>9</v>
      </c>
      <c r="F17">
        <v>2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1</v>
      </c>
      <c r="O17">
        <v>1</v>
      </c>
      <c r="P17">
        <v>1</v>
      </c>
      <c r="Q17">
        <v>0</v>
      </c>
      <c r="R17">
        <v>6</v>
      </c>
      <c r="S17" t="s">
        <v>160</v>
      </c>
      <c r="T17" t="s">
        <v>192</v>
      </c>
    </row>
    <row r="18" spans="1:20" x14ac:dyDescent="0.3">
      <c r="A18" t="s">
        <v>126</v>
      </c>
      <c r="B18" t="s">
        <v>137</v>
      </c>
      <c r="C18" t="s">
        <v>148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 t="s">
        <v>160</v>
      </c>
      <c r="T18" t="s">
        <v>192</v>
      </c>
    </row>
    <row r="19" spans="1:20" x14ac:dyDescent="0.3">
      <c r="A19" t="s">
        <v>127</v>
      </c>
      <c r="B19" t="s">
        <v>138</v>
      </c>
      <c r="C19" t="s">
        <v>149</v>
      </c>
      <c r="D19">
        <v>4</v>
      </c>
      <c r="E19">
        <v>4</v>
      </c>
      <c r="F19">
        <v>2</v>
      </c>
      <c r="G19">
        <v>2</v>
      </c>
      <c r="H19">
        <v>1</v>
      </c>
      <c r="I19">
        <v>2</v>
      </c>
      <c r="J19">
        <v>0</v>
      </c>
      <c r="K19">
        <v>1</v>
      </c>
      <c r="L19">
        <v>1</v>
      </c>
      <c r="M19">
        <v>5</v>
      </c>
      <c r="N19">
        <v>0</v>
      </c>
      <c r="O19">
        <v>1</v>
      </c>
      <c r="P19">
        <v>1</v>
      </c>
      <c r="Q19">
        <v>0</v>
      </c>
      <c r="R19">
        <v>11</v>
      </c>
      <c r="S19" t="s">
        <v>160</v>
      </c>
      <c r="T19" t="s">
        <v>192</v>
      </c>
    </row>
    <row r="20" spans="1:20" x14ac:dyDescent="0.3">
      <c r="A20" t="s">
        <v>129</v>
      </c>
      <c r="B20" t="s">
        <v>140</v>
      </c>
      <c r="C20" t="s">
        <v>130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2</v>
      </c>
      <c r="P20">
        <v>0</v>
      </c>
      <c r="Q20">
        <v>0</v>
      </c>
      <c r="R20">
        <v>3</v>
      </c>
      <c r="S20" t="s">
        <v>160</v>
      </c>
      <c r="T20" t="s">
        <v>192</v>
      </c>
    </row>
    <row r="21" spans="1:20" x14ac:dyDescent="0.3">
      <c r="A21" t="s">
        <v>128</v>
      </c>
      <c r="B21" t="s">
        <v>139</v>
      </c>
      <c r="C21" t="s">
        <v>122</v>
      </c>
      <c r="D21">
        <v>1</v>
      </c>
      <c r="E21">
        <v>7</v>
      </c>
      <c r="F21">
        <v>0</v>
      </c>
      <c r="G21">
        <v>4</v>
      </c>
      <c r="H21">
        <v>0</v>
      </c>
      <c r="I21">
        <v>0</v>
      </c>
      <c r="J21">
        <v>1</v>
      </c>
      <c r="K21">
        <v>7</v>
      </c>
      <c r="L21">
        <v>8</v>
      </c>
      <c r="M21">
        <v>3</v>
      </c>
      <c r="N21">
        <v>0</v>
      </c>
      <c r="O21">
        <v>1</v>
      </c>
      <c r="P21">
        <v>1</v>
      </c>
      <c r="Q21">
        <v>0</v>
      </c>
      <c r="R21">
        <v>2</v>
      </c>
      <c r="S21" t="s">
        <v>160</v>
      </c>
      <c r="T21" t="s">
        <v>192</v>
      </c>
    </row>
    <row r="22" spans="1:20" x14ac:dyDescent="0.3">
      <c r="A22" t="s">
        <v>130</v>
      </c>
      <c r="B22" t="s">
        <v>141</v>
      </c>
      <c r="C22" t="s">
        <v>150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160</v>
      </c>
      <c r="T22" t="s">
        <v>192</v>
      </c>
    </row>
    <row r="23" spans="1:20" x14ac:dyDescent="0.3">
      <c r="A23" t="s">
        <v>132</v>
      </c>
      <c r="B23" t="s">
        <v>143</v>
      </c>
      <c r="C23" t="s">
        <v>151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2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160</v>
      </c>
      <c r="T23" t="s">
        <v>192</v>
      </c>
    </row>
    <row r="24" spans="1:20" x14ac:dyDescent="0.3">
      <c r="A24">
        <v>0</v>
      </c>
      <c r="B24" t="s">
        <v>144</v>
      </c>
      <c r="C24" t="s">
        <v>152</v>
      </c>
      <c r="D24">
        <v>28</v>
      </c>
      <c r="E24">
        <v>72</v>
      </c>
      <c r="F24">
        <v>13</v>
      </c>
      <c r="G24">
        <v>34</v>
      </c>
      <c r="H24">
        <v>7</v>
      </c>
      <c r="I24">
        <v>8</v>
      </c>
      <c r="J24">
        <v>13</v>
      </c>
      <c r="K24">
        <v>27</v>
      </c>
      <c r="L24">
        <v>40</v>
      </c>
      <c r="M24">
        <v>24</v>
      </c>
      <c r="N24">
        <v>10</v>
      </c>
      <c r="O24">
        <v>12</v>
      </c>
      <c r="P24">
        <v>6</v>
      </c>
      <c r="Q24">
        <v>2</v>
      </c>
      <c r="R24">
        <v>76</v>
      </c>
      <c r="S24" t="s">
        <v>160</v>
      </c>
      <c r="T24" t="s">
        <v>192</v>
      </c>
    </row>
    <row r="25" spans="1:20" x14ac:dyDescent="0.3">
      <c r="A25" t="s">
        <v>122</v>
      </c>
      <c r="B25" t="s">
        <v>133</v>
      </c>
      <c r="C25">
        <v>21</v>
      </c>
      <c r="D25">
        <v>9</v>
      </c>
      <c r="E25">
        <v>14</v>
      </c>
      <c r="F25">
        <v>1</v>
      </c>
      <c r="G25">
        <v>2</v>
      </c>
      <c r="H25">
        <v>4</v>
      </c>
      <c r="I25">
        <v>4</v>
      </c>
      <c r="J25">
        <v>2</v>
      </c>
      <c r="K25">
        <v>4</v>
      </c>
      <c r="L25">
        <v>6</v>
      </c>
      <c r="M25">
        <v>1</v>
      </c>
      <c r="N25">
        <v>2</v>
      </c>
      <c r="O25">
        <v>0</v>
      </c>
      <c r="P25">
        <v>2</v>
      </c>
      <c r="Q25">
        <v>0</v>
      </c>
      <c r="R25">
        <v>23</v>
      </c>
      <c r="S25" t="s">
        <v>161</v>
      </c>
      <c r="T25" t="s">
        <v>192</v>
      </c>
    </row>
    <row r="26" spans="1:20" x14ac:dyDescent="0.3">
      <c r="A26" t="s">
        <v>126</v>
      </c>
      <c r="B26" t="s">
        <v>137</v>
      </c>
      <c r="C26">
        <v>17</v>
      </c>
      <c r="D26">
        <v>6</v>
      </c>
      <c r="E26">
        <v>7</v>
      </c>
      <c r="F26">
        <v>0</v>
      </c>
      <c r="G26">
        <v>0</v>
      </c>
      <c r="H26">
        <v>0</v>
      </c>
      <c r="I26">
        <v>2</v>
      </c>
      <c r="J26">
        <v>3</v>
      </c>
      <c r="K26">
        <v>3</v>
      </c>
      <c r="L26">
        <v>6</v>
      </c>
      <c r="M26">
        <v>0</v>
      </c>
      <c r="N26">
        <v>2</v>
      </c>
      <c r="O26">
        <v>0</v>
      </c>
      <c r="P26">
        <v>1</v>
      </c>
      <c r="Q26">
        <v>0</v>
      </c>
      <c r="R26">
        <v>12</v>
      </c>
      <c r="S26" t="s">
        <v>161</v>
      </c>
      <c r="T26" t="s">
        <v>192</v>
      </c>
    </row>
    <row r="27" spans="1:20" x14ac:dyDescent="0.3">
      <c r="A27" t="s">
        <v>123</v>
      </c>
      <c r="B27" t="s">
        <v>134</v>
      </c>
      <c r="C27">
        <v>25</v>
      </c>
      <c r="D27">
        <v>4</v>
      </c>
      <c r="E27">
        <v>7</v>
      </c>
      <c r="F27">
        <v>3</v>
      </c>
      <c r="G27">
        <v>6</v>
      </c>
      <c r="H27">
        <v>0</v>
      </c>
      <c r="I27">
        <v>0</v>
      </c>
      <c r="J27">
        <v>0</v>
      </c>
      <c r="K27">
        <v>7</v>
      </c>
      <c r="L27">
        <v>7</v>
      </c>
      <c r="M27">
        <v>0</v>
      </c>
      <c r="N27">
        <v>2</v>
      </c>
      <c r="O27">
        <v>1</v>
      </c>
      <c r="P27">
        <v>2</v>
      </c>
      <c r="Q27">
        <v>0</v>
      </c>
      <c r="R27">
        <v>11</v>
      </c>
      <c r="S27" t="s">
        <v>161</v>
      </c>
      <c r="T27" t="s">
        <v>192</v>
      </c>
    </row>
    <row r="28" spans="1:20" x14ac:dyDescent="0.3">
      <c r="A28" t="s">
        <v>125</v>
      </c>
      <c r="B28" t="s">
        <v>136</v>
      </c>
      <c r="C28">
        <v>23</v>
      </c>
      <c r="D28">
        <v>4</v>
      </c>
      <c r="E28">
        <v>9</v>
      </c>
      <c r="F28">
        <v>3</v>
      </c>
      <c r="G28">
        <v>8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2</v>
      </c>
      <c r="Q28">
        <v>0</v>
      </c>
      <c r="R28">
        <v>11</v>
      </c>
      <c r="S28" t="s">
        <v>161</v>
      </c>
      <c r="T28" t="s">
        <v>192</v>
      </c>
    </row>
    <row r="29" spans="1:20" x14ac:dyDescent="0.3">
      <c r="A29" t="s">
        <v>124</v>
      </c>
      <c r="B29" t="s">
        <v>135</v>
      </c>
      <c r="C29">
        <v>27</v>
      </c>
      <c r="D29">
        <v>4</v>
      </c>
      <c r="E29">
        <v>8</v>
      </c>
      <c r="F29">
        <v>2</v>
      </c>
      <c r="G29">
        <v>5</v>
      </c>
      <c r="H29">
        <v>0</v>
      </c>
      <c r="I29">
        <v>0</v>
      </c>
      <c r="J29">
        <v>0</v>
      </c>
      <c r="K29">
        <v>2</v>
      </c>
      <c r="L29">
        <v>2</v>
      </c>
      <c r="M29">
        <v>0</v>
      </c>
      <c r="N29">
        <v>16</v>
      </c>
      <c r="O29">
        <v>1</v>
      </c>
      <c r="P29">
        <v>0</v>
      </c>
      <c r="Q29">
        <v>0</v>
      </c>
      <c r="R29">
        <v>10</v>
      </c>
      <c r="S29" t="s">
        <v>161</v>
      </c>
      <c r="T29" t="s">
        <v>192</v>
      </c>
    </row>
    <row r="30" spans="1:20" x14ac:dyDescent="0.3">
      <c r="A30" t="s">
        <v>130</v>
      </c>
      <c r="B30" t="s">
        <v>141</v>
      </c>
      <c r="C30">
        <v>20</v>
      </c>
      <c r="D30">
        <v>8</v>
      </c>
      <c r="E30">
        <v>9</v>
      </c>
      <c r="F30">
        <v>0</v>
      </c>
      <c r="G30">
        <v>0</v>
      </c>
      <c r="H30">
        <v>3</v>
      </c>
      <c r="I30">
        <v>3</v>
      </c>
      <c r="J30">
        <v>4</v>
      </c>
      <c r="K30">
        <v>4</v>
      </c>
      <c r="L30">
        <v>8</v>
      </c>
      <c r="M30">
        <v>1</v>
      </c>
      <c r="N30">
        <v>1</v>
      </c>
      <c r="O30">
        <v>2</v>
      </c>
      <c r="P30">
        <v>2</v>
      </c>
      <c r="Q30">
        <v>0</v>
      </c>
      <c r="R30">
        <v>19</v>
      </c>
      <c r="S30" t="s">
        <v>161</v>
      </c>
      <c r="T30" t="s">
        <v>192</v>
      </c>
    </row>
    <row r="31" spans="1:20" x14ac:dyDescent="0.3">
      <c r="A31" t="s">
        <v>129</v>
      </c>
      <c r="B31" t="s">
        <v>140</v>
      </c>
      <c r="C31">
        <v>14</v>
      </c>
      <c r="D31">
        <v>2</v>
      </c>
      <c r="E31">
        <v>3</v>
      </c>
      <c r="F31">
        <v>2</v>
      </c>
      <c r="G31">
        <v>3</v>
      </c>
      <c r="H31">
        <v>2</v>
      </c>
      <c r="I31">
        <v>2</v>
      </c>
      <c r="J31">
        <v>0</v>
      </c>
      <c r="K31">
        <v>1</v>
      </c>
      <c r="L31">
        <v>1</v>
      </c>
      <c r="M31">
        <v>2</v>
      </c>
      <c r="N31">
        <v>0</v>
      </c>
      <c r="O31">
        <v>0</v>
      </c>
      <c r="P31">
        <v>1</v>
      </c>
      <c r="Q31">
        <v>0</v>
      </c>
      <c r="R31">
        <v>8</v>
      </c>
      <c r="S31" t="s">
        <v>161</v>
      </c>
      <c r="T31" t="s">
        <v>192</v>
      </c>
    </row>
    <row r="32" spans="1:20" x14ac:dyDescent="0.3">
      <c r="A32" t="s">
        <v>131</v>
      </c>
      <c r="B32" t="s">
        <v>142</v>
      </c>
      <c r="C32">
        <v>13</v>
      </c>
      <c r="D32">
        <v>2</v>
      </c>
      <c r="E32">
        <v>2</v>
      </c>
      <c r="F32">
        <v>0</v>
      </c>
      <c r="G32">
        <v>0</v>
      </c>
      <c r="H32">
        <v>2</v>
      </c>
      <c r="I32">
        <v>2</v>
      </c>
      <c r="J32">
        <v>0</v>
      </c>
      <c r="K32">
        <v>3</v>
      </c>
      <c r="L32">
        <v>3</v>
      </c>
      <c r="M32">
        <v>2</v>
      </c>
      <c r="N32">
        <v>1</v>
      </c>
      <c r="O32">
        <v>1</v>
      </c>
      <c r="P32">
        <v>0</v>
      </c>
      <c r="Q32">
        <v>1</v>
      </c>
      <c r="R32">
        <v>6</v>
      </c>
      <c r="S32" t="s">
        <v>161</v>
      </c>
      <c r="T32" t="s">
        <v>192</v>
      </c>
    </row>
    <row r="33" spans="1:20" x14ac:dyDescent="0.3">
      <c r="A33" t="s">
        <v>127</v>
      </c>
      <c r="B33" t="s">
        <v>138</v>
      </c>
      <c r="C33">
        <v>25</v>
      </c>
      <c r="D33">
        <v>1</v>
      </c>
      <c r="E33">
        <v>2</v>
      </c>
      <c r="F33">
        <v>1</v>
      </c>
      <c r="G33">
        <v>2</v>
      </c>
      <c r="H33">
        <v>2</v>
      </c>
      <c r="I33">
        <v>2</v>
      </c>
      <c r="J33">
        <v>0</v>
      </c>
      <c r="K33">
        <v>6</v>
      </c>
      <c r="L33">
        <v>6</v>
      </c>
      <c r="M33">
        <v>0</v>
      </c>
      <c r="N33">
        <v>1</v>
      </c>
      <c r="O33">
        <v>2</v>
      </c>
      <c r="P33">
        <v>1</v>
      </c>
      <c r="Q33">
        <v>1</v>
      </c>
      <c r="R33">
        <v>5</v>
      </c>
      <c r="S33" t="s">
        <v>161</v>
      </c>
      <c r="T33" t="s">
        <v>192</v>
      </c>
    </row>
    <row r="34" spans="1:20" x14ac:dyDescent="0.3">
      <c r="A34" t="s">
        <v>128</v>
      </c>
      <c r="B34" t="s">
        <v>139</v>
      </c>
      <c r="C34">
        <v>15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5</v>
      </c>
      <c r="L34">
        <v>5</v>
      </c>
      <c r="M34">
        <v>2</v>
      </c>
      <c r="N34">
        <v>1</v>
      </c>
      <c r="O34">
        <v>1</v>
      </c>
      <c r="P34">
        <v>0</v>
      </c>
      <c r="Q34">
        <v>0</v>
      </c>
      <c r="R34">
        <v>0</v>
      </c>
      <c r="S34" t="s">
        <v>161</v>
      </c>
      <c r="T34" t="s">
        <v>192</v>
      </c>
    </row>
    <row r="35" spans="1:20" x14ac:dyDescent="0.3">
      <c r="A35" t="s">
        <v>132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161</v>
      </c>
      <c r="T35" t="s">
        <v>192</v>
      </c>
    </row>
    <row r="36" spans="1:20" x14ac:dyDescent="0.3">
      <c r="A36">
        <v>0</v>
      </c>
      <c r="B36" t="s">
        <v>144</v>
      </c>
      <c r="C36">
        <v>200</v>
      </c>
      <c r="D36">
        <v>40</v>
      </c>
      <c r="E36">
        <v>62</v>
      </c>
      <c r="F36">
        <v>12</v>
      </c>
      <c r="G36">
        <v>27</v>
      </c>
      <c r="H36">
        <v>13</v>
      </c>
      <c r="I36">
        <v>15</v>
      </c>
      <c r="J36">
        <v>12</v>
      </c>
      <c r="K36">
        <v>37</v>
      </c>
      <c r="L36">
        <v>49</v>
      </c>
      <c r="M36">
        <v>9</v>
      </c>
      <c r="N36">
        <v>26</v>
      </c>
      <c r="O36">
        <v>8</v>
      </c>
      <c r="P36">
        <v>11</v>
      </c>
      <c r="Q36">
        <v>2</v>
      </c>
      <c r="R36">
        <v>105</v>
      </c>
      <c r="S36" t="s">
        <v>161</v>
      </c>
      <c r="T36" t="s">
        <v>192</v>
      </c>
    </row>
    <row r="37" spans="1:20" x14ac:dyDescent="0.3">
      <c r="A37" t="s">
        <v>122</v>
      </c>
      <c r="B37" t="s">
        <v>133</v>
      </c>
      <c r="C37">
        <v>33</v>
      </c>
      <c r="D37">
        <v>13</v>
      </c>
      <c r="E37">
        <v>22</v>
      </c>
      <c r="F37">
        <v>0</v>
      </c>
      <c r="G37">
        <v>1</v>
      </c>
      <c r="H37">
        <v>5</v>
      </c>
      <c r="I37">
        <v>6</v>
      </c>
      <c r="J37">
        <v>2</v>
      </c>
      <c r="K37">
        <v>8</v>
      </c>
      <c r="L37">
        <v>10</v>
      </c>
      <c r="M37">
        <v>1</v>
      </c>
      <c r="N37">
        <v>0</v>
      </c>
      <c r="O37">
        <v>3</v>
      </c>
      <c r="P37">
        <v>3</v>
      </c>
      <c r="Q37">
        <v>0</v>
      </c>
      <c r="R37">
        <v>31</v>
      </c>
      <c r="S37" t="s">
        <v>162</v>
      </c>
      <c r="T37" t="s">
        <v>192</v>
      </c>
    </row>
    <row r="38" spans="1:20" x14ac:dyDescent="0.3">
      <c r="A38" t="s">
        <v>124</v>
      </c>
      <c r="B38" t="s">
        <v>135</v>
      </c>
      <c r="C38">
        <v>37</v>
      </c>
      <c r="D38">
        <v>4</v>
      </c>
      <c r="E38">
        <v>15</v>
      </c>
      <c r="F38">
        <v>1</v>
      </c>
      <c r="G38">
        <v>8</v>
      </c>
      <c r="H38">
        <v>0</v>
      </c>
      <c r="I38">
        <v>0</v>
      </c>
      <c r="J38">
        <v>0</v>
      </c>
      <c r="K38">
        <v>4</v>
      </c>
      <c r="L38">
        <v>4</v>
      </c>
      <c r="M38">
        <v>2</v>
      </c>
      <c r="N38">
        <v>8</v>
      </c>
      <c r="O38">
        <v>0</v>
      </c>
      <c r="P38">
        <v>1</v>
      </c>
      <c r="Q38">
        <v>1</v>
      </c>
      <c r="R38">
        <v>9</v>
      </c>
      <c r="S38" t="s">
        <v>162</v>
      </c>
      <c r="T38" t="s">
        <v>192</v>
      </c>
    </row>
    <row r="39" spans="1:20" x14ac:dyDescent="0.3">
      <c r="A39" t="s">
        <v>123</v>
      </c>
      <c r="B39" t="s">
        <v>134</v>
      </c>
      <c r="C39">
        <v>25</v>
      </c>
      <c r="D39">
        <v>2</v>
      </c>
      <c r="E39">
        <v>4</v>
      </c>
      <c r="F39">
        <v>1</v>
      </c>
      <c r="G39">
        <v>3</v>
      </c>
      <c r="H39">
        <v>4</v>
      </c>
      <c r="I39">
        <v>4</v>
      </c>
      <c r="J39">
        <v>0</v>
      </c>
      <c r="K39">
        <v>4</v>
      </c>
      <c r="L39">
        <v>4</v>
      </c>
      <c r="M39">
        <v>1</v>
      </c>
      <c r="N39">
        <v>1</v>
      </c>
      <c r="O39">
        <v>1</v>
      </c>
      <c r="P39">
        <v>2</v>
      </c>
      <c r="Q39">
        <v>1</v>
      </c>
      <c r="R39">
        <v>9</v>
      </c>
      <c r="S39" t="s">
        <v>162</v>
      </c>
      <c r="T39" t="s">
        <v>192</v>
      </c>
    </row>
    <row r="40" spans="1:20" x14ac:dyDescent="0.3">
      <c r="A40" t="s">
        <v>126</v>
      </c>
      <c r="B40" t="s">
        <v>137</v>
      </c>
      <c r="C40">
        <v>20</v>
      </c>
      <c r="D40">
        <v>4</v>
      </c>
      <c r="E40">
        <v>8</v>
      </c>
      <c r="F40">
        <v>0</v>
      </c>
      <c r="G40">
        <v>1</v>
      </c>
      <c r="H40">
        <v>0</v>
      </c>
      <c r="I40">
        <v>0</v>
      </c>
      <c r="J40">
        <v>2</v>
      </c>
      <c r="K40">
        <v>3</v>
      </c>
      <c r="L40">
        <v>5</v>
      </c>
      <c r="M40">
        <v>2</v>
      </c>
      <c r="N40">
        <v>0</v>
      </c>
      <c r="O40">
        <v>2</v>
      </c>
      <c r="P40">
        <v>0</v>
      </c>
      <c r="Q40">
        <v>0</v>
      </c>
      <c r="R40">
        <v>8</v>
      </c>
      <c r="S40" t="s">
        <v>162</v>
      </c>
      <c r="T40" t="s">
        <v>192</v>
      </c>
    </row>
    <row r="41" spans="1:20" x14ac:dyDescent="0.3">
      <c r="A41" t="s">
        <v>125</v>
      </c>
      <c r="B41" t="s">
        <v>136</v>
      </c>
      <c r="C41">
        <v>35</v>
      </c>
      <c r="D41">
        <v>1</v>
      </c>
      <c r="E41">
        <v>5</v>
      </c>
      <c r="F41">
        <v>1</v>
      </c>
      <c r="G41">
        <v>5</v>
      </c>
      <c r="H41">
        <v>0</v>
      </c>
      <c r="I41">
        <v>0</v>
      </c>
      <c r="J41">
        <v>0</v>
      </c>
      <c r="K41">
        <v>2</v>
      </c>
      <c r="L41">
        <v>2</v>
      </c>
      <c r="M41">
        <v>2</v>
      </c>
      <c r="N41">
        <v>5</v>
      </c>
      <c r="O41">
        <v>1</v>
      </c>
      <c r="P41">
        <v>1</v>
      </c>
      <c r="Q41">
        <v>0</v>
      </c>
      <c r="R41">
        <v>3</v>
      </c>
      <c r="S41" t="s">
        <v>162</v>
      </c>
      <c r="T41" t="s">
        <v>192</v>
      </c>
    </row>
    <row r="42" spans="1:20" x14ac:dyDescent="0.3">
      <c r="A42" t="s">
        <v>127</v>
      </c>
      <c r="B42" t="s">
        <v>138</v>
      </c>
      <c r="C42">
        <v>22</v>
      </c>
      <c r="D42">
        <v>2</v>
      </c>
      <c r="E42">
        <v>3</v>
      </c>
      <c r="F42">
        <v>1</v>
      </c>
      <c r="G42">
        <v>1</v>
      </c>
      <c r="H42">
        <v>0</v>
      </c>
      <c r="I42">
        <v>0</v>
      </c>
      <c r="J42">
        <v>0</v>
      </c>
      <c r="K42">
        <v>3</v>
      </c>
      <c r="L42">
        <v>3</v>
      </c>
      <c r="M42">
        <v>4</v>
      </c>
      <c r="N42">
        <v>1</v>
      </c>
      <c r="O42">
        <v>0</v>
      </c>
      <c r="P42">
        <v>0</v>
      </c>
      <c r="Q42">
        <v>0</v>
      </c>
      <c r="R42">
        <v>5</v>
      </c>
      <c r="S42" t="s">
        <v>162</v>
      </c>
      <c r="T42" t="s">
        <v>192</v>
      </c>
    </row>
    <row r="43" spans="1:20" x14ac:dyDescent="0.3">
      <c r="A43" t="s">
        <v>129</v>
      </c>
      <c r="B43" t="s">
        <v>140</v>
      </c>
      <c r="C43">
        <v>6</v>
      </c>
      <c r="D43">
        <v>2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 t="s">
        <v>162</v>
      </c>
      <c r="T43" t="s">
        <v>192</v>
      </c>
    </row>
    <row r="44" spans="1:20" x14ac:dyDescent="0.3">
      <c r="A44" t="s">
        <v>130</v>
      </c>
      <c r="B44" t="s">
        <v>141</v>
      </c>
      <c r="C44">
        <v>14</v>
      </c>
      <c r="D44">
        <v>1</v>
      </c>
      <c r="E44">
        <v>2</v>
      </c>
      <c r="F44">
        <v>0</v>
      </c>
      <c r="G44">
        <v>0</v>
      </c>
      <c r="H44">
        <v>0</v>
      </c>
      <c r="I44">
        <v>0</v>
      </c>
      <c r="J44">
        <v>2</v>
      </c>
      <c r="K44">
        <v>1</v>
      </c>
      <c r="L44">
        <v>3</v>
      </c>
      <c r="M44">
        <v>2</v>
      </c>
      <c r="N44">
        <v>2</v>
      </c>
      <c r="O44">
        <v>2</v>
      </c>
      <c r="P44">
        <v>0</v>
      </c>
      <c r="Q44">
        <v>0</v>
      </c>
      <c r="R44">
        <v>2</v>
      </c>
      <c r="S44" t="s">
        <v>162</v>
      </c>
      <c r="T44" t="s">
        <v>192</v>
      </c>
    </row>
    <row r="45" spans="1:20" x14ac:dyDescent="0.3">
      <c r="A45" t="s">
        <v>128</v>
      </c>
      <c r="B45" t="s">
        <v>139</v>
      </c>
      <c r="C45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1</v>
      </c>
      <c r="L45">
        <v>3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 t="s">
        <v>162</v>
      </c>
      <c r="T45" t="s">
        <v>192</v>
      </c>
    </row>
    <row r="46" spans="1:20" x14ac:dyDescent="0.3">
      <c r="A46" t="s">
        <v>132</v>
      </c>
      <c r="B46" t="s">
        <v>143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5</v>
      </c>
      <c r="L46">
        <v>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162</v>
      </c>
      <c r="T46" t="s">
        <v>192</v>
      </c>
    </row>
    <row r="47" spans="1:20" x14ac:dyDescent="0.3">
      <c r="A47">
        <v>0</v>
      </c>
      <c r="B47" t="s">
        <v>144</v>
      </c>
      <c r="C47">
        <v>200</v>
      </c>
      <c r="D47">
        <v>29</v>
      </c>
      <c r="E47">
        <v>62</v>
      </c>
      <c r="F47">
        <v>5</v>
      </c>
      <c r="G47">
        <v>20</v>
      </c>
      <c r="H47">
        <v>9</v>
      </c>
      <c r="I47">
        <v>10</v>
      </c>
      <c r="J47">
        <v>12</v>
      </c>
      <c r="K47">
        <v>32</v>
      </c>
      <c r="L47">
        <v>44</v>
      </c>
      <c r="M47">
        <v>15</v>
      </c>
      <c r="N47">
        <v>17</v>
      </c>
      <c r="O47">
        <v>10</v>
      </c>
      <c r="P47">
        <v>7</v>
      </c>
      <c r="Q47">
        <v>2</v>
      </c>
      <c r="R47">
        <v>72</v>
      </c>
      <c r="S47" t="s">
        <v>162</v>
      </c>
      <c r="T47" t="s">
        <v>192</v>
      </c>
    </row>
    <row r="48" spans="1:20" x14ac:dyDescent="0.3">
      <c r="A48" t="s">
        <v>122</v>
      </c>
      <c r="B48" t="s">
        <v>133</v>
      </c>
      <c r="C48">
        <v>39</v>
      </c>
      <c r="D48">
        <v>11</v>
      </c>
      <c r="E48">
        <v>22</v>
      </c>
      <c r="F48">
        <v>0</v>
      </c>
      <c r="G48">
        <v>0</v>
      </c>
      <c r="H48">
        <v>9</v>
      </c>
      <c r="I48">
        <v>10</v>
      </c>
      <c r="J48">
        <v>3</v>
      </c>
      <c r="K48">
        <v>15</v>
      </c>
      <c r="L48">
        <v>18</v>
      </c>
      <c r="M48">
        <v>2</v>
      </c>
      <c r="N48">
        <v>3</v>
      </c>
      <c r="O48">
        <v>3</v>
      </c>
      <c r="P48">
        <v>5</v>
      </c>
      <c r="Q48">
        <v>0</v>
      </c>
      <c r="R48">
        <v>31</v>
      </c>
      <c r="S48" t="s">
        <v>163</v>
      </c>
      <c r="T48" t="s">
        <v>192</v>
      </c>
    </row>
    <row r="49" spans="1:20" x14ac:dyDescent="0.3">
      <c r="A49" t="s">
        <v>124</v>
      </c>
      <c r="B49" t="s">
        <v>135</v>
      </c>
      <c r="C49">
        <v>39</v>
      </c>
      <c r="D49">
        <v>6</v>
      </c>
      <c r="E49">
        <v>16</v>
      </c>
      <c r="F49">
        <v>2</v>
      </c>
      <c r="G49">
        <v>7</v>
      </c>
      <c r="H49">
        <v>0</v>
      </c>
      <c r="I49">
        <v>0</v>
      </c>
      <c r="J49">
        <v>0</v>
      </c>
      <c r="K49">
        <v>3</v>
      </c>
      <c r="L49">
        <v>3</v>
      </c>
      <c r="M49">
        <v>0</v>
      </c>
      <c r="N49">
        <v>7</v>
      </c>
      <c r="O49">
        <v>9</v>
      </c>
      <c r="P49">
        <v>0</v>
      </c>
      <c r="Q49">
        <v>1</v>
      </c>
      <c r="R49">
        <v>14</v>
      </c>
      <c r="S49" t="s">
        <v>163</v>
      </c>
      <c r="T49" t="s">
        <v>192</v>
      </c>
    </row>
    <row r="50" spans="1:20" x14ac:dyDescent="0.3">
      <c r="A50" t="s">
        <v>126</v>
      </c>
      <c r="B50" t="s">
        <v>137</v>
      </c>
      <c r="C50">
        <v>17</v>
      </c>
      <c r="D50">
        <v>2</v>
      </c>
      <c r="E50">
        <v>2</v>
      </c>
      <c r="F50">
        <v>0</v>
      </c>
      <c r="G50">
        <v>0</v>
      </c>
      <c r="H50">
        <v>2</v>
      </c>
      <c r="I50">
        <v>2</v>
      </c>
      <c r="J50">
        <v>2</v>
      </c>
      <c r="K50">
        <v>2</v>
      </c>
      <c r="L50">
        <v>4</v>
      </c>
      <c r="M50">
        <v>4</v>
      </c>
      <c r="N50">
        <v>1</v>
      </c>
      <c r="O50">
        <v>3</v>
      </c>
      <c r="P50">
        <v>0</v>
      </c>
      <c r="Q50">
        <v>0</v>
      </c>
      <c r="R50">
        <v>6</v>
      </c>
      <c r="S50" t="s">
        <v>163</v>
      </c>
      <c r="T50" t="s">
        <v>192</v>
      </c>
    </row>
    <row r="51" spans="1:20" x14ac:dyDescent="0.3">
      <c r="A51" t="s">
        <v>125</v>
      </c>
      <c r="B51" t="s">
        <v>136</v>
      </c>
      <c r="C51">
        <v>25</v>
      </c>
      <c r="D51">
        <v>2</v>
      </c>
      <c r="E51">
        <v>5</v>
      </c>
      <c r="F51">
        <v>1</v>
      </c>
      <c r="G51">
        <v>4</v>
      </c>
      <c r="H51">
        <v>0</v>
      </c>
      <c r="I51">
        <v>0</v>
      </c>
      <c r="J51">
        <v>2</v>
      </c>
      <c r="K51">
        <v>1</v>
      </c>
      <c r="L51">
        <v>3</v>
      </c>
      <c r="M51">
        <v>4</v>
      </c>
      <c r="N51">
        <v>4</v>
      </c>
      <c r="O51">
        <v>2</v>
      </c>
      <c r="P51">
        <v>0</v>
      </c>
      <c r="Q51">
        <v>3</v>
      </c>
      <c r="R51">
        <v>5</v>
      </c>
      <c r="S51" t="s">
        <v>163</v>
      </c>
      <c r="T51" t="s">
        <v>192</v>
      </c>
    </row>
    <row r="52" spans="1:20" x14ac:dyDescent="0.3">
      <c r="A52" t="s">
        <v>123</v>
      </c>
      <c r="B52" t="s">
        <v>134</v>
      </c>
      <c r="C52">
        <v>37</v>
      </c>
      <c r="D52">
        <v>1</v>
      </c>
      <c r="E52">
        <v>5</v>
      </c>
      <c r="F52">
        <v>0</v>
      </c>
      <c r="G52">
        <v>1</v>
      </c>
      <c r="H52">
        <v>0</v>
      </c>
      <c r="I52">
        <v>0</v>
      </c>
      <c r="J52">
        <v>1</v>
      </c>
      <c r="K52">
        <v>2</v>
      </c>
      <c r="L52">
        <v>3</v>
      </c>
      <c r="M52">
        <v>3</v>
      </c>
      <c r="N52">
        <v>0</v>
      </c>
      <c r="O52">
        <v>1</v>
      </c>
      <c r="P52">
        <v>0</v>
      </c>
      <c r="Q52">
        <v>0</v>
      </c>
      <c r="R52">
        <v>2</v>
      </c>
      <c r="S52" t="s">
        <v>163</v>
      </c>
      <c r="T52" t="s">
        <v>192</v>
      </c>
    </row>
    <row r="53" spans="1:20" x14ac:dyDescent="0.3">
      <c r="A53" t="s">
        <v>127</v>
      </c>
      <c r="B53" t="s">
        <v>138</v>
      </c>
      <c r="C53">
        <v>25</v>
      </c>
      <c r="D53">
        <v>0</v>
      </c>
      <c r="E53">
        <v>3</v>
      </c>
      <c r="F53">
        <v>0</v>
      </c>
      <c r="G53">
        <v>0</v>
      </c>
      <c r="H53">
        <v>1</v>
      </c>
      <c r="I53">
        <v>2</v>
      </c>
      <c r="J53">
        <v>0</v>
      </c>
      <c r="K53">
        <v>2</v>
      </c>
      <c r="L53">
        <v>2</v>
      </c>
      <c r="M53">
        <v>2</v>
      </c>
      <c r="N53">
        <v>0</v>
      </c>
      <c r="O53">
        <v>1</v>
      </c>
      <c r="P53">
        <v>1</v>
      </c>
      <c r="Q53">
        <v>0</v>
      </c>
      <c r="R53">
        <v>1</v>
      </c>
      <c r="S53" t="s">
        <v>163</v>
      </c>
      <c r="T53" t="s">
        <v>192</v>
      </c>
    </row>
    <row r="54" spans="1:20" x14ac:dyDescent="0.3">
      <c r="A54" t="s">
        <v>129</v>
      </c>
      <c r="B54" t="s">
        <v>140</v>
      </c>
      <c r="C54">
        <v>10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 t="s">
        <v>163</v>
      </c>
      <c r="T54" t="s">
        <v>192</v>
      </c>
    </row>
    <row r="55" spans="1:20" x14ac:dyDescent="0.3">
      <c r="A55" t="s">
        <v>128</v>
      </c>
      <c r="B55" t="s">
        <v>139</v>
      </c>
      <c r="C55">
        <v>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 t="s">
        <v>163</v>
      </c>
      <c r="T55" t="s">
        <v>192</v>
      </c>
    </row>
    <row r="56" spans="1:20" x14ac:dyDescent="0.3">
      <c r="A56" t="s">
        <v>130</v>
      </c>
      <c r="B56" t="s">
        <v>141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163</v>
      </c>
      <c r="T56" t="s">
        <v>192</v>
      </c>
    </row>
    <row r="57" spans="1:20" x14ac:dyDescent="0.3">
      <c r="A57" t="s">
        <v>132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2</v>
      </c>
      <c r="L57">
        <v>5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 t="s">
        <v>163</v>
      </c>
      <c r="T57" t="s">
        <v>192</v>
      </c>
    </row>
    <row r="58" spans="1:20" x14ac:dyDescent="0.3">
      <c r="A58">
        <v>0</v>
      </c>
      <c r="B58" t="s">
        <v>144</v>
      </c>
      <c r="C58">
        <v>200</v>
      </c>
      <c r="D58">
        <v>22</v>
      </c>
      <c r="E58">
        <v>53</v>
      </c>
      <c r="F58">
        <v>3</v>
      </c>
      <c r="G58">
        <v>12</v>
      </c>
      <c r="H58">
        <v>12</v>
      </c>
      <c r="I58">
        <v>14</v>
      </c>
      <c r="J58">
        <v>12</v>
      </c>
      <c r="K58">
        <v>27</v>
      </c>
      <c r="L58">
        <v>39</v>
      </c>
      <c r="M58">
        <v>16</v>
      </c>
      <c r="N58">
        <v>15</v>
      </c>
      <c r="O58">
        <v>21</v>
      </c>
      <c r="P58">
        <v>7</v>
      </c>
      <c r="Q58">
        <v>4</v>
      </c>
      <c r="R58">
        <v>59</v>
      </c>
      <c r="S58" t="s">
        <v>163</v>
      </c>
      <c r="T58" t="s">
        <v>192</v>
      </c>
    </row>
    <row r="59" spans="1:20" x14ac:dyDescent="0.3">
      <c r="A59" t="s">
        <v>124</v>
      </c>
      <c r="B59" t="s">
        <v>135</v>
      </c>
      <c r="C59">
        <v>40</v>
      </c>
      <c r="D59">
        <v>9</v>
      </c>
      <c r="E59">
        <v>16</v>
      </c>
      <c r="F59">
        <v>3</v>
      </c>
      <c r="G59">
        <v>8</v>
      </c>
      <c r="H59">
        <v>3</v>
      </c>
      <c r="I59">
        <v>4</v>
      </c>
      <c r="J59">
        <v>1</v>
      </c>
      <c r="K59">
        <v>4</v>
      </c>
      <c r="L59">
        <v>5</v>
      </c>
      <c r="M59">
        <v>3</v>
      </c>
      <c r="N59">
        <v>7</v>
      </c>
      <c r="O59">
        <v>4</v>
      </c>
      <c r="P59">
        <v>0</v>
      </c>
      <c r="Q59">
        <v>1</v>
      </c>
      <c r="R59">
        <v>24</v>
      </c>
      <c r="S59" t="s">
        <v>164</v>
      </c>
      <c r="T59" t="s">
        <v>192</v>
      </c>
    </row>
    <row r="60" spans="1:20" x14ac:dyDescent="0.3">
      <c r="A60" t="s">
        <v>122</v>
      </c>
      <c r="B60" t="s">
        <v>133</v>
      </c>
      <c r="C60">
        <v>34</v>
      </c>
      <c r="D60">
        <v>9</v>
      </c>
      <c r="E60">
        <v>12</v>
      </c>
      <c r="F60">
        <v>0</v>
      </c>
      <c r="G60">
        <v>0</v>
      </c>
      <c r="H60">
        <v>0</v>
      </c>
      <c r="I60">
        <v>0</v>
      </c>
      <c r="J60">
        <v>1</v>
      </c>
      <c r="K60">
        <v>7</v>
      </c>
      <c r="L60">
        <v>8</v>
      </c>
      <c r="M60">
        <v>4</v>
      </c>
      <c r="N60">
        <v>3</v>
      </c>
      <c r="O60">
        <v>2</v>
      </c>
      <c r="P60">
        <v>2</v>
      </c>
      <c r="Q60">
        <v>0</v>
      </c>
      <c r="R60">
        <v>18</v>
      </c>
      <c r="S60" t="s">
        <v>164</v>
      </c>
      <c r="T60" t="s">
        <v>192</v>
      </c>
    </row>
    <row r="61" spans="1:20" x14ac:dyDescent="0.3">
      <c r="A61" t="s">
        <v>125</v>
      </c>
      <c r="B61" t="s">
        <v>136</v>
      </c>
      <c r="C61">
        <v>38</v>
      </c>
      <c r="D61">
        <v>3</v>
      </c>
      <c r="E61">
        <v>13</v>
      </c>
      <c r="F61">
        <v>3</v>
      </c>
      <c r="G61">
        <v>13</v>
      </c>
      <c r="H61">
        <v>2</v>
      </c>
      <c r="I61">
        <v>2</v>
      </c>
      <c r="J61">
        <v>0</v>
      </c>
      <c r="K61">
        <v>4</v>
      </c>
      <c r="L61">
        <v>4</v>
      </c>
      <c r="M61">
        <v>3</v>
      </c>
      <c r="N61">
        <v>0</v>
      </c>
      <c r="O61">
        <v>0</v>
      </c>
      <c r="P61">
        <v>0</v>
      </c>
      <c r="Q61">
        <v>1</v>
      </c>
      <c r="R61">
        <v>11</v>
      </c>
      <c r="S61" t="s">
        <v>164</v>
      </c>
      <c r="T61" t="s">
        <v>192</v>
      </c>
    </row>
    <row r="62" spans="1:20" x14ac:dyDescent="0.3">
      <c r="A62" t="s">
        <v>123</v>
      </c>
      <c r="B62" t="s">
        <v>134</v>
      </c>
      <c r="C62">
        <v>29</v>
      </c>
      <c r="D62">
        <v>1</v>
      </c>
      <c r="E62">
        <v>6</v>
      </c>
      <c r="F62">
        <v>1</v>
      </c>
      <c r="G62">
        <v>5</v>
      </c>
      <c r="H62">
        <v>2</v>
      </c>
      <c r="I62">
        <v>2</v>
      </c>
      <c r="J62">
        <v>0</v>
      </c>
      <c r="K62">
        <v>1</v>
      </c>
      <c r="L62">
        <v>1</v>
      </c>
      <c r="M62">
        <v>2</v>
      </c>
      <c r="N62">
        <v>3</v>
      </c>
      <c r="O62">
        <v>0</v>
      </c>
      <c r="P62">
        <v>0</v>
      </c>
      <c r="Q62">
        <v>0</v>
      </c>
      <c r="R62">
        <v>5</v>
      </c>
      <c r="S62" t="s">
        <v>164</v>
      </c>
      <c r="T62" t="s">
        <v>192</v>
      </c>
    </row>
    <row r="63" spans="1:20" x14ac:dyDescent="0.3">
      <c r="A63" t="s">
        <v>126</v>
      </c>
      <c r="B63" t="s">
        <v>137</v>
      </c>
      <c r="C63">
        <v>21</v>
      </c>
      <c r="D63">
        <v>1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4</v>
      </c>
      <c r="M63">
        <v>3</v>
      </c>
      <c r="N63">
        <v>1</v>
      </c>
      <c r="O63">
        <v>1</v>
      </c>
      <c r="P63">
        <v>1</v>
      </c>
      <c r="Q63">
        <v>0</v>
      </c>
      <c r="R63">
        <v>2</v>
      </c>
      <c r="S63" t="s">
        <v>164</v>
      </c>
      <c r="T63" t="s">
        <v>192</v>
      </c>
    </row>
    <row r="64" spans="1:20" x14ac:dyDescent="0.3">
      <c r="A64" t="s">
        <v>128</v>
      </c>
      <c r="B64" t="s">
        <v>139</v>
      </c>
      <c r="C64">
        <v>22</v>
      </c>
      <c r="D64">
        <v>6</v>
      </c>
      <c r="E64">
        <v>9</v>
      </c>
      <c r="F64">
        <v>3</v>
      </c>
      <c r="G64">
        <v>5</v>
      </c>
      <c r="H64">
        <v>1</v>
      </c>
      <c r="I64">
        <v>1</v>
      </c>
      <c r="J64">
        <v>3</v>
      </c>
      <c r="K64">
        <v>5</v>
      </c>
      <c r="L64">
        <v>8</v>
      </c>
      <c r="M64">
        <v>4</v>
      </c>
      <c r="N64">
        <v>0</v>
      </c>
      <c r="O64">
        <v>2</v>
      </c>
      <c r="P64">
        <v>1</v>
      </c>
      <c r="Q64">
        <v>0</v>
      </c>
      <c r="R64">
        <v>16</v>
      </c>
      <c r="S64" t="s">
        <v>164</v>
      </c>
      <c r="T64" t="s">
        <v>192</v>
      </c>
    </row>
    <row r="65" spans="1:20" x14ac:dyDescent="0.3">
      <c r="A65" t="s">
        <v>131</v>
      </c>
      <c r="B65" t="s">
        <v>142</v>
      </c>
      <c r="C65">
        <v>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164</v>
      </c>
      <c r="T65" t="s">
        <v>192</v>
      </c>
    </row>
    <row r="66" spans="1:20" x14ac:dyDescent="0.3">
      <c r="A66" t="s">
        <v>129</v>
      </c>
      <c r="B66" t="s">
        <v>140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164</v>
      </c>
      <c r="T66" t="s">
        <v>192</v>
      </c>
    </row>
    <row r="67" spans="1:20" x14ac:dyDescent="0.3">
      <c r="A67" t="s">
        <v>127</v>
      </c>
      <c r="B67" t="s">
        <v>138</v>
      </c>
      <c r="C67">
        <v>3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 t="s">
        <v>164</v>
      </c>
      <c r="T67" t="s">
        <v>192</v>
      </c>
    </row>
    <row r="68" spans="1:20" x14ac:dyDescent="0.3">
      <c r="A68" t="s">
        <v>130</v>
      </c>
      <c r="B68" t="s">
        <v>141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164</v>
      </c>
      <c r="T68" t="s">
        <v>192</v>
      </c>
    </row>
    <row r="69" spans="1:20" x14ac:dyDescent="0.3">
      <c r="A69" t="s">
        <v>132</v>
      </c>
      <c r="B69" t="s">
        <v>143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4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164</v>
      </c>
      <c r="T69" t="s">
        <v>192</v>
      </c>
    </row>
    <row r="70" spans="1:20" x14ac:dyDescent="0.3">
      <c r="A70">
        <v>0</v>
      </c>
      <c r="B70" t="s">
        <v>144</v>
      </c>
      <c r="C70">
        <v>200</v>
      </c>
      <c r="D70">
        <v>29</v>
      </c>
      <c r="E70">
        <v>61</v>
      </c>
      <c r="F70">
        <v>10</v>
      </c>
      <c r="G70">
        <v>32</v>
      </c>
      <c r="H70">
        <v>8</v>
      </c>
      <c r="I70">
        <v>9</v>
      </c>
      <c r="J70">
        <v>7</v>
      </c>
      <c r="K70">
        <v>29</v>
      </c>
      <c r="L70">
        <v>36</v>
      </c>
      <c r="M70">
        <v>21</v>
      </c>
      <c r="N70">
        <v>15</v>
      </c>
      <c r="O70">
        <v>10</v>
      </c>
      <c r="P70">
        <v>4</v>
      </c>
      <c r="Q70">
        <v>3</v>
      </c>
      <c r="R70">
        <v>76</v>
      </c>
      <c r="S70" t="s">
        <v>164</v>
      </c>
      <c r="T70" t="s">
        <v>192</v>
      </c>
    </row>
    <row r="71" spans="1:20" x14ac:dyDescent="0.3">
      <c r="A71" t="s">
        <v>124</v>
      </c>
      <c r="B71" t="s">
        <v>135</v>
      </c>
      <c r="C71">
        <v>40</v>
      </c>
      <c r="D71">
        <v>11</v>
      </c>
      <c r="E71">
        <v>24</v>
      </c>
      <c r="F71">
        <v>1</v>
      </c>
      <c r="G71">
        <v>9</v>
      </c>
      <c r="H71">
        <v>2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>
        <v>3</v>
      </c>
      <c r="P71">
        <v>0</v>
      </c>
      <c r="Q71">
        <v>0</v>
      </c>
      <c r="R71">
        <v>25</v>
      </c>
      <c r="S71" t="s">
        <v>165</v>
      </c>
      <c r="T71" t="s">
        <v>192</v>
      </c>
    </row>
    <row r="72" spans="1:20" x14ac:dyDescent="0.3">
      <c r="A72" t="s">
        <v>122</v>
      </c>
      <c r="B72" t="s">
        <v>133</v>
      </c>
      <c r="C72">
        <v>33</v>
      </c>
      <c r="D72">
        <v>6</v>
      </c>
      <c r="E72">
        <v>16</v>
      </c>
      <c r="F72">
        <v>0</v>
      </c>
      <c r="G72">
        <v>0</v>
      </c>
      <c r="H72">
        <v>4</v>
      </c>
      <c r="I72">
        <v>5</v>
      </c>
      <c r="J72">
        <v>5</v>
      </c>
      <c r="K72">
        <v>6</v>
      </c>
      <c r="L72">
        <v>11</v>
      </c>
      <c r="M72">
        <v>5</v>
      </c>
      <c r="N72">
        <v>0</v>
      </c>
      <c r="O72">
        <v>1</v>
      </c>
      <c r="P72">
        <v>0</v>
      </c>
      <c r="Q72">
        <v>1</v>
      </c>
      <c r="R72">
        <v>16</v>
      </c>
      <c r="S72" t="s">
        <v>165</v>
      </c>
      <c r="T72" t="s">
        <v>192</v>
      </c>
    </row>
    <row r="73" spans="1:20" x14ac:dyDescent="0.3">
      <c r="A73" t="s">
        <v>123</v>
      </c>
      <c r="B73" t="s">
        <v>134</v>
      </c>
      <c r="C73">
        <v>36</v>
      </c>
      <c r="D73">
        <v>4</v>
      </c>
      <c r="E73">
        <v>10</v>
      </c>
      <c r="F73">
        <v>1</v>
      </c>
      <c r="G73">
        <v>5</v>
      </c>
      <c r="H73">
        <v>2</v>
      </c>
      <c r="I73">
        <v>2</v>
      </c>
      <c r="J73">
        <v>1</v>
      </c>
      <c r="K73">
        <v>2</v>
      </c>
      <c r="L73">
        <v>3</v>
      </c>
      <c r="M73">
        <v>2</v>
      </c>
      <c r="N73">
        <v>1</v>
      </c>
      <c r="O73">
        <v>1</v>
      </c>
      <c r="P73">
        <v>0</v>
      </c>
      <c r="Q73">
        <v>0</v>
      </c>
      <c r="R73">
        <v>11</v>
      </c>
      <c r="S73" t="s">
        <v>165</v>
      </c>
      <c r="T73" t="s">
        <v>192</v>
      </c>
    </row>
    <row r="74" spans="1:20" x14ac:dyDescent="0.3">
      <c r="A74" t="s">
        <v>125</v>
      </c>
      <c r="B74" t="s">
        <v>136</v>
      </c>
      <c r="C74">
        <v>29</v>
      </c>
      <c r="D74">
        <v>1</v>
      </c>
      <c r="E74">
        <v>7</v>
      </c>
      <c r="F74">
        <v>1</v>
      </c>
      <c r="G74">
        <v>5</v>
      </c>
      <c r="H74">
        <v>0</v>
      </c>
      <c r="I74">
        <v>0</v>
      </c>
      <c r="J74">
        <v>2</v>
      </c>
      <c r="K74">
        <v>1</v>
      </c>
      <c r="L74">
        <v>3</v>
      </c>
      <c r="M74">
        <v>2</v>
      </c>
      <c r="N74">
        <v>1</v>
      </c>
      <c r="O74">
        <v>2</v>
      </c>
      <c r="P74">
        <v>0</v>
      </c>
      <c r="Q74">
        <v>0</v>
      </c>
      <c r="R74">
        <v>3</v>
      </c>
      <c r="S74" t="s">
        <v>165</v>
      </c>
      <c r="T74" t="s">
        <v>192</v>
      </c>
    </row>
    <row r="75" spans="1:20" x14ac:dyDescent="0.3">
      <c r="A75" t="s">
        <v>128</v>
      </c>
      <c r="B75" t="s">
        <v>139</v>
      </c>
      <c r="C75">
        <v>11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2</v>
      </c>
      <c r="N75">
        <v>0</v>
      </c>
      <c r="O75">
        <v>0</v>
      </c>
      <c r="P75">
        <v>1</v>
      </c>
      <c r="Q75">
        <v>0</v>
      </c>
      <c r="R75">
        <v>0</v>
      </c>
      <c r="S75" t="s">
        <v>165</v>
      </c>
      <c r="T75" t="s">
        <v>192</v>
      </c>
    </row>
    <row r="76" spans="1:20" x14ac:dyDescent="0.3">
      <c r="A76" t="s">
        <v>127</v>
      </c>
      <c r="B76" t="s">
        <v>138</v>
      </c>
      <c r="C76">
        <v>10</v>
      </c>
      <c r="D76">
        <v>2</v>
      </c>
      <c r="E76">
        <v>3</v>
      </c>
      <c r="F76">
        <v>1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</v>
      </c>
      <c r="P76">
        <v>0</v>
      </c>
      <c r="Q76">
        <v>0</v>
      </c>
      <c r="R76">
        <v>5</v>
      </c>
      <c r="S76" t="s">
        <v>165</v>
      </c>
      <c r="T76" t="s">
        <v>192</v>
      </c>
    </row>
    <row r="77" spans="1:20" x14ac:dyDescent="0.3">
      <c r="A77" t="s">
        <v>126</v>
      </c>
      <c r="B77" t="s">
        <v>137</v>
      </c>
      <c r="C77">
        <v>14</v>
      </c>
      <c r="D77">
        <v>2</v>
      </c>
      <c r="E77">
        <v>3</v>
      </c>
      <c r="F77">
        <v>0</v>
      </c>
      <c r="G77">
        <v>0</v>
      </c>
      <c r="H77">
        <v>0</v>
      </c>
      <c r="I77">
        <v>0</v>
      </c>
      <c r="J77">
        <v>4</v>
      </c>
      <c r="K77">
        <v>2</v>
      </c>
      <c r="L77">
        <v>6</v>
      </c>
      <c r="M77">
        <v>4</v>
      </c>
      <c r="N77">
        <v>0</v>
      </c>
      <c r="O77">
        <v>2</v>
      </c>
      <c r="P77">
        <v>0</v>
      </c>
      <c r="Q77">
        <v>0</v>
      </c>
      <c r="R77">
        <v>4</v>
      </c>
      <c r="S77" t="s">
        <v>165</v>
      </c>
      <c r="T77" t="s">
        <v>192</v>
      </c>
    </row>
    <row r="78" spans="1:20" x14ac:dyDescent="0.3">
      <c r="A78" t="s">
        <v>129</v>
      </c>
      <c r="B78" t="s">
        <v>140</v>
      </c>
      <c r="C78">
        <v>17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2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 t="s">
        <v>165</v>
      </c>
      <c r="T78" t="s">
        <v>192</v>
      </c>
    </row>
    <row r="79" spans="1:20" x14ac:dyDescent="0.3">
      <c r="A79" t="s">
        <v>131</v>
      </c>
      <c r="B79" t="s">
        <v>142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165</v>
      </c>
      <c r="T79" t="s">
        <v>192</v>
      </c>
    </row>
    <row r="80" spans="1:20" x14ac:dyDescent="0.3">
      <c r="A80" t="s">
        <v>130</v>
      </c>
      <c r="B80" t="s">
        <v>141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5</v>
      </c>
      <c r="N80">
        <v>0</v>
      </c>
      <c r="O80">
        <v>2</v>
      </c>
      <c r="P80">
        <v>1</v>
      </c>
      <c r="Q80">
        <v>0</v>
      </c>
      <c r="R80">
        <v>0</v>
      </c>
      <c r="S80" t="s">
        <v>165</v>
      </c>
      <c r="T80" t="s">
        <v>192</v>
      </c>
    </row>
    <row r="81" spans="1:20" x14ac:dyDescent="0.3">
      <c r="A81" t="s">
        <v>132</v>
      </c>
      <c r="B81" t="s">
        <v>143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165</v>
      </c>
      <c r="T81" t="s">
        <v>192</v>
      </c>
    </row>
    <row r="82" spans="1:20" x14ac:dyDescent="0.3">
      <c r="A82">
        <v>0</v>
      </c>
      <c r="B82" t="s">
        <v>144</v>
      </c>
      <c r="C82">
        <v>200</v>
      </c>
      <c r="D82">
        <v>26</v>
      </c>
      <c r="E82">
        <v>64</v>
      </c>
      <c r="F82">
        <v>4</v>
      </c>
      <c r="G82">
        <v>21</v>
      </c>
      <c r="H82">
        <v>8</v>
      </c>
      <c r="I82">
        <v>11</v>
      </c>
      <c r="J82">
        <v>14</v>
      </c>
      <c r="K82">
        <v>15</v>
      </c>
      <c r="L82">
        <v>29</v>
      </c>
      <c r="M82">
        <v>21</v>
      </c>
      <c r="N82">
        <v>6</v>
      </c>
      <c r="O82">
        <v>14</v>
      </c>
      <c r="P82">
        <v>2</v>
      </c>
      <c r="Q82">
        <v>1</v>
      </c>
      <c r="R82">
        <v>64</v>
      </c>
      <c r="S82" t="s">
        <v>165</v>
      </c>
      <c r="T82" t="s">
        <v>192</v>
      </c>
    </row>
    <row r="83" spans="1:20" x14ac:dyDescent="0.3">
      <c r="A83" t="s">
        <v>125</v>
      </c>
      <c r="B83" t="s">
        <v>136</v>
      </c>
      <c r="C83">
        <v>33</v>
      </c>
      <c r="D83">
        <v>7</v>
      </c>
      <c r="E83">
        <v>17</v>
      </c>
      <c r="F83">
        <v>7</v>
      </c>
      <c r="G83">
        <v>16</v>
      </c>
      <c r="H83">
        <v>0</v>
      </c>
      <c r="I83">
        <v>0</v>
      </c>
      <c r="J83">
        <v>1</v>
      </c>
      <c r="K83">
        <v>1</v>
      </c>
      <c r="L83">
        <v>2</v>
      </c>
      <c r="M83">
        <v>1</v>
      </c>
      <c r="N83">
        <v>4</v>
      </c>
      <c r="O83">
        <v>1</v>
      </c>
      <c r="P83">
        <v>1</v>
      </c>
      <c r="Q83">
        <v>3</v>
      </c>
      <c r="R83">
        <v>21</v>
      </c>
      <c r="S83" t="s">
        <v>166</v>
      </c>
      <c r="T83" t="s">
        <v>192</v>
      </c>
    </row>
    <row r="84" spans="1:20" x14ac:dyDescent="0.3">
      <c r="A84" t="s">
        <v>122</v>
      </c>
      <c r="B84" t="s">
        <v>133</v>
      </c>
      <c r="C84">
        <v>29</v>
      </c>
      <c r="D84">
        <v>7</v>
      </c>
      <c r="E84">
        <v>11</v>
      </c>
      <c r="F84">
        <v>0</v>
      </c>
      <c r="G84">
        <v>0</v>
      </c>
      <c r="H84">
        <v>3</v>
      </c>
      <c r="I84">
        <v>3</v>
      </c>
      <c r="J84">
        <v>4</v>
      </c>
      <c r="K84">
        <v>6</v>
      </c>
      <c r="L84">
        <v>10</v>
      </c>
      <c r="M84">
        <v>0</v>
      </c>
      <c r="N84">
        <v>0</v>
      </c>
      <c r="O84">
        <v>1</v>
      </c>
      <c r="P84">
        <v>2</v>
      </c>
      <c r="Q84">
        <v>0</v>
      </c>
      <c r="R84">
        <v>17</v>
      </c>
      <c r="S84" t="s">
        <v>166</v>
      </c>
      <c r="T84" t="s">
        <v>192</v>
      </c>
    </row>
    <row r="85" spans="1:20" x14ac:dyDescent="0.3">
      <c r="A85" t="s">
        <v>123</v>
      </c>
      <c r="B85" t="s">
        <v>134</v>
      </c>
      <c r="C85">
        <v>21</v>
      </c>
      <c r="D85">
        <v>5</v>
      </c>
      <c r="E85">
        <v>9</v>
      </c>
      <c r="F85">
        <v>3</v>
      </c>
      <c r="G85">
        <v>6</v>
      </c>
      <c r="H85">
        <v>0</v>
      </c>
      <c r="I85">
        <v>0</v>
      </c>
      <c r="J85">
        <v>2</v>
      </c>
      <c r="K85">
        <v>1</v>
      </c>
      <c r="L85">
        <v>3</v>
      </c>
      <c r="M85">
        <v>0</v>
      </c>
      <c r="N85">
        <v>3</v>
      </c>
      <c r="O85">
        <v>1</v>
      </c>
      <c r="P85">
        <v>0</v>
      </c>
      <c r="Q85">
        <v>0</v>
      </c>
      <c r="R85">
        <v>13</v>
      </c>
      <c r="S85" t="s">
        <v>166</v>
      </c>
      <c r="T85" t="s">
        <v>192</v>
      </c>
    </row>
    <row r="86" spans="1:20" x14ac:dyDescent="0.3">
      <c r="A86" t="s">
        <v>124</v>
      </c>
      <c r="B86" t="s">
        <v>135</v>
      </c>
      <c r="C86">
        <v>31</v>
      </c>
      <c r="D86">
        <v>3</v>
      </c>
      <c r="E86">
        <v>8</v>
      </c>
      <c r="F86">
        <v>2</v>
      </c>
      <c r="G86">
        <v>5</v>
      </c>
      <c r="H86">
        <v>2</v>
      </c>
      <c r="I86">
        <v>2</v>
      </c>
      <c r="J86">
        <v>0</v>
      </c>
      <c r="K86">
        <v>3</v>
      </c>
      <c r="L86">
        <v>3</v>
      </c>
      <c r="M86">
        <v>2</v>
      </c>
      <c r="N86">
        <v>14</v>
      </c>
      <c r="O86">
        <v>2</v>
      </c>
      <c r="P86">
        <v>2</v>
      </c>
      <c r="Q86">
        <v>1</v>
      </c>
      <c r="R86">
        <v>10</v>
      </c>
      <c r="S86" t="s">
        <v>166</v>
      </c>
      <c r="T86" t="s">
        <v>192</v>
      </c>
    </row>
    <row r="87" spans="1:20" x14ac:dyDescent="0.3">
      <c r="A87" t="s">
        <v>126</v>
      </c>
      <c r="B87" t="s">
        <v>137</v>
      </c>
      <c r="C87">
        <v>10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  <c r="L87">
        <v>3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  <c r="S87" t="s">
        <v>166</v>
      </c>
      <c r="T87" t="s">
        <v>192</v>
      </c>
    </row>
    <row r="88" spans="1:20" x14ac:dyDescent="0.3">
      <c r="A88" t="s">
        <v>129</v>
      </c>
      <c r="B88" t="s">
        <v>140</v>
      </c>
      <c r="C88">
        <v>18</v>
      </c>
      <c r="D88">
        <v>7</v>
      </c>
      <c r="E88">
        <v>9</v>
      </c>
      <c r="F88">
        <v>4</v>
      </c>
      <c r="G88">
        <v>6</v>
      </c>
      <c r="H88">
        <v>0</v>
      </c>
      <c r="I88">
        <v>1</v>
      </c>
      <c r="J88">
        <v>2</v>
      </c>
      <c r="K88">
        <v>1</v>
      </c>
      <c r="L88">
        <v>3</v>
      </c>
      <c r="M88">
        <v>1</v>
      </c>
      <c r="N88">
        <v>1</v>
      </c>
      <c r="O88">
        <v>1</v>
      </c>
      <c r="P88">
        <v>1</v>
      </c>
      <c r="Q88">
        <v>1</v>
      </c>
      <c r="R88">
        <v>18</v>
      </c>
      <c r="S88" t="s">
        <v>166</v>
      </c>
      <c r="T88" t="s">
        <v>192</v>
      </c>
    </row>
    <row r="89" spans="1:20" x14ac:dyDescent="0.3">
      <c r="A89" t="s">
        <v>130</v>
      </c>
      <c r="B89" t="s">
        <v>141</v>
      </c>
      <c r="C89">
        <v>21</v>
      </c>
      <c r="D89">
        <v>5</v>
      </c>
      <c r="E89">
        <v>6</v>
      </c>
      <c r="F89">
        <v>0</v>
      </c>
      <c r="G89">
        <v>0</v>
      </c>
      <c r="H89">
        <v>1</v>
      </c>
      <c r="I89">
        <v>1</v>
      </c>
      <c r="J89">
        <v>2</v>
      </c>
      <c r="K89">
        <v>4</v>
      </c>
      <c r="L89">
        <v>6</v>
      </c>
      <c r="M89">
        <v>3</v>
      </c>
      <c r="N89">
        <v>1</v>
      </c>
      <c r="O89">
        <v>2</v>
      </c>
      <c r="P89">
        <v>1</v>
      </c>
      <c r="Q89">
        <v>0</v>
      </c>
      <c r="R89">
        <v>11</v>
      </c>
      <c r="S89" t="s">
        <v>166</v>
      </c>
      <c r="T89" t="s">
        <v>192</v>
      </c>
    </row>
    <row r="90" spans="1:20" x14ac:dyDescent="0.3">
      <c r="A90" t="s">
        <v>127</v>
      </c>
      <c r="B90" t="s">
        <v>138</v>
      </c>
      <c r="C90">
        <v>18</v>
      </c>
      <c r="D90">
        <v>2</v>
      </c>
      <c r="E90">
        <v>4</v>
      </c>
      <c r="F90">
        <v>1</v>
      </c>
      <c r="G90">
        <v>1</v>
      </c>
      <c r="H90">
        <v>0</v>
      </c>
      <c r="I90">
        <v>0</v>
      </c>
      <c r="J90">
        <v>0</v>
      </c>
      <c r="K90">
        <v>2</v>
      </c>
      <c r="L90">
        <v>2</v>
      </c>
      <c r="M90">
        <v>1</v>
      </c>
      <c r="N90">
        <v>1</v>
      </c>
      <c r="O90">
        <v>0</v>
      </c>
      <c r="P90">
        <v>1</v>
      </c>
      <c r="Q90">
        <v>0</v>
      </c>
      <c r="R90">
        <v>5</v>
      </c>
      <c r="S90" t="s">
        <v>166</v>
      </c>
      <c r="T90" t="s">
        <v>192</v>
      </c>
    </row>
    <row r="91" spans="1:20" x14ac:dyDescent="0.3">
      <c r="A91" t="s">
        <v>128</v>
      </c>
      <c r="B91" t="s">
        <v>139</v>
      </c>
      <c r="C91">
        <v>10</v>
      </c>
      <c r="D91">
        <v>1</v>
      </c>
      <c r="E91">
        <v>1</v>
      </c>
      <c r="F91">
        <v>0</v>
      </c>
      <c r="G91">
        <v>0</v>
      </c>
      <c r="H91">
        <v>1</v>
      </c>
      <c r="I91">
        <v>2</v>
      </c>
      <c r="J91">
        <v>0</v>
      </c>
      <c r="K91">
        <v>5</v>
      </c>
      <c r="L91">
        <v>5</v>
      </c>
      <c r="M91">
        <v>1</v>
      </c>
      <c r="N91">
        <v>1</v>
      </c>
      <c r="O91">
        <v>1</v>
      </c>
      <c r="P91">
        <v>1</v>
      </c>
      <c r="Q91">
        <v>0</v>
      </c>
      <c r="R91">
        <v>3</v>
      </c>
      <c r="S91" t="s">
        <v>166</v>
      </c>
      <c r="T91" t="s">
        <v>192</v>
      </c>
    </row>
    <row r="92" spans="1:20" x14ac:dyDescent="0.3">
      <c r="A92" t="s">
        <v>131</v>
      </c>
      <c r="B92" t="s">
        <v>142</v>
      </c>
      <c r="C92">
        <v>9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3</v>
      </c>
      <c r="L92">
        <v>3</v>
      </c>
      <c r="M92">
        <v>1</v>
      </c>
      <c r="N92">
        <v>4</v>
      </c>
      <c r="O92">
        <v>2</v>
      </c>
      <c r="P92">
        <v>0</v>
      </c>
      <c r="Q92">
        <v>1</v>
      </c>
      <c r="R92">
        <v>0</v>
      </c>
      <c r="S92" t="s">
        <v>166</v>
      </c>
      <c r="T92" t="s">
        <v>192</v>
      </c>
    </row>
    <row r="93" spans="1:20" x14ac:dyDescent="0.3">
      <c r="A93" t="s">
        <v>132</v>
      </c>
      <c r="B93" t="s">
        <v>143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166</v>
      </c>
      <c r="T93" t="s">
        <v>192</v>
      </c>
    </row>
    <row r="94" spans="1:20" x14ac:dyDescent="0.3">
      <c r="A94">
        <v>0</v>
      </c>
      <c r="B94" t="s">
        <v>144</v>
      </c>
      <c r="C94">
        <v>200</v>
      </c>
      <c r="D94">
        <v>37</v>
      </c>
      <c r="E94">
        <v>68</v>
      </c>
      <c r="F94">
        <v>17</v>
      </c>
      <c r="G94">
        <v>35</v>
      </c>
      <c r="H94">
        <v>7</v>
      </c>
      <c r="I94">
        <v>9</v>
      </c>
      <c r="J94">
        <v>13</v>
      </c>
      <c r="K94">
        <v>27</v>
      </c>
      <c r="L94">
        <v>40</v>
      </c>
      <c r="M94">
        <v>12</v>
      </c>
      <c r="N94">
        <v>30</v>
      </c>
      <c r="O94">
        <v>11</v>
      </c>
      <c r="P94">
        <v>9</v>
      </c>
      <c r="Q94">
        <v>6</v>
      </c>
      <c r="R94">
        <v>98</v>
      </c>
      <c r="S94" t="s">
        <v>166</v>
      </c>
      <c r="T94" t="s">
        <v>192</v>
      </c>
    </row>
    <row r="95" spans="1:20" x14ac:dyDescent="0.3">
      <c r="A95" t="s">
        <v>122</v>
      </c>
      <c r="B95" t="s">
        <v>133</v>
      </c>
      <c r="C95">
        <v>25</v>
      </c>
      <c r="D95">
        <v>6</v>
      </c>
      <c r="E95">
        <v>10</v>
      </c>
      <c r="F95">
        <v>0</v>
      </c>
      <c r="G95">
        <v>0</v>
      </c>
      <c r="H95">
        <v>4</v>
      </c>
      <c r="I95">
        <v>5</v>
      </c>
      <c r="J95">
        <v>5</v>
      </c>
      <c r="K95">
        <v>8</v>
      </c>
      <c r="L95">
        <v>13</v>
      </c>
      <c r="M95">
        <v>0</v>
      </c>
      <c r="N95">
        <v>5</v>
      </c>
      <c r="O95">
        <v>0</v>
      </c>
      <c r="P95">
        <v>2</v>
      </c>
      <c r="Q95">
        <v>0</v>
      </c>
      <c r="R95">
        <v>16</v>
      </c>
      <c r="S95" t="s">
        <v>167</v>
      </c>
      <c r="T95" t="s">
        <v>192</v>
      </c>
    </row>
    <row r="96" spans="1:20" x14ac:dyDescent="0.3">
      <c r="A96" t="s">
        <v>124</v>
      </c>
      <c r="B96" t="s">
        <v>135</v>
      </c>
      <c r="C96">
        <v>26</v>
      </c>
      <c r="D96">
        <v>6</v>
      </c>
      <c r="E96">
        <v>13</v>
      </c>
      <c r="F96">
        <v>1</v>
      </c>
      <c r="G96">
        <v>6</v>
      </c>
      <c r="H96">
        <v>2</v>
      </c>
      <c r="I96">
        <v>2</v>
      </c>
      <c r="J96">
        <v>0</v>
      </c>
      <c r="K96">
        <v>1</v>
      </c>
      <c r="L96">
        <v>1</v>
      </c>
      <c r="M96">
        <v>1</v>
      </c>
      <c r="N96">
        <v>3</v>
      </c>
      <c r="O96">
        <v>1</v>
      </c>
      <c r="P96">
        <v>3</v>
      </c>
      <c r="Q96">
        <v>0</v>
      </c>
      <c r="R96">
        <v>15</v>
      </c>
      <c r="S96" t="s">
        <v>167</v>
      </c>
      <c r="T96" t="s">
        <v>192</v>
      </c>
    </row>
    <row r="97" spans="1:20" x14ac:dyDescent="0.3">
      <c r="A97" t="s">
        <v>123</v>
      </c>
      <c r="B97" t="s">
        <v>134</v>
      </c>
      <c r="C97">
        <v>20</v>
      </c>
      <c r="D97">
        <v>4</v>
      </c>
      <c r="E97">
        <v>8</v>
      </c>
      <c r="F97">
        <v>2</v>
      </c>
      <c r="G97">
        <v>6</v>
      </c>
      <c r="H97">
        <v>2</v>
      </c>
      <c r="I97">
        <v>2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12</v>
      </c>
      <c r="S97" t="s">
        <v>167</v>
      </c>
      <c r="T97" t="s">
        <v>192</v>
      </c>
    </row>
    <row r="98" spans="1:20" x14ac:dyDescent="0.3">
      <c r="A98" t="s">
        <v>125</v>
      </c>
      <c r="B98" t="s">
        <v>136</v>
      </c>
      <c r="C98">
        <v>22</v>
      </c>
      <c r="D98">
        <v>3</v>
      </c>
      <c r="E98">
        <v>6</v>
      </c>
      <c r="F98">
        <v>2</v>
      </c>
      <c r="G98">
        <v>5</v>
      </c>
      <c r="H98">
        <v>0</v>
      </c>
      <c r="I98">
        <v>0</v>
      </c>
      <c r="J98">
        <v>0</v>
      </c>
      <c r="K98">
        <v>2</v>
      </c>
      <c r="L98">
        <v>2</v>
      </c>
      <c r="M98">
        <v>2</v>
      </c>
      <c r="N98">
        <v>2</v>
      </c>
      <c r="O98">
        <v>1</v>
      </c>
      <c r="P98">
        <v>0</v>
      </c>
      <c r="Q98">
        <v>0</v>
      </c>
      <c r="R98">
        <v>8</v>
      </c>
      <c r="S98" t="s">
        <v>167</v>
      </c>
      <c r="T98" t="s">
        <v>192</v>
      </c>
    </row>
    <row r="99" spans="1:20" x14ac:dyDescent="0.3">
      <c r="A99" t="s">
        <v>126</v>
      </c>
      <c r="B99" t="s">
        <v>137</v>
      </c>
      <c r="C99">
        <v>17</v>
      </c>
      <c r="D99">
        <v>2</v>
      </c>
      <c r="E99">
        <v>4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3</v>
      </c>
      <c r="M99">
        <v>1</v>
      </c>
      <c r="N99">
        <v>2</v>
      </c>
      <c r="O99">
        <v>1</v>
      </c>
      <c r="P99">
        <v>1</v>
      </c>
      <c r="Q99">
        <v>0</v>
      </c>
      <c r="R99">
        <v>4</v>
      </c>
      <c r="S99" t="s">
        <v>167</v>
      </c>
      <c r="T99" t="s">
        <v>192</v>
      </c>
    </row>
    <row r="100" spans="1:20" x14ac:dyDescent="0.3">
      <c r="A100" t="s">
        <v>127</v>
      </c>
      <c r="B100" t="s">
        <v>138</v>
      </c>
      <c r="C100">
        <v>25</v>
      </c>
      <c r="D100">
        <v>3</v>
      </c>
      <c r="E100">
        <v>8</v>
      </c>
      <c r="F100">
        <v>1</v>
      </c>
      <c r="G100">
        <v>2</v>
      </c>
      <c r="H100">
        <v>4</v>
      </c>
      <c r="I100">
        <v>7</v>
      </c>
      <c r="J100">
        <v>2</v>
      </c>
      <c r="K100">
        <v>2</v>
      </c>
      <c r="L100">
        <v>4</v>
      </c>
      <c r="M100">
        <v>3</v>
      </c>
      <c r="N100">
        <v>5</v>
      </c>
      <c r="O100">
        <v>3</v>
      </c>
      <c r="P100">
        <v>1</v>
      </c>
      <c r="Q100">
        <v>1</v>
      </c>
      <c r="R100">
        <v>11</v>
      </c>
      <c r="S100" t="s">
        <v>167</v>
      </c>
      <c r="T100" t="s">
        <v>192</v>
      </c>
    </row>
    <row r="101" spans="1:20" x14ac:dyDescent="0.3">
      <c r="A101" t="s">
        <v>129</v>
      </c>
      <c r="B101" t="s">
        <v>140</v>
      </c>
      <c r="C101">
        <v>21</v>
      </c>
      <c r="D101">
        <v>3</v>
      </c>
      <c r="E101">
        <v>8</v>
      </c>
      <c r="F101">
        <v>2</v>
      </c>
      <c r="G101">
        <v>6</v>
      </c>
      <c r="H101">
        <v>1</v>
      </c>
      <c r="I101">
        <v>2</v>
      </c>
      <c r="J101">
        <v>3</v>
      </c>
      <c r="K101">
        <v>1</v>
      </c>
      <c r="L101">
        <v>4</v>
      </c>
      <c r="M101">
        <v>2</v>
      </c>
      <c r="N101">
        <v>0</v>
      </c>
      <c r="O101">
        <v>0</v>
      </c>
      <c r="P101">
        <v>2</v>
      </c>
      <c r="Q101">
        <v>2</v>
      </c>
      <c r="R101">
        <v>9</v>
      </c>
      <c r="S101" t="s">
        <v>167</v>
      </c>
      <c r="T101" t="s">
        <v>192</v>
      </c>
    </row>
    <row r="102" spans="1:20" x14ac:dyDescent="0.3">
      <c r="A102" t="s">
        <v>130</v>
      </c>
      <c r="B102" t="s">
        <v>141</v>
      </c>
      <c r="C102">
        <v>20</v>
      </c>
      <c r="D102">
        <v>3</v>
      </c>
      <c r="E102">
        <v>6</v>
      </c>
      <c r="F102">
        <v>0</v>
      </c>
      <c r="G102">
        <v>0</v>
      </c>
      <c r="H102">
        <v>3</v>
      </c>
      <c r="I102">
        <v>4</v>
      </c>
      <c r="J102">
        <v>2</v>
      </c>
      <c r="K102">
        <v>8</v>
      </c>
      <c r="L102">
        <v>10</v>
      </c>
      <c r="M102">
        <v>1</v>
      </c>
      <c r="N102">
        <v>0</v>
      </c>
      <c r="O102">
        <v>2</v>
      </c>
      <c r="P102">
        <v>3</v>
      </c>
      <c r="Q102">
        <v>0</v>
      </c>
      <c r="R102">
        <v>9</v>
      </c>
      <c r="S102" t="s">
        <v>167</v>
      </c>
      <c r="T102" t="s">
        <v>192</v>
      </c>
    </row>
    <row r="103" spans="1:20" x14ac:dyDescent="0.3">
      <c r="A103" t="s">
        <v>131</v>
      </c>
      <c r="B103" t="s">
        <v>142</v>
      </c>
      <c r="C103">
        <v>7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</v>
      </c>
      <c r="S103" t="s">
        <v>167</v>
      </c>
      <c r="T103" t="s">
        <v>192</v>
      </c>
    </row>
    <row r="104" spans="1:20" x14ac:dyDescent="0.3">
      <c r="A104" t="s">
        <v>128</v>
      </c>
      <c r="B104" t="s">
        <v>139</v>
      </c>
      <c r="C104">
        <v>17</v>
      </c>
      <c r="D104">
        <v>0</v>
      </c>
      <c r="E104">
        <v>2</v>
      </c>
      <c r="F104">
        <v>0</v>
      </c>
      <c r="G104">
        <v>2</v>
      </c>
      <c r="H104">
        <v>0</v>
      </c>
      <c r="I104">
        <v>0</v>
      </c>
      <c r="J104">
        <v>3</v>
      </c>
      <c r="K104">
        <v>2</v>
      </c>
      <c r="L104">
        <v>5</v>
      </c>
      <c r="M104">
        <v>1</v>
      </c>
      <c r="N104">
        <v>0</v>
      </c>
      <c r="O104">
        <v>2</v>
      </c>
      <c r="P104">
        <v>0</v>
      </c>
      <c r="Q104">
        <v>0</v>
      </c>
      <c r="R104">
        <v>0</v>
      </c>
      <c r="S104" t="s">
        <v>167</v>
      </c>
      <c r="T104" t="s">
        <v>192</v>
      </c>
    </row>
    <row r="105" spans="1:20" x14ac:dyDescent="0.3">
      <c r="A105" t="s">
        <v>132</v>
      </c>
      <c r="B105" t="s">
        <v>143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2</v>
      </c>
      <c r="L105">
        <v>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167</v>
      </c>
      <c r="T105" t="s">
        <v>192</v>
      </c>
    </row>
    <row r="106" spans="1:20" x14ac:dyDescent="0.3">
      <c r="A106">
        <v>0</v>
      </c>
      <c r="B106" t="s">
        <v>144</v>
      </c>
      <c r="C106">
        <v>200</v>
      </c>
      <c r="D106">
        <v>30</v>
      </c>
      <c r="E106">
        <v>65</v>
      </c>
      <c r="F106">
        <v>8</v>
      </c>
      <c r="G106">
        <v>27</v>
      </c>
      <c r="H106">
        <v>17</v>
      </c>
      <c r="I106">
        <v>24</v>
      </c>
      <c r="J106">
        <v>20</v>
      </c>
      <c r="K106">
        <v>28</v>
      </c>
      <c r="L106">
        <v>48</v>
      </c>
      <c r="M106">
        <v>14</v>
      </c>
      <c r="N106">
        <v>17</v>
      </c>
      <c r="O106">
        <v>11</v>
      </c>
      <c r="P106">
        <v>12</v>
      </c>
      <c r="Q106">
        <v>4</v>
      </c>
      <c r="R106">
        <v>85</v>
      </c>
      <c r="S106" t="s">
        <v>167</v>
      </c>
      <c r="T106" t="s">
        <v>192</v>
      </c>
    </row>
    <row r="107" spans="1:20" x14ac:dyDescent="0.3">
      <c r="A107" t="s">
        <v>123</v>
      </c>
      <c r="B107" t="s">
        <v>134</v>
      </c>
      <c r="C107">
        <v>33</v>
      </c>
      <c r="D107">
        <v>9</v>
      </c>
      <c r="E107">
        <v>15</v>
      </c>
      <c r="F107">
        <v>7</v>
      </c>
      <c r="G107">
        <v>13</v>
      </c>
      <c r="H107">
        <v>0</v>
      </c>
      <c r="I107">
        <v>0</v>
      </c>
      <c r="J107">
        <v>2</v>
      </c>
      <c r="K107">
        <v>3</v>
      </c>
      <c r="L107">
        <v>5</v>
      </c>
      <c r="M107">
        <v>2</v>
      </c>
      <c r="N107">
        <v>6</v>
      </c>
      <c r="O107">
        <v>0</v>
      </c>
      <c r="P107">
        <v>0</v>
      </c>
      <c r="Q107">
        <v>1</v>
      </c>
      <c r="R107">
        <v>25</v>
      </c>
      <c r="S107" t="s">
        <v>168</v>
      </c>
      <c r="T107" t="s">
        <v>192</v>
      </c>
    </row>
    <row r="108" spans="1:20" x14ac:dyDescent="0.3">
      <c r="A108" t="s">
        <v>124</v>
      </c>
      <c r="B108" t="s">
        <v>135</v>
      </c>
      <c r="C108">
        <v>31</v>
      </c>
      <c r="D108">
        <v>6</v>
      </c>
      <c r="E108">
        <v>14</v>
      </c>
      <c r="F108">
        <v>5</v>
      </c>
      <c r="G108">
        <v>10</v>
      </c>
      <c r="H108">
        <v>1</v>
      </c>
      <c r="I108">
        <v>2</v>
      </c>
      <c r="J108">
        <v>0</v>
      </c>
      <c r="K108">
        <v>4</v>
      </c>
      <c r="L108">
        <v>4</v>
      </c>
      <c r="M108">
        <v>4</v>
      </c>
      <c r="N108">
        <v>8</v>
      </c>
      <c r="O108">
        <v>2</v>
      </c>
      <c r="P108">
        <v>2</v>
      </c>
      <c r="Q108">
        <v>0</v>
      </c>
      <c r="R108">
        <v>18</v>
      </c>
      <c r="S108" t="s">
        <v>168</v>
      </c>
      <c r="T108" t="s">
        <v>192</v>
      </c>
    </row>
    <row r="109" spans="1:20" x14ac:dyDescent="0.3">
      <c r="A109" t="s">
        <v>122</v>
      </c>
      <c r="B109" t="s">
        <v>133</v>
      </c>
      <c r="C109">
        <v>29</v>
      </c>
      <c r="D109">
        <v>5</v>
      </c>
      <c r="E109">
        <v>12</v>
      </c>
      <c r="F109">
        <v>0</v>
      </c>
      <c r="G109">
        <v>0</v>
      </c>
      <c r="H109">
        <v>1</v>
      </c>
      <c r="I109">
        <v>2</v>
      </c>
      <c r="J109">
        <v>1</v>
      </c>
      <c r="K109">
        <v>7</v>
      </c>
      <c r="L109">
        <v>8</v>
      </c>
      <c r="M109">
        <v>3</v>
      </c>
      <c r="N109">
        <v>0</v>
      </c>
      <c r="O109">
        <v>0</v>
      </c>
      <c r="P109">
        <v>1</v>
      </c>
      <c r="Q109">
        <v>0</v>
      </c>
      <c r="R109">
        <v>11</v>
      </c>
      <c r="S109" t="s">
        <v>168</v>
      </c>
      <c r="T109" t="s">
        <v>192</v>
      </c>
    </row>
    <row r="110" spans="1:20" x14ac:dyDescent="0.3">
      <c r="A110" t="s">
        <v>126</v>
      </c>
      <c r="B110" t="s">
        <v>137</v>
      </c>
      <c r="C110">
        <v>15</v>
      </c>
      <c r="D110">
        <v>2</v>
      </c>
      <c r="E110">
        <v>4</v>
      </c>
      <c r="F110">
        <v>0</v>
      </c>
      <c r="G110">
        <v>0</v>
      </c>
      <c r="H110">
        <v>4</v>
      </c>
      <c r="I110">
        <v>6</v>
      </c>
      <c r="J110">
        <v>2</v>
      </c>
      <c r="K110">
        <v>1</v>
      </c>
      <c r="L110">
        <v>3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8</v>
      </c>
      <c r="S110" t="s">
        <v>168</v>
      </c>
      <c r="T110" t="s">
        <v>192</v>
      </c>
    </row>
    <row r="111" spans="1:20" x14ac:dyDescent="0.3">
      <c r="A111" t="s">
        <v>125</v>
      </c>
      <c r="B111" t="s">
        <v>136</v>
      </c>
      <c r="C111">
        <v>35</v>
      </c>
      <c r="D111">
        <v>1</v>
      </c>
      <c r="E111">
        <v>10</v>
      </c>
      <c r="F111">
        <v>1</v>
      </c>
      <c r="G111">
        <v>7</v>
      </c>
      <c r="H111">
        <v>1</v>
      </c>
      <c r="I111">
        <v>2</v>
      </c>
      <c r="J111">
        <v>1</v>
      </c>
      <c r="K111">
        <v>3</v>
      </c>
      <c r="L111">
        <v>4</v>
      </c>
      <c r="M111">
        <v>2</v>
      </c>
      <c r="N111">
        <v>6</v>
      </c>
      <c r="O111">
        <v>3</v>
      </c>
      <c r="P111">
        <v>0</v>
      </c>
      <c r="Q111">
        <v>1</v>
      </c>
      <c r="R111">
        <v>4</v>
      </c>
      <c r="S111" t="s">
        <v>168</v>
      </c>
      <c r="T111" t="s">
        <v>192</v>
      </c>
    </row>
    <row r="112" spans="1:20" x14ac:dyDescent="0.3">
      <c r="A112" t="s">
        <v>128</v>
      </c>
      <c r="B112" t="s">
        <v>139</v>
      </c>
      <c r="C112">
        <v>23</v>
      </c>
      <c r="D112">
        <v>6</v>
      </c>
      <c r="E112">
        <v>7</v>
      </c>
      <c r="F112">
        <v>4</v>
      </c>
      <c r="G112">
        <v>4</v>
      </c>
      <c r="H112">
        <v>2</v>
      </c>
      <c r="I112">
        <v>2</v>
      </c>
      <c r="J112">
        <v>5</v>
      </c>
      <c r="K112">
        <v>6</v>
      </c>
      <c r="L112">
        <v>11</v>
      </c>
      <c r="M112">
        <v>4</v>
      </c>
      <c r="N112">
        <v>0</v>
      </c>
      <c r="O112">
        <v>0</v>
      </c>
      <c r="P112">
        <v>0</v>
      </c>
      <c r="Q112">
        <v>0</v>
      </c>
      <c r="R112">
        <v>18</v>
      </c>
      <c r="S112" t="s">
        <v>168</v>
      </c>
      <c r="T112" t="s">
        <v>192</v>
      </c>
    </row>
    <row r="113" spans="1:20" x14ac:dyDescent="0.3">
      <c r="A113" t="s">
        <v>127</v>
      </c>
      <c r="B113" t="s">
        <v>138</v>
      </c>
      <c r="C113">
        <v>14</v>
      </c>
      <c r="D113">
        <v>0</v>
      </c>
      <c r="E113">
        <v>3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0</v>
      </c>
      <c r="R113">
        <v>0</v>
      </c>
      <c r="S113" t="s">
        <v>168</v>
      </c>
      <c r="T113" t="s">
        <v>192</v>
      </c>
    </row>
    <row r="114" spans="1:20" x14ac:dyDescent="0.3">
      <c r="A114" t="s">
        <v>129</v>
      </c>
      <c r="B114" t="s">
        <v>140</v>
      </c>
      <c r="C114">
        <v>10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 t="s">
        <v>168</v>
      </c>
      <c r="T114" t="s">
        <v>192</v>
      </c>
    </row>
    <row r="115" spans="1:20" x14ac:dyDescent="0.3">
      <c r="A115" t="s">
        <v>130</v>
      </c>
      <c r="B115" t="s">
        <v>141</v>
      </c>
      <c r="C115">
        <v>10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3</v>
      </c>
      <c r="L115">
        <v>5</v>
      </c>
      <c r="M115">
        <v>4</v>
      </c>
      <c r="N115">
        <v>0</v>
      </c>
      <c r="O115">
        <v>2</v>
      </c>
      <c r="P115">
        <v>1</v>
      </c>
      <c r="Q115">
        <v>0</v>
      </c>
      <c r="R115">
        <v>0</v>
      </c>
      <c r="S115" t="s">
        <v>168</v>
      </c>
      <c r="T115" t="s">
        <v>192</v>
      </c>
    </row>
    <row r="116" spans="1:20" x14ac:dyDescent="0.3">
      <c r="A116" t="s">
        <v>132</v>
      </c>
      <c r="B116" t="s">
        <v>143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1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168</v>
      </c>
      <c r="T116" t="s">
        <v>192</v>
      </c>
    </row>
    <row r="117" spans="1:20" x14ac:dyDescent="0.3">
      <c r="A117">
        <v>0</v>
      </c>
      <c r="B117" t="s">
        <v>144</v>
      </c>
      <c r="C117">
        <v>200</v>
      </c>
      <c r="D117">
        <v>29</v>
      </c>
      <c r="E117">
        <v>68</v>
      </c>
      <c r="F117">
        <v>17</v>
      </c>
      <c r="G117">
        <v>37</v>
      </c>
      <c r="H117">
        <v>9</v>
      </c>
      <c r="I117">
        <v>14</v>
      </c>
      <c r="J117">
        <v>15</v>
      </c>
      <c r="K117">
        <v>30</v>
      </c>
      <c r="L117">
        <v>45</v>
      </c>
      <c r="M117">
        <v>22</v>
      </c>
      <c r="N117">
        <v>22</v>
      </c>
      <c r="O117">
        <v>9</v>
      </c>
      <c r="P117">
        <v>5</v>
      </c>
      <c r="Q117">
        <v>2</v>
      </c>
      <c r="R117">
        <v>84</v>
      </c>
      <c r="S117" t="s">
        <v>168</v>
      </c>
      <c r="T117" t="s">
        <v>192</v>
      </c>
    </row>
    <row r="118" spans="1:20" x14ac:dyDescent="0.3">
      <c r="A118" t="s">
        <v>122</v>
      </c>
      <c r="B118" t="s">
        <v>133</v>
      </c>
      <c r="C118">
        <v>36</v>
      </c>
      <c r="D118">
        <v>9</v>
      </c>
      <c r="E118">
        <v>18</v>
      </c>
      <c r="F118">
        <v>0</v>
      </c>
      <c r="G118">
        <v>0</v>
      </c>
      <c r="H118">
        <v>5</v>
      </c>
      <c r="I118">
        <v>6</v>
      </c>
      <c r="J118">
        <v>5</v>
      </c>
      <c r="K118">
        <v>12</v>
      </c>
      <c r="L118">
        <v>17</v>
      </c>
      <c r="M118">
        <v>0</v>
      </c>
      <c r="N118">
        <v>3</v>
      </c>
      <c r="O118">
        <v>3</v>
      </c>
      <c r="P118">
        <v>2</v>
      </c>
      <c r="Q118">
        <v>1</v>
      </c>
      <c r="R118">
        <v>23</v>
      </c>
      <c r="S118" t="s">
        <v>169</v>
      </c>
      <c r="T118" t="s">
        <v>192</v>
      </c>
    </row>
    <row r="119" spans="1:20" x14ac:dyDescent="0.3">
      <c r="A119" t="s">
        <v>124</v>
      </c>
      <c r="B119" t="s">
        <v>135</v>
      </c>
      <c r="C119">
        <v>35</v>
      </c>
      <c r="D119">
        <v>4</v>
      </c>
      <c r="E119">
        <v>14</v>
      </c>
      <c r="F119">
        <v>2</v>
      </c>
      <c r="G119">
        <v>7</v>
      </c>
      <c r="H119">
        <v>2</v>
      </c>
      <c r="I119">
        <v>2</v>
      </c>
      <c r="J119">
        <v>1</v>
      </c>
      <c r="K119">
        <v>4</v>
      </c>
      <c r="L119">
        <v>5</v>
      </c>
      <c r="M119">
        <v>2</v>
      </c>
      <c r="N119">
        <v>7</v>
      </c>
      <c r="O119">
        <v>3</v>
      </c>
      <c r="P119">
        <v>1</v>
      </c>
      <c r="Q119">
        <v>1</v>
      </c>
      <c r="R119">
        <v>12</v>
      </c>
      <c r="S119" t="s">
        <v>169</v>
      </c>
      <c r="T119" t="s">
        <v>192</v>
      </c>
    </row>
    <row r="120" spans="1:20" x14ac:dyDescent="0.3">
      <c r="A120" t="s">
        <v>125</v>
      </c>
      <c r="B120" t="s">
        <v>136</v>
      </c>
      <c r="C120">
        <v>30</v>
      </c>
      <c r="D120">
        <v>3</v>
      </c>
      <c r="E120">
        <v>7</v>
      </c>
      <c r="F120">
        <v>3</v>
      </c>
      <c r="G120">
        <v>7</v>
      </c>
      <c r="H120">
        <v>0</v>
      </c>
      <c r="I120">
        <v>0</v>
      </c>
      <c r="J120">
        <v>1</v>
      </c>
      <c r="K120">
        <v>2</v>
      </c>
      <c r="L120">
        <v>3</v>
      </c>
      <c r="M120">
        <v>4</v>
      </c>
      <c r="N120">
        <v>1</v>
      </c>
      <c r="O120">
        <v>0</v>
      </c>
      <c r="P120">
        <v>1</v>
      </c>
      <c r="Q120">
        <v>2</v>
      </c>
      <c r="R120">
        <v>9</v>
      </c>
      <c r="S120" t="s">
        <v>169</v>
      </c>
      <c r="T120" t="s">
        <v>192</v>
      </c>
    </row>
    <row r="121" spans="1:20" x14ac:dyDescent="0.3">
      <c r="A121" t="s">
        <v>123</v>
      </c>
      <c r="B121" t="s">
        <v>134</v>
      </c>
      <c r="C121">
        <v>22</v>
      </c>
      <c r="D121">
        <v>1</v>
      </c>
      <c r="E121">
        <v>8</v>
      </c>
      <c r="F121">
        <v>1</v>
      </c>
      <c r="G121">
        <v>7</v>
      </c>
      <c r="H121">
        <v>0</v>
      </c>
      <c r="I121">
        <v>0</v>
      </c>
      <c r="J121">
        <v>1</v>
      </c>
      <c r="K121">
        <v>2</v>
      </c>
      <c r="L121">
        <v>3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3</v>
      </c>
      <c r="S121" t="s">
        <v>169</v>
      </c>
      <c r="T121" t="s">
        <v>192</v>
      </c>
    </row>
    <row r="122" spans="1:20" x14ac:dyDescent="0.3">
      <c r="A122" t="s">
        <v>126</v>
      </c>
      <c r="B122" t="s">
        <v>137</v>
      </c>
      <c r="C122">
        <v>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169</v>
      </c>
      <c r="T122" t="s">
        <v>192</v>
      </c>
    </row>
    <row r="123" spans="1:20" x14ac:dyDescent="0.3">
      <c r="A123" t="s">
        <v>129</v>
      </c>
      <c r="B123" t="s">
        <v>140</v>
      </c>
      <c r="C123">
        <v>17</v>
      </c>
      <c r="D123">
        <v>3</v>
      </c>
      <c r="E123">
        <v>5</v>
      </c>
      <c r="F123">
        <v>3</v>
      </c>
      <c r="G123">
        <v>5</v>
      </c>
      <c r="H123">
        <v>4</v>
      </c>
      <c r="I123">
        <v>4</v>
      </c>
      <c r="J123">
        <v>0</v>
      </c>
      <c r="K123">
        <v>1</v>
      </c>
      <c r="L123">
        <v>1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13</v>
      </c>
      <c r="S123" t="s">
        <v>169</v>
      </c>
      <c r="T123" t="s">
        <v>192</v>
      </c>
    </row>
    <row r="124" spans="1:20" x14ac:dyDescent="0.3">
      <c r="A124" t="s">
        <v>130</v>
      </c>
      <c r="B124" t="s">
        <v>141</v>
      </c>
      <c r="C124">
        <v>11</v>
      </c>
      <c r="D124">
        <v>2</v>
      </c>
      <c r="E124">
        <v>5</v>
      </c>
      <c r="F124">
        <v>1</v>
      </c>
      <c r="G124">
        <v>1</v>
      </c>
      <c r="H124">
        <v>2</v>
      </c>
      <c r="I124">
        <v>2</v>
      </c>
      <c r="J124">
        <v>0</v>
      </c>
      <c r="K124">
        <v>4</v>
      </c>
      <c r="L124">
        <v>4</v>
      </c>
      <c r="M124">
        <v>2</v>
      </c>
      <c r="N124">
        <v>0</v>
      </c>
      <c r="O124">
        <v>2</v>
      </c>
      <c r="P124">
        <v>1</v>
      </c>
      <c r="Q124">
        <v>1</v>
      </c>
      <c r="R124">
        <v>7</v>
      </c>
      <c r="S124" t="s">
        <v>169</v>
      </c>
      <c r="T124" t="s">
        <v>192</v>
      </c>
    </row>
    <row r="125" spans="1:20" x14ac:dyDescent="0.3">
      <c r="A125" t="s">
        <v>127</v>
      </c>
      <c r="B125" t="s">
        <v>138</v>
      </c>
      <c r="C125">
        <v>13</v>
      </c>
      <c r="D125">
        <v>2</v>
      </c>
      <c r="E125">
        <v>3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5</v>
      </c>
      <c r="S125" t="s">
        <v>169</v>
      </c>
      <c r="T125" t="s">
        <v>192</v>
      </c>
    </row>
    <row r="126" spans="1:20" x14ac:dyDescent="0.3">
      <c r="A126" t="s">
        <v>128</v>
      </c>
      <c r="B126" t="s">
        <v>139</v>
      </c>
      <c r="C126">
        <v>26</v>
      </c>
      <c r="D126">
        <v>1</v>
      </c>
      <c r="E126">
        <v>2</v>
      </c>
      <c r="F126">
        <v>0</v>
      </c>
      <c r="G126">
        <v>1</v>
      </c>
      <c r="H126">
        <v>0</v>
      </c>
      <c r="I126">
        <v>0</v>
      </c>
      <c r="J126">
        <v>4</v>
      </c>
      <c r="K126">
        <v>8</v>
      </c>
      <c r="L126">
        <v>12</v>
      </c>
      <c r="M126">
        <v>1</v>
      </c>
      <c r="N126">
        <v>0</v>
      </c>
      <c r="O126">
        <v>2</v>
      </c>
      <c r="P126">
        <v>0</v>
      </c>
      <c r="Q126">
        <v>0</v>
      </c>
      <c r="R126">
        <v>2</v>
      </c>
      <c r="S126" t="s">
        <v>169</v>
      </c>
      <c r="T126" t="s">
        <v>192</v>
      </c>
    </row>
    <row r="127" spans="1:20" x14ac:dyDescent="0.3">
      <c r="A127" t="s">
        <v>131</v>
      </c>
      <c r="B127" t="s">
        <v>142</v>
      </c>
      <c r="C127">
        <v>3</v>
      </c>
      <c r="D127">
        <v>0</v>
      </c>
      <c r="E127">
        <v>1</v>
      </c>
      <c r="F127">
        <v>0</v>
      </c>
      <c r="G127">
        <v>0</v>
      </c>
      <c r="H127">
        <v>2</v>
      </c>
      <c r="I127">
        <v>2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2</v>
      </c>
      <c r="S127" t="s">
        <v>169</v>
      </c>
      <c r="T127" t="s">
        <v>192</v>
      </c>
    </row>
    <row r="128" spans="1:20" x14ac:dyDescent="0.3">
      <c r="A128" t="s">
        <v>132</v>
      </c>
      <c r="B128" t="s">
        <v>143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169</v>
      </c>
      <c r="T128" t="s">
        <v>192</v>
      </c>
    </row>
    <row r="129" spans="1:20" x14ac:dyDescent="0.3">
      <c r="A129">
        <v>0</v>
      </c>
      <c r="B129" t="s">
        <v>144</v>
      </c>
      <c r="C129">
        <v>200</v>
      </c>
      <c r="D129">
        <v>25</v>
      </c>
      <c r="E129">
        <v>63</v>
      </c>
      <c r="F129">
        <v>10</v>
      </c>
      <c r="G129">
        <v>29</v>
      </c>
      <c r="H129">
        <v>16</v>
      </c>
      <c r="I129">
        <v>17</v>
      </c>
      <c r="J129">
        <v>13</v>
      </c>
      <c r="K129">
        <v>39</v>
      </c>
      <c r="L129">
        <v>52</v>
      </c>
      <c r="M129">
        <v>13</v>
      </c>
      <c r="N129">
        <v>14</v>
      </c>
      <c r="O129">
        <v>11</v>
      </c>
      <c r="P129">
        <v>5</v>
      </c>
      <c r="Q129">
        <v>5</v>
      </c>
      <c r="R129">
        <v>76</v>
      </c>
      <c r="S129" t="s">
        <v>169</v>
      </c>
      <c r="T129" t="s">
        <v>192</v>
      </c>
    </row>
    <row r="130" spans="1:20" x14ac:dyDescent="0.3">
      <c r="A130" t="s">
        <v>124</v>
      </c>
      <c r="B130" t="s">
        <v>135</v>
      </c>
      <c r="C130">
        <v>31</v>
      </c>
      <c r="D130">
        <v>7</v>
      </c>
      <c r="E130">
        <v>13</v>
      </c>
      <c r="F130">
        <v>3</v>
      </c>
      <c r="G130">
        <v>8</v>
      </c>
      <c r="H130">
        <v>3</v>
      </c>
      <c r="I130">
        <v>3</v>
      </c>
      <c r="J130">
        <v>1</v>
      </c>
      <c r="K130">
        <v>2</v>
      </c>
      <c r="L130">
        <v>3</v>
      </c>
      <c r="M130">
        <v>3</v>
      </c>
      <c r="N130">
        <v>3</v>
      </c>
      <c r="O130">
        <v>3</v>
      </c>
      <c r="P130">
        <v>0</v>
      </c>
      <c r="Q130">
        <v>2</v>
      </c>
      <c r="R130">
        <v>20</v>
      </c>
      <c r="S130" t="s">
        <v>170</v>
      </c>
      <c r="T130" t="s">
        <v>192</v>
      </c>
    </row>
    <row r="131" spans="1:20" x14ac:dyDescent="0.3">
      <c r="A131" t="s">
        <v>123</v>
      </c>
      <c r="B131" t="s">
        <v>134</v>
      </c>
      <c r="C131">
        <v>28</v>
      </c>
      <c r="D131">
        <v>6</v>
      </c>
      <c r="E131">
        <v>10</v>
      </c>
      <c r="F131">
        <v>3</v>
      </c>
      <c r="G131">
        <v>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16</v>
      </c>
      <c r="S131" t="s">
        <v>170</v>
      </c>
      <c r="T131" t="s">
        <v>192</v>
      </c>
    </row>
    <row r="132" spans="1:20" x14ac:dyDescent="0.3">
      <c r="A132" t="s">
        <v>125</v>
      </c>
      <c r="B132" t="s">
        <v>136</v>
      </c>
      <c r="C132">
        <v>30</v>
      </c>
      <c r="D132">
        <v>4</v>
      </c>
      <c r="E132">
        <v>11</v>
      </c>
      <c r="F132">
        <v>3</v>
      </c>
      <c r="G132">
        <v>9</v>
      </c>
      <c r="H132">
        <v>0</v>
      </c>
      <c r="I132">
        <v>0</v>
      </c>
      <c r="J132">
        <v>2</v>
      </c>
      <c r="K132">
        <v>1</v>
      </c>
      <c r="L132">
        <v>3</v>
      </c>
      <c r="M132">
        <v>0</v>
      </c>
      <c r="N132">
        <v>3</v>
      </c>
      <c r="O132">
        <v>0</v>
      </c>
      <c r="P132">
        <v>0</v>
      </c>
      <c r="Q132">
        <v>2</v>
      </c>
      <c r="R132">
        <v>11</v>
      </c>
      <c r="S132" t="s">
        <v>170</v>
      </c>
      <c r="T132" t="s">
        <v>192</v>
      </c>
    </row>
    <row r="133" spans="1:20" x14ac:dyDescent="0.3">
      <c r="A133" t="s">
        <v>122</v>
      </c>
      <c r="B133" t="s">
        <v>133</v>
      </c>
      <c r="C133">
        <v>33</v>
      </c>
      <c r="D133">
        <v>5</v>
      </c>
      <c r="E133">
        <v>15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8</v>
      </c>
      <c r="L133">
        <v>9</v>
      </c>
      <c r="M133">
        <v>0</v>
      </c>
      <c r="N133">
        <v>2</v>
      </c>
      <c r="O133">
        <v>0</v>
      </c>
      <c r="P133">
        <v>1</v>
      </c>
      <c r="Q133">
        <v>0</v>
      </c>
      <c r="R133">
        <v>10</v>
      </c>
      <c r="S133" t="s">
        <v>170</v>
      </c>
      <c r="T133" t="s">
        <v>192</v>
      </c>
    </row>
    <row r="134" spans="1:20" x14ac:dyDescent="0.3">
      <c r="A134" t="s">
        <v>126</v>
      </c>
      <c r="B134" t="s">
        <v>137</v>
      </c>
      <c r="C134">
        <v>12</v>
      </c>
      <c r="D134">
        <v>1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2</v>
      </c>
      <c r="M134">
        <v>2</v>
      </c>
      <c r="N134">
        <v>0</v>
      </c>
      <c r="O134">
        <v>0</v>
      </c>
      <c r="P134">
        <v>1</v>
      </c>
      <c r="Q134">
        <v>0</v>
      </c>
      <c r="R134">
        <v>2</v>
      </c>
      <c r="S134" t="s">
        <v>170</v>
      </c>
      <c r="T134" t="s">
        <v>192</v>
      </c>
    </row>
    <row r="135" spans="1:20" x14ac:dyDescent="0.3">
      <c r="A135" t="s">
        <v>127</v>
      </c>
      <c r="B135" t="s">
        <v>138</v>
      </c>
      <c r="C135">
        <v>19</v>
      </c>
      <c r="D135">
        <v>3</v>
      </c>
      <c r="E135">
        <v>5</v>
      </c>
      <c r="F135">
        <v>2</v>
      </c>
      <c r="G135">
        <v>3</v>
      </c>
      <c r="H135">
        <v>3</v>
      </c>
      <c r="I135">
        <v>4</v>
      </c>
      <c r="J135">
        <v>1</v>
      </c>
      <c r="K135">
        <v>2</v>
      </c>
      <c r="L135">
        <v>3</v>
      </c>
      <c r="M135">
        <v>1</v>
      </c>
      <c r="N135">
        <v>4</v>
      </c>
      <c r="O135">
        <v>4</v>
      </c>
      <c r="P135">
        <v>0</v>
      </c>
      <c r="Q135">
        <v>0</v>
      </c>
      <c r="R135">
        <v>11</v>
      </c>
      <c r="S135" t="s">
        <v>170</v>
      </c>
      <c r="T135" t="s">
        <v>192</v>
      </c>
    </row>
    <row r="136" spans="1:20" x14ac:dyDescent="0.3">
      <c r="A136" t="s">
        <v>128</v>
      </c>
      <c r="B136" t="s">
        <v>139</v>
      </c>
      <c r="C136">
        <v>19</v>
      </c>
      <c r="D136">
        <v>4</v>
      </c>
      <c r="E136">
        <v>4</v>
      </c>
      <c r="F136">
        <v>0</v>
      </c>
      <c r="G136">
        <v>0</v>
      </c>
      <c r="H136">
        <v>2</v>
      </c>
      <c r="I136">
        <v>2</v>
      </c>
      <c r="J136">
        <v>3</v>
      </c>
      <c r="K136">
        <v>8</v>
      </c>
      <c r="L136">
        <v>11</v>
      </c>
      <c r="M136">
        <v>2</v>
      </c>
      <c r="N136">
        <v>1</v>
      </c>
      <c r="O136">
        <v>0</v>
      </c>
      <c r="P136">
        <v>2</v>
      </c>
      <c r="Q136">
        <v>2</v>
      </c>
      <c r="R136">
        <v>10</v>
      </c>
      <c r="S136" t="s">
        <v>170</v>
      </c>
      <c r="T136" t="s">
        <v>192</v>
      </c>
    </row>
    <row r="137" spans="1:20" x14ac:dyDescent="0.3">
      <c r="A137" t="s">
        <v>129</v>
      </c>
      <c r="B137" t="s">
        <v>140</v>
      </c>
      <c r="C137">
        <v>13</v>
      </c>
      <c r="D137">
        <v>3</v>
      </c>
      <c r="E137">
        <v>3</v>
      </c>
      <c r="F137">
        <v>3</v>
      </c>
      <c r="G137">
        <v>3</v>
      </c>
      <c r="H137">
        <v>0</v>
      </c>
      <c r="I137">
        <v>0</v>
      </c>
      <c r="J137">
        <v>1</v>
      </c>
      <c r="K137">
        <v>2</v>
      </c>
      <c r="L137">
        <v>3</v>
      </c>
      <c r="M137">
        <v>2</v>
      </c>
      <c r="N137">
        <v>0</v>
      </c>
      <c r="O137">
        <v>0</v>
      </c>
      <c r="P137">
        <v>1</v>
      </c>
      <c r="Q137">
        <v>0</v>
      </c>
      <c r="R137">
        <v>9</v>
      </c>
      <c r="S137" t="s">
        <v>170</v>
      </c>
      <c r="T137" t="s">
        <v>192</v>
      </c>
    </row>
    <row r="138" spans="1:20" x14ac:dyDescent="0.3">
      <c r="A138" t="s">
        <v>130</v>
      </c>
      <c r="B138" t="s">
        <v>141</v>
      </c>
      <c r="C138">
        <v>12</v>
      </c>
      <c r="D138">
        <v>1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2</v>
      </c>
      <c r="S138" t="s">
        <v>170</v>
      </c>
      <c r="T138" t="s">
        <v>192</v>
      </c>
    </row>
    <row r="139" spans="1:20" x14ac:dyDescent="0.3">
      <c r="A139" t="s">
        <v>131</v>
      </c>
      <c r="B139" t="s">
        <v>142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 t="s">
        <v>170</v>
      </c>
      <c r="T139" t="s">
        <v>192</v>
      </c>
    </row>
    <row r="140" spans="1:20" x14ac:dyDescent="0.3">
      <c r="A140" t="s">
        <v>132</v>
      </c>
      <c r="B140" t="s">
        <v>143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170</v>
      </c>
      <c r="T140" t="s">
        <v>192</v>
      </c>
    </row>
    <row r="141" spans="1:20" x14ac:dyDescent="0.3">
      <c r="A141">
        <v>0</v>
      </c>
      <c r="B141" t="s">
        <v>144</v>
      </c>
      <c r="C141">
        <v>200</v>
      </c>
      <c r="D141">
        <v>34</v>
      </c>
      <c r="E141">
        <v>66</v>
      </c>
      <c r="F141">
        <v>14</v>
      </c>
      <c r="G141">
        <v>29</v>
      </c>
      <c r="H141">
        <v>9</v>
      </c>
      <c r="I141">
        <v>10</v>
      </c>
      <c r="J141">
        <v>11</v>
      </c>
      <c r="K141">
        <v>29</v>
      </c>
      <c r="L141">
        <v>40</v>
      </c>
      <c r="M141">
        <v>12</v>
      </c>
      <c r="N141">
        <v>19</v>
      </c>
      <c r="O141">
        <v>8</v>
      </c>
      <c r="P141">
        <v>6</v>
      </c>
      <c r="Q141">
        <v>6</v>
      </c>
      <c r="R141">
        <v>91</v>
      </c>
      <c r="S141" t="s">
        <v>170</v>
      </c>
      <c r="T141" t="s">
        <v>192</v>
      </c>
    </row>
    <row r="142" spans="1:20" x14ac:dyDescent="0.3">
      <c r="A142" t="s">
        <v>122</v>
      </c>
      <c r="B142" t="s">
        <v>133</v>
      </c>
      <c r="C142">
        <v>31</v>
      </c>
      <c r="D142">
        <v>10</v>
      </c>
      <c r="E142">
        <v>15</v>
      </c>
      <c r="F142">
        <v>0</v>
      </c>
      <c r="G142">
        <v>0</v>
      </c>
      <c r="H142">
        <v>7</v>
      </c>
      <c r="I142">
        <v>10</v>
      </c>
      <c r="J142">
        <v>4</v>
      </c>
      <c r="K142">
        <v>8</v>
      </c>
      <c r="L142">
        <v>12</v>
      </c>
      <c r="M142">
        <v>3</v>
      </c>
      <c r="N142">
        <v>1</v>
      </c>
      <c r="O142">
        <v>7</v>
      </c>
      <c r="P142">
        <v>4</v>
      </c>
      <c r="Q142">
        <v>1</v>
      </c>
      <c r="R142">
        <v>27</v>
      </c>
      <c r="S142" t="s">
        <v>171</v>
      </c>
      <c r="T142" t="s">
        <v>192</v>
      </c>
    </row>
    <row r="143" spans="1:20" x14ac:dyDescent="0.3">
      <c r="A143" t="s">
        <v>124</v>
      </c>
      <c r="B143" t="s">
        <v>135</v>
      </c>
      <c r="C143">
        <v>39</v>
      </c>
      <c r="D143">
        <v>8</v>
      </c>
      <c r="E143">
        <v>18</v>
      </c>
      <c r="F143">
        <v>3</v>
      </c>
      <c r="G143">
        <v>8</v>
      </c>
      <c r="H143">
        <v>1</v>
      </c>
      <c r="I143">
        <v>2</v>
      </c>
      <c r="J143">
        <v>1</v>
      </c>
      <c r="K143">
        <v>0</v>
      </c>
      <c r="L143">
        <v>1</v>
      </c>
      <c r="M143">
        <v>2</v>
      </c>
      <c r="N143">
        <v>10</v>
      </c>
      <c r="O143">
        <v>2</v>
      </c>
      <c r="P143">
        <v>0</v>
      </c>
      <c r="Q143">
        <v>1</v>
      </c>
      <c r="R143">
        <v>20</v>
      </c>
      <c r="S143" t="s">
        <v>171</v>
      </c>
      <c r="T143" t="s">
        <v>192</v>
      </c>
    </row>
    <row r="144" spans="1:20" x14ac:dyDescent="0.3">
      <c r="A144" t="s">
        <v>126</v>
      </c>
      <c r="B144" t="s">
        <v>137</v>
      </c>
      <c r="C144">
        <v>18</v>
      </c>
      <c r="D144">
        <v>5</v>
      </c>
      <c r="E144">
        <v>6</v>
      </c>
      <c r="F144">
        <v>0</v>
      </c>
      <c r="G144">
        <v>0</v>
      </c>
      <c r="H144">
        <v>3</v>
      </c>
      <c r="I144">
        <v>5</v>
      </c>
      <c r="J144">
        <v>4</v>
      </c>
      <c r="K144">
        <v>3</v>
      </c>
      <c r="L144">
        <v>7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13</v>
      </c>
      <c r="S144" t="s">
        <v>171</v>
      </c>
      <c r="T144" t="s">
        <v>192</v>
      </c>
    </row>
    <row r="145" spans="1:20" x14ac:dyDescent="0.3">
      <c r="A145" t="s">
        <v>123</v>
      </c>
      <c r="B145" t="s">
        <v>134</v>
      </c>
      <c r="C145">
        <v>37</v>
      </c>
      <c r="D145">
        <v>4</v>
      </c>
      <c r="E145">
        <v>7</v>
      </c>
      <c r="F145">
        <v>3</v>
      </c>
      <c r="G145">
        <v>5</v>
      </c>
      <c r="H145">
        <v>0</v>
      </c>
      <c r="I145">
        <v>0</v>
      </c>
      <c r="J145">
        <v>0</v>
      </c>
      <c r="K145">
        <v>4</v>
      </c>
      <c r="L145">
        <v>4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11</v>
      </c>
      <c r="S145" t="s">
        <v>171</v>
      </c>
      <c r="T145" t="s">
        <v>192</v>
      </c>
    </row>
    <row r="146" spans="1:20" x14ac:dyDescent="0.3">
      <c r="A146" t="s">
        <v>125</v>
      </c>
      <c r="B146" t="s">
        <v>136</v>
      </c>
      <c r="C146">
        <v>24</v>
      </c>
      <c r="D146">
        <v>2</v>
      </c>
      <c r="E146">
        <v>5</v>
      </c>
      <c r="F146">
        <v>2</v>
      </c>
      <c r="G146">
        <v>4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4</v>
      </c>
      <c r="N146">
        <v>1</v>
      </c>
      <c r="O146">
        <v>0</v>
      </c>
      <c r="P146">
        <v>0</v>
      </c>
      <c r="Q146">
        <v>0</v>
      </c>
      <c r="R146">
        <v>6</v>
      </c>
      <c r="S146" t="s">
        <v>171</v>
      </c>
      <c r="T146" t="s">
        <v>192</v>
      </c>
    </row>
    <row r="147" spans="1:20" x14ac:dyDescent="0.3">
      <c r="A147" t="s">
        <v>129</v>
      </c>
      <c r="B147" t="s">
        <v>140</v>
      </c>
      <c r="C147">
        <v>12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3</v>
      </c>
      <c r="S147" t="s">
        <v>171</v>
      </c>
      <c r="T147" t="s">
        <v>192</v>
      </c>
    </row>
    <row r="148" spans="1:20" x14ac:dyDescent="0.3">
      <c r="A148" t="s">
        <v>130</v>
      </c>
      <c r="B148" t="s">
        <v>141</v>
      </c>
      <c r="C148">
        <v>5</v>
      </c>
      <c r="D148">
        <v>1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2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2</v>
      </c>
      <c r="S148" t="s">
        <v>171</v>
      </c>
      <c r="T148" t="s">
        <v>192</v>
      </c>
    </row>
    <row r="149" spans="1:20" x14ac:dyDescent="0.3">
      <c r="A149" t="s">
        <v>128</v>
      </c>
      <c r="B149" t="s">
        <v>139</v>
      </c>
      <c r="C149">
        <v>25</v>
      </c>
      <c r="D149">
        <v>0</v>
      </c>
      <c r="E149">
        <v>2</v>
      </c>
      <c r="F149">
        <v>0</v>
      </c>
      <c r="G149">
        <v>2</v>
      </c>
      <c r="H149">
        <v>0</v>
      </c>
      <c r="I149">
        <v>0</v>
      </c>
      <c r="J149">
        <v>2</v>
      </c>
      <c r="K149">
        <v>2</v>
      </c>
      <c r="L149">
        <v>4</v>
      </c>
      <c r="M149">
        <v>2</v>
      </c>
      <c r="N149">
        <v>1</v>
      </c>
      <c r="O149">
        <v>5</v>
      </c>
      <c r="P149">
        <v>0</v>
      </c>
      <c r="Q149">
        <v>0</v>
      </c>
      <c r="R149">
        <v>0</v>
      </c>
      <c r="S149" t="s">
        <v>171</v>
      </c>
      <c r="T149" t="s">
        <v>192</v>
      </c>
    </row>
    <row r="150" spans="1:20" x14ac:dyDescent="0.3">
      <c r="A150" t="s">
        <v>127</v>
      </c>
      <c r="B150" t="s">
        <v>138</v>
      </c>
      <c r="C150">
        <v>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3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 t="s">
        <v>171</v>
      </c>
      <c r="T150" t="s">
        <v>192</v>
      </c>
    </row>
    <row r="151" spans="1:20" x14ac:dyDescent="0.3">
      <c r="A151" t="s">
        <v>132</v>
      </c>
      <c r="B151" t="s">
        <v>143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171</v>
      </c>
      <c r="T151" t="s">
        <v>192</v>
      </c>
    </row>
    <row r="152" spans="1:20" x14ac:dyDescent="0.3">
      <c r="A152">
        <v>0</v>
      </c>
      <c r="B152" t="s">
        <v>144</v>
      </c>
      <c r="C152">
        <v>200</v>
      </c>
      <c r="D152">
        <v>31</v>
      </c>
      <c r="E152">
        <v>56</v>
      </c>
      <c r="F152">
        <v>9</v>
      </c>
      <c r="G152">
        <v>20</v>
      </c>
      <c r="H152">
        <v>11</v>
      </c>
      <c r="I152">
        <v>17</v>
      </c>
      <c r="J152">
        <v>13</v>
      </c>
      <c r="K152">
        <v>25</v>
      </c>
      <c r="L152">
        <v>38</v>
      </c>
      <c r="M152">
        <v>14</v>
      </c>
      <c r="N152">
        <v>16</v>
      </c>
      <c r="O152">
        <v>17</v>
      </c>
      <c r="P152">
        <v>5</v>
      </c>
      <c r="Q152">
        <v>3</v>
      </c>
      <c r="R152">
        <v>82</v>
      </c>
      <c r="S152" t="s">
        <v>171</v>
      </c>
      <c r="T152" t="s">
        <v>192</v>
      </c>
    </row>
    <row r="153" spans="1:20" x14ac:dyDescent="0.3">
      <c r="A153" t="s">
        <v>122</v>
      </c>
      <c r="B153" t="s">
        <v>133</v>
      </c>
      <c r="C153">
        <v>38</v>
      </c>
      <c r="D153">
        <v>12</v>
      </c>
      <c r="E153">
        <v>24</v>
      </c>
      <c r="F153">
        <v>0</v>
      </c>
      <c r="G153">
        <v>0</v>
      </c>
      <c r="H153">
        <v>3</v>
      </c>
      <c r="I153">
        <v>4</v>
      </c>
      <c r="J153">
        <v>3</v>
      </c>
      <c r="K153">
        <v>9</v>
      </c>
      <c r="L153">
        <v>12</v>
      </c>
      <c r="M153">
        <v>0</v>
      </c>
      <c r="N153">
        <v>2</v>
      </c>
      <c r="O153">
        <v>2</v>
      </c>
      <c r="P153">
        <v>2</v>
      </c>
      <c r="Q153">
        <v>0</v>
      </c>
      <c r="R153">
        <v>27</v>
      </c>
      <c r="S153" t="s">
        <v>172</v>
      </c>
      <c r="T153" t="s">
        <v>192</v>
      </c>
    </row>
    <row r="154" spans="1:20" x14ac:dyDescent="0.3">
      <c r="A154" t="s">
        <v>124</v>
      </c>
      <c r="B154" t="s">
        <v>135</v>
      </c>
      <c r="C154">
        <v>40</v>
      </c>
      <c r="D154">
        <v>9</v>
      </c>
      <c r="E154">
        <v>24</v>
      </c>
      <c r="F154">
        <v>3</v>
      </c>
      <c r="G154">
        <v>11</v>
      </c>
      <c r="H154">
        <v>0</v>
      </c>
      <c r="I154">
        <v>0</v>
      </c>
      <c r="J154">
        <v>0</v>
      </c>
      <c r="K154">
        <v>2</v>
      </c>
      <c r="L154">
        <v>2</v>
      </c>
      <c r="M154">
        <v>2</v>
      </c>
      <c r="N154">
        <v>7</v>
      </c>
      <c r="O154">
        <v>5</v>
      </c>
      <c r="P154">
        <v>1</v>
      </c>
      <c r="Q154">
        <v>2</v>
      </c>
      <c r="R154">
        <v>21</v>
      </c>
      <c r="S154" t="s">
        <v>172</v>
      </c>
      <c r="T154" t="s">
        <v>192</v>
      </c>
    </row>
    <row r="155" spans="1:20" x14ac:dyDescent="0.3">
      <c r="A155" t="s">
        <v>123</v>
      </c>
      <c r="B155" t="s">
        <v>134</v>
      </c>
      <c r="C155">
        <v>25</v>
      </c>
      <c r="D155">
        <v>3</v>
      </c>
      <c r="E155">
        <v>5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4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 t="s">
        <v>172</v>
      </c>
      <c r="T155" t="s">
        <v>192</v>
      </c>
    </row>
    <row r="156" spans="1:20" x14ac:dyDescent="0.3">
      <c r="A156" t="s">
        <v>125</v>
      </c>
      <c r="B156" t="s">
        <v>136</v>
      </c>
      <c r="C156">
        <v>36</v>
      </c>
      <c r="D156">
        <v>1</v>
      </c>
      <c r="E156">
        <v>4</v>
      </c>
      <c r="F156">
        <v>1</v>
      </c>
      <c r="G156">
        <v>4</v>
      </c>
      <c r="H156">
        <v>0</v>
      </c>
      <c r="I156">
        <v>0</v>
      </c>
      <c r="J156">
        <v>2</v>
      </c>
      <c r="K156">
        <v>3</v>
      </c>
      <c r="L156">
        <v>5</v>
      </c>
      <c r="M156">
        <v>3</v>
      </c>
      <c r="N156">
        <v>2</v>
      </c>
      <c r="O156">
        <v>1</v>
      </c>
      <c r="P156">
        <v>0</v>
      </c>
      <c r="Q156">
        <v>0</v>
      </c>
      <c r="R156">
        <v>3</v>
      </c>
      <c r="S156" t="s">
        <v>172</v>
      </c>
      <c r="T156" t="s">
        <v>192</v>
      </c>
    </row>
    <row r="157" spans="1:20" x14ac:dyDescent="0.3">
      <c r="A157" t="s">
        <v>126</v>
      </c>
      <c r="B157" t="s">
        <v>137</v>
      </c>
      <c r="C157">
        <v>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172</v>
      </c>
      <c r="T157" t="s">
        <v>192</v>
      </c>
    </row>
    <row r="158" spans="1:20" x14ac:dyDescent="0.3">
      <c r="A158" t="s">
        <v>129</v>
      </c>
      <c r="B158" t="s">
        <v>140</v>
      </c>
      <c r="C158">
        <v>24</v>
      </c>
      <c r="D158">
        <v>2</v>
      </c>
      <c r="E158">
        <v>6</v>
      </c>
      <c r="F158">
        <v>2</v>
      </c>
      <c r="G158">
        <v>6</v>
      </c>
      <c r="H158">
        <v>0</v>
      </c>
      <c r="I158">
        <v>0</v>
      </c>
      <c r="J158">
        <v>0</v>
      </c>
      <c r="K158">
        <v>2</v>
      </c>
      <c r="L158">
        <v>2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6</v>
      </c>
      <c r="S158" t="s">
        <v>172</v>
      </c>
      <c r="T158" t="s">
        <v>192</v>
      </c>
    </row>
    <row r="159" spans="1:20" x14ac:dyDescent="0.3">
      <c r="A159" t="s">
        <v>127</v>
      </c>
      <c r="B159" t="s">
        <v>138</v>
      </c>
      <c r="C159">
        <v>15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</v>
      </c>
      <c r="L159">
        <v>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172</v>
      </c>
      <c r="T159" t="s">
        <v>192</v>
      </c>
    </row>
    <row r="160" spans="1:20" x14ac:dyDescent="0.3">
      <c r="A160" t="s">
        <v>128</v>
      </c>
      <c r="B160" t="s">
        <v>139</v>
      </c>
      <c r="C160">
        <v>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</v>
      </c>
      <c r="L160">
        <v>3</v>
      </c>
      <c r="M160">
        <v>3</v>
      </c>
      <c r="N160">
        <v>2</v>
      </c>
      <c r="O160">
        <v>0</v>
      </c>
      <c r="P160">
        <v>0</v>
      </c>
      <c r="Q160">
        <v>0</v>
      </c>
      <c r="R160">
        <v>0</v>
      </c>
      <c r="S160" t="s">
        <v>172</v>
      </c>
      <c r="T160" t="s">
        <v>192</v>
      </c>
    </row>
    <row r="161" spans="1:20" x14ac:dyDescent="0.3">
      <c r="A161" t="s">
        <v>130</v>
      </c>
      <c r="B161" t="s">
        <v>141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172</v>
      </c>
      <c r="T161" t="s">
        <v>192</v>
      </c>
    </row>
    <row r="162" spans="1:20" x14ac:dyDescent="0.3">
      <c r="A162" t="s">
        <v>132</v>
      </c>
      <c r="B162" t="s">
        <v>143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172</v>
      </c>
      <c r="T162" t="s">
        <v>192</v>
      </c>
    </row>
    <row r="163" spans="1:20" x14ac:dyDescent="0.3">
      <c r="A163">
        <v>0</v>
      </c>
      <c r="B163" t="s">
        <v>144</v>
      </c>
      <c r="C163">
        <v>200</v>
      </c>
      <c r="D163">
        <v>27</v>
      </c>
      <c r="E163">
        <v>65</v>
      </c>
      <c r="F163">
        <v>6</v>
      </c>
      <c r="G163">
        <v>22</v>
      </c>
      <c r="H163">
        <v>3</v>
      </c>
      <c r="I163">
        <v>4</v>
      </c>
      <c r="J163">
        <v>7</v>
      </c>
      <c r="K163">
        <v>28</v>
      </c>
      <c r="L163">
        <v>35</v>
      </c>
      <c r="M163">
        <v>8</v>
      </c>
      <c r="N163">
        <v>13</v>
      </c>
      <c r="O163">
        <v>8</v>
      </c>
      <c r="P163">
        <v>4</v>
      </c>
      <c r="Q163">
        <v>3</v>
      </c>
      <c r="R163">
        <v>63</v>
      </c>
      <c r="S163" t="s">
        <v>172</v>
      </c>
      <c r="T163" t="s">
        <v>192</v>
      </c>
    </row>
    <row r="164" spans="1:20" x14ac:dyDescent="0.3">
      <c r="A164" t="s">
        <v>122</v>
      </c>
      <c r="B164" t="s">
        <v>133</v>
      </c>
      <c r="C164">
        <v>34</v>
      </c>
      <c r="D164">
        <v>11</v>
      </c>
      <c r="E164">
        <v>19</v>
      </c>
      <c r="F164">
        <v>1</v>
      </c>
      <c r="G164">
        <v>1</v>
      </c>
      <c r="H164">
        <v>8</v>
      </c>
      <c r="I164">
        <v>10</v>
      </c>
      <c r="J164">
        <v>3</v>
      </c>
      <c r="K164">
        <v>8</v>
      </c>
      <c r="L164">
        <v>11</v>
      </c>
      <c r="M164">
        <v>2</v>
      </c>
      <c r="N164">
        <v>1</v>
      </c>
      <c r="O164">
        <v>4</v>
      </c>
      <c r="P164">
        <v>0</v>
      </c>
      <c r="Q164">
        <v>1</v>
      </c>
      <c r="R164">
        <v>31</v>
      </c>
      <c r="S164" t="s">
        <v>173</v>
      </c>
      <c r="T164" t="s">
        <v>192</v>
      </c>
    </row>
    <row r="165" spans="1:20" x14ac:dyDescent="0.3">
      <c r="A165" t="s">
        <v>124</v>
      </c>
      <c r="B165" t="s">
        <v>135</v>
      </c>
      <c r="C165">
        <v>34</v>
      </c>
      <c r="D165">
        <v>4</v>
      </c>
      <c r="E165">
        <v>13</v>
      </c>
      <c r="F165">
        <v>2</v>
      </c>
      <c r="G165">
        <v>10</v>
      </c>
      <c r="H165">
        <v>6</v>
      </c>
      <c r="I165">
        <v>7</v>
      </c>
      <c r="J165">
        <v>0</v>
      </c>
      <c r="K165">
        <v>3</v>
      </c>
      <c r="L165">
        <v>3</v>
      </c>
      <c r="M165">
        <v>1</v>
      </c>
      <c r="N165">
        <v>6</v>
      </c>
      <c r="O165">
        <v>7</v>
      </c>
      <c r="P165">
        <v>0</v>
      </c>
      <c r="Q165">
        <v>2</v>
      </c>
      <c r="R165">
        <v>16</v>
      </c>
      <c r="S165" t="s">
        <v>173</v>
      </c>
      <c r="T165" t="s">
        <v>192</v>
      </c>
    </row>
    <row r="166" spans="1:20" x14ac:dyDescent="0.3">
      <c r="A166" t="s">
        <v>123</v>
      </c>
      <c r="B166" t="s">
        <v>134</v>
      </c>
      <c r="C166">
        <v>24</v>
      </c>
      <c r="D166">
        <v>4</v>
      </c>
      <c r="E166">
        <v>7</v>
      </c>
      <c r="F166">
        <v>4</v>
      </c>
      <c r="G166">
        <v>7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12</v>
      </c>
      <c r="S166" t="s">
        <v>173</v>
      </c>
      <c r="T166" t="s">
        <v>192</v>
      </c>
    </row>
    <row r="167" spans="1:20" x14ac:dyDescent="0.3">
      <c r="A167" t="s">
        <v>125</v>
      </c>
      <c r="B167" t="s">
        <v>136</v>
      </c>
      <c r="C167">
        <v>27</v>
      </c>
      <c r="D167">
        <v>1</v>
      </c>
      <c r="E167">
        <v>4</v>
      </c>
      <c r="F167">
        <v>1</v>
      </c>
      <c r="G167">
        <v>4</v>
      </c>
      <c r="H167">
        <v>0</v>
      </c>
      <c r="I167">
        <v>0</v>
      </c>
      <c r="J167">
        <v>0</v>
      </c>
      <c r="K167">
        <v>5</v>
      </c>
      <c r="L167">
        <v>5</v>
      </c>
      <c r="M167">
        <v>2</v>
      </c>
      <c r="N167">
        <v>2</v>
      </c>
      <c r="O167">
        <v>0</v>
      </c>
      <c r="P167">
        <v>0</v>
      </c>
      <c r="Q167">
        <v>1</v>
      </c>
      <c r="R167">
        <v>3</v>
      </c>
      <c r="S167" t="s">
        <v>173</v>
      </c>
      <c r="T167" t="s">
        <v>192</v>
      </c>
    </row>
    <row r="168" spans="1:20" x14ac:dyDescent="0.3">
      <c r="A168" t="s">
        <v>126</v>
      </c>
      <c r="B168" t="s">
        <v>137</v>
      </c>
      <c r="C168">
        <v>7</v>
      </c>
      <c r="D168">
        <v>0</v>
      </c>
      <c r="E168">
        <v>1</v>
      </c>
      <c r="F168">
        <v>0</v>
      </c>
      <c r="G168">
        <v>0</v>
      </c>
      <c r="H168">
        <v>3</v>
      </c>
      <c r="I168">
        <v>4</v>
      </c>
      <c r="J168">
        <v>2</v>
      </c>
      <c r="K168">
        <v>2</v>
      </c>
      <c r="L168">
        <v>4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3</v>
      </c>
      <c r="S168" t="s">
        <v>173</v>
      </c>
      <c r="T168" t="s">
        <v>192</v>
      </c>
    </row>
    <row r="169" spans="1:20" x14ac:dyDescent="0.3">
      <c r="A169" t="s">
        <v>128</v>
      </c>
      <c r="B169" t="s">
        <v>139</v>
      </c>
      <c r="C169">
        <v>16</v>
      </c>
      <c r="D169">
        <v>2</v>
      </c>
      <c r="E169">
        <v>4</v>
      </c>
      <c r="F169">
        <v>1</v>
      </c>
      <c r="G169">
        <v>1</v>
      </c>
      <c r="H169">
        <v>0</v>
      </c>
      <c r="I169">
        <v>0</v>
      </c>
      <c r="J169">
        <v>2</v>
      </c>
      <c r="K169">
        <v>1</v>
      </c>
      <c r="L169">
        <v>3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5</v>
      </c>
      <c r="S169" t="s">
        <v>173</v>
      </c>
      <c r="T169" t="s">
        <v>192</v>
      </c>
    </row>
    <row r="170" spans="1:20" x14ac:dyDescent="0.3">
      <c r="A170" t="s">
        <v>127</v>
      </c>
      <c r="B170" t="s">
        <v>138</v>
      </c>
      <c r="C170">
        <v>30</v>
      </c>
      <c r="D170">
        <v>1</v>
      </c>
      <c r="E170">
        <v>6</v>
      </c>
      <c r="F170">
        <v>0</v>
      </c>
      <c r="G170">
        <v>2</v>
      </c>
      <c r="H170">
        <v>2</v>
      </c>
      <c r="I170">
        <v>2</v>
      </c>
      <c r="J170">
        <v>0</v>
      </c>
      <c r="K170">
        <v>3</v>
      </c>
      <c r="L170">
        <v>3</v>
      </c>
      <c r="M170">
        <v>1</v>
      </c>
      <c r="N170">
        <v>4</v>
      </c>
      <c r="O170">
        <v>1</v>
      </c>
      <c r="P170">
        <v>0</v>
      </c>
      <c r="Q170">
        <v>2</v>
      </c>
      <c r="R170">
        <v>4</v>
      </c>
      <c r="S170" t="s">
        <v>173</v>
      </c>
      <c r="T170" t="s">
        <v>192</v>
      </c>
    </row>
    <row r="171" spans="1:20" x14ac:dyDescent="0.3">
      <c r="A171" t="s">
        <v>130</v>
      </c>
      <c r="B171" t="s">
        <v>141</v>
      </c>
      <c r="C171">
        <v>10</v>
      </c>
      <c r="D171">
        <v>1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1</v>
      </c>
      <c r="L171">
        <v>5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2</v>
      </c>
      <c r="S171" t="s">
        <v>173</v>
      </c>
      <c r="T171" t="s">
        <v>192</v>
      </c>
    </row>
    <row r="172" spans="1:20" x14ac:dyDescent="0.3">
      <c r="A172" t="s">
        <v>129</v>
      </c>
      <c r="B172" t="s">
        <v>140</v>
      </c>
      <c r="C172">
        <v>13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2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173</v>
      </c>
      <c r="T172" t="s">
        <v>192</v>
      </c>
    </row>
    <row r="173" spans="1:20" x14ac:dyDescent="0.3">
      <c r="A173" t="s">
        <v>131</v>
      </c>
      <c r="B173" t="s">
        <v>142</v>
      </c>
      <c r="C173">
        <v>5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 t="s">
        <v>173</v>
      </c>
      <c r="T173" t="s">
        <v>192</v>
      </c>
    </row>
    <row r="174" spans="1:20" x14ac:dyDescent="0.3">
      <c r="A174" t="s">
        <v>132</v>
      </c>
      <c r="B174" t="s">
        <v>143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3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173</v>
      </c>
      <c r="T174" t="s">
        <v>192</v>
      </c>
    </row>
    <row r="175" spans="1:20" x14ac:dyDescent="0.3">
      <c r="A175">
        <v>0</v>
      </c>
      <c r="B175" t="s">
        <v>144</v>
      </c>
      <c r="C175">
        <v>200</v>
      </c>
      <c r="D175">
        <v>24</v>
      </c>
      <c r="E175">
        <v>61</v>
      </c>
      <c r="F175">
        <v>9</v>
      </c>
      <c r="G175">
        <v>26</v>
      </c>
      <c r="H175">
        <v>19</v>
      </c>
      <c r="I175">
        <v>23</v>
      </c>
      <c r="J175">
        <v>12</v>
      </c>
      <c r="K175">
        <v>29</v>
      </c>
      <c r="L175">
        <v>41</v>
      </c>
      <c r="M175">
        <v>9</v>
      </c>
      <c r="N175">
        <v>18</v>
      </c>
      <c r="O175">
        <v>12</v>
      </c>
      <c r="P175">
        <v>0</v>
      </c>
      <c r="Q175">
        <v>6</v>
      </c>
      <c r="R175">
        <v>76</v>
      </c>
      <c r="S175" t="s">
        <v>173</v>
      </c>
      <c r="T175" t="s">
        <v>192</v>
      </c>
    </row>
    <row r="176" spans="1:20" x14ac:dyDescent="0.3">
      <c r="A176" t="s">
        <v>122</v>
      </c>
      <c r="B176" t="s">
        <v>133</v>
      </c>
      <c r="C176">
        <v>39</v>
      </c>
      <c r="D176">
        <v>14</v>
      </c>
      <c r="E176">
        <v>28</v>
      </c>
      <c r="F176">
        <v>0</v>
      </c>
      <c r="G176">
        <v>0</v>
      </c>
      <c r="H176">
        <v>2</v>
      </c>
      <c r="I176">
        <v>3</v>
      </c>
      <c r="J176">
        <v>4</v>
      </c>
      <c r="K176">
        <v>8</v>
      </c>
      <c r="L176">
        <v>12</v>
      </c>
      <c r="M176">
        <v>3</v>
      </c>
      <c r="N176">
        <v>5</v>
      </c>
      <c r="O176">
        <v>1</v>
      </c>
      <c r="P176">
        <v>2</v>
      </c>
      <c r="Q176">
        <v>0</v>
      </c>
      <c r="R176">
        <v>30</v>
      </c>
      <c r="S176" t="s">
        <v>174</v>
      </c>
      <c r="T176" t="s">
        <v>192</v>
      </c>
    </row>
    <row r="177" spans="1:20" x14ac:dyDescent="0.3">
      <c r="A177" t="s">
        <v>123</v>
      </c>
      <c r="B177" t="s">
        <v>134</v>
      </c>
      <c r="C177">
        <v>34</v>
      </c>
      <c r="D177">
        <v>4</v>
      </c>
      <c r="E177">
        <v>7</v>
      </c>
      <c r="F177">
        <v>4</v>
      </c>
      <c r="G177">
        <v>6</v>
      </c>
      <c r="H177">
        <v>2</v>
      </c>
      <c r="I177">
        <v>2</v>
      </c>
      <c r="J177">
        <v>0</v>
      </c>
      <c r="K177">
        <v>1</v>
      </c>
      <c r="L177">
        <v>1</v>
      </c>
      <c r="M177">
        <v>3</v>
      </c>
      <c r="N177">
        <v>2</v>
      </c>
      <c r="O177">
        <v>2</v>
      </c>
      <c r="P177">
        <v>1</v>
      </c>
      <c r="Q177">
        <v>0</v>
      </c>
      <c r="R177">
        <v>14</v>
      </c>
      <c r="S177" t="s">
        <v>174</v>
      </c>
      <c r="T177" t="s">
        <v>192</v>
      </c>
    </row>
    <row r="178" spans="1:20" x14ac:dyDescent="0.3">
      <c r="A178" t="s">
        <v>124</v>
      </c>
      <c r="B178" t="s">
        <v>135</v>
      </c>
      <c r="C178">
        <v>32</v>
      </c>
      <c r="D178">
        <v>6</v>
      </c>
      <c r="E178">
        <v>17</v>
      </c>
      <c r="F178">
        <v>1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</v>
      </c>
      <c r="N178">
        <v>8</v>
      </c>
      <c r="O178">
        <v>4</v>
      </c>
      <c r="P178">
        <v>0</v>
      </c>
      <c r="Q178">
        <v>0</v>
      </c>
      <c r="R178">
        <v>13</v>
      </c>
      <c r="S178" t="s">
        <v>174</v>
      </c>
      <c r="T178" t="s">
        <v>192</v>
      </c>
    </row>
    <row r="179" spans="1:20" x14ac:dyDescent="0.3">
      <c r="A179" t="s">
        <v>126</v>
      </c>
      <c r="B179" t="s">
        <v>137</v>
      </c>
      <c r="C179">
        <v>12</v>
      </c>
      <c r="D179">
        <v>5</v>
      </c>
      <c r="E179">
        <v>7</v>
      </c>
      <c r="F179">
        <v>0</v>
      </c>
      <c r="G179">
        <v>0</v>
      </c>
      <c r="H179">
        <v>2</v>
      </c>
      <c r="I179">
        <v>2</v>
      </c>
      <c r="J179">
        <v>1</v>
      </c>
      <c r="K179">
        <v>0</v>
      </c>
      <c r="L179">
        <v>1</v>
      </c>
      <c r="M179">
        <v>3</v>
      </c>
      <c r="N179">
        <v>0</v>
      </c>
      <c r="O179">
        <v>2</v>
      </c>
      <c r="P179">
        <v>0</v>
      </c>
      <c r="Q179">
        <v>0</v>
      </c>
      <c r="R179">
        <v>12</v>
      </c>
      <c r="S179" t="s">
        <v>174</v>
      </c>
      <c r="T179" t="s">
        <v>192</v>
      </c>
    </row>
    <row r="180" spans="1:20" x14ac:dyDescent="0.3">
      <c r="A180" t="s">
        <v>125</v>
      </c>
      <c r="B180" t="s">
        <v>136</v>
      </c>
      <c r="C180">
        <v>39</v>
      </c>
      <c r="D180">
        <v>1</v>
      </c>
      <c r="E180">
        <v>4</v>
      </c>
      <c r="F180">
        <v>1</v>
      </c>
      <c r="G180">
        <v>4</v>
      </c>
      <c r="H180">
        <v>2</v>
      </c>
      <c r="I180">
        <v>2</v>
      </c>
      <c r="J180">
        <v>1</v>
      </c>
      <c r="K180">
        <v>5</v>
      </c>
      <c r="L180">
        <v>6</v>
      </c>
      <c r="M180">
        <v>4</v>
      </c>
      <c r="N180">
        <v>6</v>
      </c>
      <c r="O180">
        <v>1</v>
      </c>
      <c r="P180">
        <v>0</v>
      </c>
      <c r="Q180">
        <v>0</v>
      </c>
      <c r="R180">
        <v>5</v>
      </c>
      <c r="S180" t="s">
        <v>174</v>
      </c>
      <c r="T180" t="s">
        <v>192</v>
      </c>
    </row>
    <row r="181" spans="1:20" x14ac:dyDescent="0.3">
      <c r="A181" t="s">
        <v>129</v>
      </c>
      <c r="B181" t="s">
        <v>140</v>
      </c>
      <c r="C181">
        <v>5</v>
      </c>
      <c r="D181">
        <v>1</v>
      </c>
      <c r="E181">
        <v>2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3</v>
      </c>
      <c r="S181" t="s">
        <v>174</v>
      </c>
      <c r="T181" t="s">
        <v>192</v>
      </c>
    </row>
    <row r="182" spans="1:20" x14ac:dyDescent="0.3">
      <c r="A182" t="s">
        <v>128</v>
      </c>
      <c r="B182" t="s">
        <v>139</v>
      </c>
      <c r="C182">
        <v>16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5</v>
      </c>
      <c r="L182">
        <v>7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2</v>
      </c>
      <c r="S182" t="s">
        <v>174</v>
      </c>
      <c r="T182" t="s">
        <v>192</v>
      </c>
    </row>
    <row r="183" spans="1:20" x14ac:dyDescent="0.3">
      <c r="A183" t="s">
        <v>130</v>
      </c>
      <c r="B183" t="s">
        <v>141</v>
      </c>
      <c r="C183">
        <v>4</v>
      </c>
      <c r="D183">
        <v>1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3</v>
      </c>
      <c r="L183">
        <v>4</v>
      </c>
      <c r="M183">
        <v>0</v>
      </c>
      <c r="N183">
        <v>2</v>
      </c>
      <c r="O183">
        <v>0</v>
      </c>
      <c r="P183">
        <v>1</v>
      </c>
      <c r="Q183">
        <v>0</v>
      </c>
      <c r="R183">
        <v>2</v>
      </c>
      <c r="S183" t="s">
        <v>174</v>
      </c>
      <c r="T183" t="s">
        <v>192</v>
      </c>
    </row>
    <row r="184" spans="1:20" x14ac:dyDescent="0.3">
      <c r="A184" t="s">
        <v>127</v>
      </c>
      <c r="B184" t="s">
        <v>138</v>
      </c>
      <c r="C184">
        <v>19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3</v>
      </c>
      <c r="N184">
        <v>0</v>
      </c>
      <c r="O184">
        <v>1</v>
      </c>
      <c r="P184">
        <v>0</v>
      </c>
      <c r="Q184">
        <v>2</v>
      </c>
      <c r="R184">
        <v>0</v>
      </c>
      <c r="S184" t="s">
        <v>174</v>
      </c>
      <c r="T184" t="s">
        <v>192</v>
      </c>
    </row>
    <row r="185" spans="1:20" x14ac:dyDescent="0.3">
      <c r="A185" t="s">
        <v>132</v>
      </c>
      <c r="B185" t="s">
        <v>143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174</v>
      </c>
      <c r="T185" t="s">
        <v>192</v>
      </c>
    </row>
    <row r="186" spans="1:20" x14ac:dyDescent="0.3">
      <c r="A186">
        <v>0</v>
      </c>
      <c r="B186" t="s">
        <v>144</v>
      </c>
      <c r="C186">
        <v>200</v>
      </c>
      <c r="D186">
        <v>33</v>
      </c>
      <c r="E186">
        <v>70</v>
      </c>
      <c r="F186">
        <v>7</v>
      </c>
      <c r="G186">
        <v>18</v>
      </c>
      <c r="H186">
        <v>8</v>
      </c>
      <c r="I186">
        <v>10</v>
      </c>
      <c r="J186">
        <v>10</v>
      </c>
      <c r="K186">
        <v>26</v>
      </c>
      <c r="L186">
        <v>36</v>
      </c>
      <c r="M186">
        <v>23</v>
      </c>
      <c r="N186">
        <v>23</v>
      </c>
      <c r="O186">
        <v>11</v>
      </c>
      <c r="P186">
        <v>5</v>
      </c>
      <c r="Q186">
        <v>2</v>
      </c>
      <c r="R186">
        <v>81</v>
      </c>
      <c r="S186" t="s">
        <v>174</v>
      </c>
      <c r="T186" t="s">
        <v>192</v>
      </c>
    </row>
    <row r="187" spans="1:20" x14ac:dyDescent="0.3">
      <c r="A187" t="s">
        <v>122</v>
      </c>
      <c r="B187" t="s">
        <v>133</v>
      </c>
      <c r="C187">
        <v>34</v>
      </c>
      <c r="D187">
        <v>9</v>
      </c>
      <c r="E187">
        <v>18</v>
      </c>
      <c r="F187">
        <v>0</v>
      </c>
      <c r="G187">
        <v>0</v>
      </c>
      <c r="H187">
        <v>0</v>
      </c>
      <c r="I187">
        <v>2</v>
      </c>
      <c r="J187">
        <v>1</v>
      </c>
      <c r="K187">
        <v>9</v>
      </c>
      <c r="L187">
        <v>10</v>
      </c>
      <c r="M187">
        <v>1</v>
      </c>
      <c r="N187">
        <v>3</v>
      </c>
      <c r="O187">
        <v>2</v>
      </c>
      <c r="P187">
        <v>2</v>
      </c>
      <c r="Q187">
        <v>1</v>
      </c>
      <c r="R187">
        <v>18</v>
      </c>
      <c r="S187" t="s">
        <v>175</v>
      </c>
      <c r="T187" t="s">
        <v>192</v>
      </c>
    </row>
    <row r="188" spans="1:20" x14ac:dyDescent="0.3">
      <c r="A188" t="s">
        <v>125</v>
      </c>
      <c r="B188" t="s">
        <v>136</v>
      </c>
      <c r="C188">
        <v>34</v>
      </c>
      <c r="D188">
        <v>3</v>
      </c>
      <c r="E188">
        <v>7</v>
      </c>
      <c r="F188">
        <v>3</v>
      </c>
      <c r="G188">
        <v>5</v>
      </c>
      <c r="H188">
        <v>0</v>
      </c>
      <c r="I188">
        <v>0</v>
      </c>
      <c r="J188">
        <v>1</v>
      </c>
      <c r="K188">
        <v>1</v>
      </c>
      <c r="L188">
        <v>2</v>
      </c>
      <c r="M188">
        <v>3</v>
      </c>
      <c r="N188">
        <v>1</v>
      </c>
      <c r="O188">
        <v>2</v>
      </c>
      <c r="P188">
        <v>1</v>
      </c>
      <c r="Q188">
        <v>0</v>
      </c>
      <c r="R188">
        <v>9</v>
      </c>
      <c r="S188" t="s">
        <v>175</v>
      </c>
      <c r="T188" t="s">
        <v>192</v>
      </c>
    </row>
    <row r="189" spans="1:20" x14ac:dyDescent="0.3">
      <c r="A189" t="s">
        <v>124</v>
      </c>
      <c r="B189" t="s">
        <v>135</v>
      </c>
      <c r="C189">
        <v>20</v>
      </c>
      <c r="D189">
        <v>2</v>
      </c>
      <c r="E189">
        <v>8</v>
      </c>
      <c r="F189">
        <v>2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4</v>
      </c>
      <c r="P189">
        <v>0</v>
      </c>
      <c r="Q189">
        <v>0</v>
      </c>
      <c r="R189">
        <v>6</v>
      </c>
      <c r="S189" t="s">
        <v>175</v>
      </c>
      <c r="T189" t="s">
        <v>192</v>
      </c>
    </row>
    <row r="190" spans="1:20" x14ac:dyDescent="0.3">
      <c r="A190" t="s">
        <v>123</v>
      </c>
      <c r="B190" t="s">
        <v>134</v>
      </c>
      <c r="C190">
        <v>21</v>
      </c>
      <c r="D190">
        <v>0</v>
      </c>
      <c r="E190">
        <v>3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2</v>
      </c>
      <c r="O190">
        <v>1</v>
      </c>
      <c r="P190">
        <v>0</v>
      </c>
      <c r="Q190">
        <v>2</v>
      </c>
      <c r="R190">
        <v>0</v>
      </c>
      <c r="S190" t="s">
        <v>175</v>
      </c>
      <c r="T190" t="s">
        <v>192</v>
      </c>
    </row>
    <row r="191" spans="1:20" x14ac:dyDescent="0.3">
      <c r="A191" t="s">
        <v>126</v>
      </c>
      <c r="B191" t="s">
        <v>137</v>
      </c>
      <c r="C191">
        <v>7</v>
      </c>
      <c r="D191">
        <v>0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3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 t="s">
        <v>175</v>
      </c>
      <c r="T191" t="s">
        <v>192</v>
      </c>
    </row>
    <row r="192" spans="1:20" x14ac:dyDescent="0.3">
      <c r="A192" t="s">
        <v>131</v>
      </c>
      <c r="B192" t="s">
        <v>142</v>
      </c>
      <c r="C192">
        <v>17</v>
      </c>
      <c r="D192">
        <v>2</v>
      </c>
      <c r="E192">
        <v>4</v>
      </c>
      <c r="F192">
        <v>0</v>
      </c>
      <c r="G192">
        <v>0</v>
      </c>
      <c r="H192">
        <v>5</v>
      </c>
      <c r="I192">
        <v>8</v>
      </c>
      <c r="J192">
        <v>0</v>
      </c>
      <c r="K192">
        <v>2</v>
      </c>
      <c r="L192">
        <v>2</v>
      </c>
      <c r="M192">
        <v>2</v>
      </c>
      <c r="N192">
        <v>1</v>
      </c>
      <c r="O192">
        <v>2</v>
      </c>
      <c r="P192">
        <v>0</v>
      </c>
      <c r="Q192">
        <v>2</v>
      </c>
      <c r="R192">
        <v>9</v>
      </c>
      <c r="S192" t="s">
        <v>175</v>
      </c>
      <c r="T192" t="s">
        <v>192</v>
      </c>
    </row>
    <row r="193" spans="1:20" x14ac:dyDescent="0.3">
      <c r="A193" t="s">
        <v>127</v>
      </c>
      <c r="B193" t="s">
        <v>138</v>
      </c>
      <c r="C193">
        <v>22</v>
      </c>
      <c r="D193">
        <v>0</v>
      </c>
      <c r="E193">
        <v>4</v>
      </c>
      <c r="F193">
        <v>0</v>
      </c>
      <c r="G193">
        <v>2</v>
      </c>
      <c r="H193">
        <v>2</v>
      </c>
      <c r="I193">
        <v>4</v>
      </c>
      <c r="J193">
        <v>1</v>
      </c>
      <c r="K193">
        <v>2</v>
      </c>
      <c r="L193">
        <v>3</v>
      </c>
      <c r="M193">
        <v>0</v>
      </c>
      <c r="N193">
        <v>3</v>
      </c>
      <c r="O193">
        <v>4</v>
      </c>
      <c r="P193">
        <v>0</v>
      </c>
      <c r="Q193">
        <v>0</v>
      </c>
      <c r="R193">
        <v>2</v>
      </c>
      <c r="S193" t="s">
        <v>175</v>
      </c>
      <c r="T193" t="s">
        <v>192</v>
      </c>
    </row>
    <row r="194" spans="1:20" x14ac:dyDescent="0.3">
      <c r="A194" t="s">
        <v>128</v>
      </c>
      <c r="B194" t="s">
        <v>139</v>
      </c>
      <c r="C194">
        <v>20</v>
      </c>
      <c r="D194">
        <v>1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3</v>
      </c>
      <c r="K194">
        <v>5</v>
      </c>
      <c r="L194">
        <v>8</v>
      </c>
      <c r="M194">
        <v>2</v>
      </c>
      <c r="N194">
        <v>0</v>
      </c>
      <c r="O194">
        <v>2</v>
      </c>
      <c r="P194">
        <v>0</v>
      </c>
      <c r="Q194">
        <v>0</v>
      </c>
      <c r="R194">
        <v>2</v>
      </c>
      <c r="S194" t="s">
        <v>175</v>
      </c>
      <c r="T194" t="s">
        <v>192</v>
      </c>
    </row>
    <row r="195" spans="1:20" x14ac:dyDescent="0.3">
      <c r="A195" t="s">
        <v>129</v>
      </c>
      <c r="B195" t="s">
        <v>140</v>
      </c>
      <c r="C195">
        <v>14</v>
      </c>
      <c r="D195">
        <v>0</v>
      </c>
      <c r="E195">
        <v>2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 t="s">
        <v>175</v>
      </c>
      <c r="T195" t="s">
        <v>192</v>
      </c>
    </row>
    <row r="196" spans="1:20" x14ac:dyDescent="0.3">
      <c r="A196" t="s">
        <v>130</v>
      </c>
      <c r="B196" t="s">
        <v>141</v>
      </c>
      <c r="C196">
        <v>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175</v>
      </c>
      <c r="T196" t="s">
        <v>192</v>
      </c>
    </row>
    <row r="197" spans="1:20" x14ac:dyDescent="0.3">
      <c r="A197" t="s">
        <v>132</v>
      </c>
      <c r="B197" t="s">
        <v>143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4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 t="s">
        <v>175</v>
      </c>
      <c r="T197" t="s">
        <v>192</v>
      </c>
    </row>
    <row r="198" spans="1:20" x14ac:dyDescent="0.3">
      <c r="A198">
        <v>0</v>
      </c>
      <c r="B198" t="s">
        <v>144</v>
      </c>
      <c r="C198">
        <v>200</v>
      </c>
      <c r="D198">
        <v>17</v>
      </c>
      <c r="E198">
        <v>51</v>
      </c>
      <c r="F198">
        <v>5</v>
      </c>
      <c r="G198">
        <v>19</v>
      </c>
      <c r="H198">
        <v>7</v>
      </c>
      <c r="I198">
        <v>14</v>
      </c>
      <c r="J198">
        <v>8</v>
      </c>
      <c r="K198">
        <v>26</v>
      </c>
      <c r="L198">
        <v>34</v>
      </c>
      <c r="M198">
        <v>13</v>
      </c>
      <c r="N198">
        <v>10</v>
      </c>
      <c r="O198">
        <v>20</v>
      </c>
      <c r="P198">
        <v>3</v>
      </c>
      <c r="Q198">
        <v>5</v>
      </c>
      <c r="R198">
        <v>46</v>
      </c>
      <c r="S198" t="s">
        <v>175</v>
      </c>
      <c r="T198" t="s">
        <v>192</v>
      </c>
    </row>
    <row r="199" spans="1:20" x14ac:dyDescent="0.3">
      <c r="A199" t="s">
        <v>122</v>
      </c>
      <c r="B199" t="s">
        <v>133</v>
      </c>
      <c r="C199">
        <v>39</v>
      </c>
      <c r="D199">
        <v>15</v>
      </c>
      <c r="E199">
        <v>22</v>
      </c>
      <c r="F199">
        <v>0</v>
      </c>
      <c r="G199">
        <v>0</v>
      </c>
      <c r="H199">
        <v>1</v>
      </c>
      <c r="I199">
        <v>2</v>
      </c>
      <c r="J199">
        <v>2</v>
      </c>
      <c r="K199">
        <v>6</v>
      </c>
      <c r="L199">
        <v>8</v>
      </c>
      <c r="M199">
        <v>2</v>
      </c>
      <c r="N199">
        <v>1</v>
      </c>
      <c r="O199">
        <v>2</v>
      </c>
      <c r="P199">
        <v>2</v>
      </c>
      <c r="Q199">
        <v>4</v>
      </c>
      <c r="R199">
        <v>31</v>
      </c>
      <c r="S199" t="s">
        <v>176</v>
      </c>
      <c r="T199" t="s">
        <v>192</v>
      </c>
    </row>
    <row r="200" spans="1:20" x14ac:dyDescent="0.3">
      <c r="A200" t="s">
        <v>123</v>
      </c>
      <c r="B200" t="s">
        <v>134</v>
      </c>
      <c r="C200">
        <v>36</v>
      </c>
      <c r="D200">
        <v>4</v>
      </c>
      <c r="E200">
        <v>11</v>
      </c>
      <c r="F200">
        <v>4</v>
      </c>
      <c r="G200">
        <v>9</v>
      </c>
      <c r="H200">
        <v>4</v>
      </c>
      <c r="I200">
        <v>4</v>
      </c>
      <c r="J200">
        <v>0</v>
      </c>
      <c r="K200">
        <v>3</v>
      </c>
      <c r="L200">
        <v>3</v>
      </c>
      <c r="M200">
        <v>1</v>
      </c>
      <c r="N200">
        <v>3</v>
      </c>
      <c r="O200">
        <v>0</v>
      </c>
      <c r="P200">
        <v>0</v>
      </c>
      <c r="Q200">
        <v>1</v>
      </c>
      <c r="R200">
        <v>16</v>
      </c>
      <c r="S200" t="s">
        <v>176</v>
      </c>
      <c r="T200" t="s">
        <v>192</v>
      </c>
    </row>
    <row r="201" spans="1:20" x14ac:dyDescent="0.3">
      <c r="A201" t="s">
        <v>125</v>
      </c>
      <c r="B201" t="s">
        <v>136</v>
      </c>
      <c r="C201">
        <v>29</v>
      </c>
      <c r="D201">
        <v>3</v>
      </c>
      <c r="E201">
        <v>5</v>
      </c>
      <c r="F201">
        <v>2</v>
      </c>
      <c r="G201">
        <v>4</v>
      </c>
      <c r="H201">
        <v>0</v>
      </c>
      <c r="I201">
        <v>0</v>
      </c>
      <c r="J201">
        <v>2</v>
      </c>
      <c r="K201">
        <v>2</v>
      </c>
      <c r="L201">
        <v>4</v>
      </c>
      <c r="M201">
        <v>2</v>
      </c>
      <c r="N201">
        <v>9</v>
      </c>
      <c r="O201">
        <v>1</v>
      </c>
      <c r="P201">
        <v>0</v>
      </c>
      <c r="Q201">
        <v>1</v>
      </c>
      <c r="R201">
        <v>8</v>
      </c>
      <c r="S201" t="s">
        <v>176</v>
      </c>
      <c r="T201" t="s">
        <v>192</v>
      </c>
    </row>
    <row r="202" spans="1:20" x14ac:dyDescent="0.3">
      <c r="A202" t="s">
        <v>127</v>
      </c>
      <c r="B202" t="s">
        <v>138</v>
      </c>
      <c r="C202">
        <v>21</v>
      </c>
      <c r="D202">
        <v>2</v>
      </c>
      <c r="E202">
        <v>5</v>
      </c>
      <c r="F202">
        <v>0</v>
      </c>
      <c r="G202">
        <v>3</v>
      </c>
      <c r="H202">
        <v>3</v>
      </c>
      <c r="I202">
        <v>4</v>
      </c>
      <c r="J202">
        <v>1</v>
      </c>
      <c r="K202">
        <v>0</v>
      </c>
      <c r="L202">
        <v>1</v>
      </c>
      <c r="M202">
        <v>4</v>
      </c>
      <c r="N202">
        <v>4</v>
      </c>
      <c r="O202">
        <v>5</v>
      </c>
      <c r="P202">
        <v>0</v>
      </c>
      <c r="Q202">
        <v>2</v>
      </c>
      <c r="R202">
        <v>7</v>
      </c>
      <c r="S202" t="s">
        <v>176</v>
      </c>
      <c r="T202" t="s">
        <v>192</v>
      </c>
    </row>
    <row r="203" spans="1:20" x14ac:dyDescent="0.3">
      <c r="A203" t="s">
        <v>128</v>
      </c>
      <c r="B203" t="s">
        <v>139</v>
      </c>
      <c r="C203">
        <v>26</v>
      </c>
      <c r="D203">
        <v>2</v>
      </c>
      <c r="E203">
        <v>3</v>
      </c>
      <c r="F203">
        <v>1</v>
      </c>
      <c r="G203">
        <v>2</v>
      </c>
      <c r="H203">
        <v>0</v>
      </c>
      <c r="I203">
        <v>0</v>
      </c>
      <c r="J203">
        <v>3</v>
      </c>
      <c r="K203">
        <v>6</v>
      </c>
      <c r="L203">
        <v>9</v>
      </c>
      <c r="M203">
        <v>4</v>
      </c>
      <c r="N203">
        <v>2</v>
      </c>
      <c r="O203">
        <v>3</v>
      </c>
      <c r="P203">
        <v>1</v>
      </c>
      <c r="Q203">
        <v>1</v>
      </c>
      <c r="R203">
        <v>5</v>
      </c>
      <c r="S203" t="s">
        <v>176</v>
      </c>
      <c r="T203" t="s">
        <v>192</v>
      </c>
    </row>
    <row r="204" spans="1:20" x14ac:dyDescent="0.3">
      <c r="A204" t="s">
        <v>130</v>
      </c>
      <c r="B204" t="s">
        <v>141</v>
      </c>
      <c r="C204">
        <v>20</v>
      </c>
      <c r="D204">
        <v>2</v>
      </c>
      <c r="E204">
        <v>4</v>
      </c>
      <c r="F204">
        <v>0</v>
      </c>
      <c r="G204">
        <v>1</v>
      </c>
      <c r="H204">
        <v>0</v>
      </c>
      <c r="I204">
        <v>2</v>
      </c>
      <c r="J204">
        <v>0</v>
      </c>
      <c r="K204">
        <v>4</v>
      </c>
      <c r="L204">
        <v>4</v>
      </c>
      <c r="M204">
        <v>1</v>
      </c>
      <c r="N204">
        <v>1</v>
      </c>
      <c r="O204">
        <v>1</v>
      </c>
      <c r="P204">
        <v>3</v>
      </c>
      <c r="Q204">
        <v>0</v>
      </c>
      <c r="R204">
        <v>4</v>
      </c>
      <c r="S204" t="s">
        <v>176</v>
      </c>
      <c r="T204" t="s">
        <v>192</v>
      </c>
    </row>
    <row r="205" spans="1:20" x14ac:dyDescent="0.3">
      <c r="A205" t="s">
        <v>131</v>
      </c>
      <c r="B205" t="s">
        <v>142</v>
      </c>
      <c r="C205">
        <v>22</v>
      </c>
      <c r="D205">
        <v>1</v>
      </c>
      <c r="E205">
        <v>2</v>
      </c>
      <c r="F205">
        <v>0</v>
      </c>
      <c r="G205">
        <v>0</v>
      </c>
      <c r="H205">
        <v>1</v>
      </c>
      <c r="I205">
        <v>2</v>
      </c>
      <c r="J205">
        <v>1</v>
      </c>
      <c r="K205">
        <v>1</v>
      </c>
      <c r="L205">
        <v>2</v>
      </c>
      <c r="M205">
        <v>2</v>
      </c>
      <c r="N205">
        <v>4</v>
      </c>
      <c r="O205">
        <v>4</v>
      </c>
      <c r="P205">
        <v>0</v>
      </c>
      <c r="Q205">
        <v>1</v>
      </c>
      <c r="R205">
        <v>3</v>
      </c>
      <c r="S205" t="s">
        <v>176</v>
      </c>
      <c r="T205" t="s">
        <v>192</v>
      </c>
    </row>
    <row r="206" spans="1:20" x14ac:dyDescent="0.3">
      <c r="A206" t="s">
        <v>129</v>
      </c>
      <c r="B206" t="s">
        <v>140</v>
      </c>
      <c r="C206">
        <v>4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 t="s">
        <v>176</v>
      </c>
      <c r="T206" t="s">
        <v>192</v>
      </c>
    </row>
    <row r="207" spans="1:20" x14ac:dyDescent="0.3">
      <c r="A207" t="s">
        <v>126</v>
      </c>
      <c r="B207" t="s">
        <v>137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 t="s">
        <v>176</v>
      </c>
      <c r="T207" t="s">
        <v>192</v>
      </c>
    </row>
    <row r="208" spans="1:20" x14ac:dyDescent="0.3">
      <c r="A208" t="s">
        <v>132</v>
      </c>
      <c r="B208" t="s">
        <v>143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 t="s">
        <v>176</v>
      </c>
      <c r="T208" t="s">
        <v>192</v>
      </c>
    </row>
    <row r="209" spans="1:20" x14ac:dyDescent="0.3">
      <c r="A209">
        <v>0</v>
      </c>
      <c r="B209" t="s">
        <v>144</v>
      </c>
      <c r="C209">
        <v>200</v>
      </c>
      <c r="D209">
        <v>29</v>
      </c>
      <c r="E209">
        <v>53</v>
      </c>
      <c r="F209">
        <v>7</v>
      </c>
      <c r="G209">
        <v>20</v>
      </c>
      <c r="H209">
        <v>9</v>
      </c>
      <c r="I209">
        <v>14</v>
      </c>
      <c r="J209">
        <v>9</v>
      </c>
      <c r="K209">
        <v>24</v>
      </c>
      <c r="L209">
        <v>33</v>
      </c>
      <c r="M209">
        <v>16</v>
      </c>
      <c r="N209">
        <v>24</v>
      </c>
      <c r="O209">
        <v>20</v>
      </c>
      <c r="P209">
        <v>6</v>
      </c>
      <c r="Q209">
        <v>10</v>
      </c>
      <c r="R209">
        <v>74</v>
      </c>
      <c r="S209" t="s">
        <v>176</v>
      </c>
      <c r="T209" t="s">
        <v>192</v>
      </c>
    </row>
    <row r="210" spans="1:20" x14ac:dyDescent="0.3">
      <c r="A210" t="s">
        <v>122</v>
      </c>
      <c r="B210" t="s">
        <v>133</v>
      </c>
      <c r="C210">
        <v>33</v>
      </c>
      <c r="D210">
        <v>13</v>
      </c>
      <c r="E210">
        <v>20</v>
      </c>
      <c r="F210">
        <v>0</v>
      </c>
      <c r="G210">
        <v>0</v>
      </c>
      <c r="H210">
        <v>3</v>
      </c>
      <c r="I210">
        <v>4</v>
      </c>
      <c r="J210">
        <v>1</v>
      </c>
      <c r="K210">
        <v>8</v>
      </c>
      <c r="L210">
        <v>9</v>
      </c>
      <c r="M210">
        <v>1</v>
      </c>
      <c r="N210">
        <v>1</v>
      </c>
      <c r="O210">
        <v>1</v>
      </c>
      <c r="P210">
        <v>2</v>
      </c>
      <c r="Q210">
        <v>1</v>
      </c>
      <c r="R210">
        <v>29</v>
      </c>
      <c r="S210" t="s">
        <v>177</v>
      </c>
      <c r="T210" t="s">
        <v>192</v>
      </c>
    </row>
    <row r="211" spans="1:20" x14ac:dyDescent="0.3">
      <c r="A211" t="s">
        <v>124</v>
      </c>
      <c r="B211" t="s">
        <v>135</v>
      </c>
      <c r="C211">
        <v>35</v>
      </c>
      <c r="D211">
        <v>9</v>
      </c>
      <c r="E211">
        <v>16</v>
      </c>
      <c r="F211">
        <v>4</v>
      </c>
      <c r="G211">
        <v>7</v>
      </c>
      <c r="H211">
        <v>2</v>
      </c>
      <c r="I211">
        <v>2</v>
      </c>
      <c r="J211">
        <v>0</v>
      </c>
      <c r="K211">
        <v>1</v>
      </c>
      <c r="L211">
        <v>1</v>
      </c>
      <c r="M211">
        <v>1</v>
      </c>
      <c r="N211">
        <v>13</v>
      </c>
      <c r="O211">
        <v>2</v>
      </c>
      <c r="P211">
        <v>0</v>
      </c>
      <c r="Q211">
        <v>1</v>
      </c>
      <c r="R211">
        <v>24</v>
      </c>
      <c r="S211" t="s">
        <v>177</v>
      </c>
      <c r="T211" t="s">
        <v>192</v>
      </c>
    </row>
    <row r="212" spans="1:20" x14ac:dyDescent="0.3">
      <c r="A212" t="s">
        <v>128</v>
      </c>
      <c r="B212" t="s">
        <v>139</v>
      </c>
      <c r="C212">
        <v>26</v>
      </c>
      <c r="D212">
        <v>5</v>
      </c>
      <c r="E212">
        <v>5</v>
      </c>
      <c r="F212">
        <v>2</v>
      </c>
      <c r="G212">
        <v>2</v>
      </c>
      <c r="H212">
        <v>0</v>
      </c>
      <c r="I212">
        <v>0</v>
      </c>
      <c r="J212">
        <v>2</v>
      </c>
      <c r="K212">
        <v>7</v>
      </c>
      <c r="L212">
        <v>9</v>
      </c>
      <c r="M212">
        <v>2</v>
      </c>
      <c r="N212">
        <v>0</v>
      </c>
      <c r="O212">
        <v>1</v>
      </c>
      <c r="P212">
        <v>1</v>
      </c>
      <c r="Q212">
        <v>1</v>
      </c>
      <c r="R212">
        <v>12</v>
      </c>
      <c r="S212" t="s">
        <v>177</v>
      </c>
      <c r="T212" t="s">
        <v>192</v>
      </c>
    </row>
    <row r="213" spans="1:20" x14ac:dyDescent="0.3">
      <c r="A213" t="s">
        <v>123</v>
      </c>
      <c r="B213" t="s">
        <v>134</v>
      </c>
      <c r="C213">
        <v>30</v>
      </c>
      <c r="D213">
        <v>2</v>
      </c>
      <c r="E213">
        <v>6</v>
      </c>
      <c r="F213">
        <v>1</v>
      </c>
      <c r="G213">
        <v>5</v>
      </c>
      <c r="H213">
        <v>1</v>
      </c>
      <c r="I213">
        <v>2</v>
      </c>
      <c r="J213">
        <v>0</v>
      </c>
      <c r="K213">
        <v>3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1</v>
      </c>
      <c r="R213">
        <v>6</v>
      </c>
      <c r="S213" t="s">
        <v>177</v>
      </c>
      <c r="T213" t="s">
        <v>192</v>
      </c>
    </row>
    <row r="214" spans="1:20" x14ac:dyDescent="0.3">
      <c r="A214" t="s">
        <v>125</v>
      </c>
      <c r="B214" t="s">
        <v>136</v>
      </c>
      <c r="C214">
        <v>23</v>
      </c>
      <c r="D214">
        <v>0</v>
      </c>
      <c r="E214">
        <v>2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2</v>
      </c>
      <c r="L214">
        <v>2</v>
      </c>
      <c r="M214">
        <v>2</v>
      </c>
      <c r="N214">
        <v>1</v>
      </c>
      <c r="O214">
        <v>0</v>
      </c>
      <c r="P214">
        <v>0</v>
      </c>
      <c r="Q214">
        <v>1</v>
      </c>
      <c r="R214">
        <v>0</v>
      </c>
      <c r="S214" t="s">
        <v>177</v>
      </c>
      <c r="T214" t="s">
        <v>192</v>
      </c>
    </row>
    <row r="215" spans="1:20" x14ac:dyDescent="0.3">
      <c r="A215" t="s">
        <v>127</v>
      </c>
      <c r="B215" t="s">
        <v>138</v>
      </c>
      <c r="C215">
        <v>25</v>
      </c>
      <c r="D215">
        <v>3</v>
      </c>
      <c r="E215">
        <v>6</v>
      </c>
      <c r="F215">
        <v>0</v>
      </c>
      <c r="G215">
        <v>3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7</v>
      </c>
      <c r="S215" t="s">
        <v>177</v>
      </c>
      <c r="T215" t="s">
        <v>192</v>
      </c>
    </row>
    <row r="216" spans="1:20" x14ac:dyDescent="0.3">
      <c r="A216" t="s">
        <v>130</v>
      </c>
      <c r="B216" t="s">
        <v>141</v>
      </c>
      <c r="C216">
        <v>15</v>
      </c>
      <c r="D216">
        <v>3</v>
      </c>
      <c r="E216">
        <v>6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1</v>
      </c>
      <c r="L216">
        <v>3</v>
      </c>
      <c r="M216">
        <v>0</v>
      </c>
      <c r="N216">
        <v>1</v>
      </c>
      <c r="O216">
        <v>0</v>
      </c>
      <c r="P216">
        <v>2</v>
      </c>
      <c r="Q216">
        <v>1</v>
      </c>
      <c r="R216">
        <v>6</v>
      </c>
      <c r="S216" t="s">
        <v>177</v>
      </c>
      <c r="T216" t="s">
        <v>192</v>
      </c>
    </row>
    <row r="217" spans="1:20" x14ac:dyDescent="0.3">
      <c r="A217" t="s">
        <v>129</v>
      </c>
      <c r="B217" t="s">
        <v>140</v>
      </c>
      <c r="C217">
        <v>6</v>
      </c>
      <c r="D217">
        <v>1</v>
      </c>
      <c r="E217">
        <v>3</v>
      </c>
      <c r="F217">
        <v>1</v>
      </c>
      <c r="G217">
        <v>3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</v>
      </c>
      <c r="S217" t="s">
        <v>177</v>
      </c>
      <c r="T217" t="s">
        <v>192</v>
      </c>
    </row>
    <row r="218" spans="1:20" x14ac:dyDescent="0.3">
      <c r="A218" t="s">
        <v>131</v>
      </c>
      <c r="B218" t="s">
        <v>142</v>
      </c>
      <c r="C218">
        <v>5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3</v>
      </c>
      <c r="N218">
        <v>1</v>
      </c>
      <c r="O218">
        <v>1</v>
      </c>
      <c r="P218">
        <v>0</v>
      </c>
      <c r="Q218">
        <v>0</v>
      </c>
      <c r="R218">
        <v>0</v>
      </c>
      <c r="S218" t="s">
        <v>177</v>
      </c>
      <c r="T218" t="s">
        <v>192</v>
      </c>
    </row>
    <row r="219" spans="1:20" x14ac:dyDescent="0.3">
      <c r="A219" t="s">
        <v>126</v>
      </c>
      <c r="B219" t="s">
        <v>137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177</v>
      </c>
      <c r="T219" t="s">
        <v>192</v>
      </c>
    </row>
    <row r="220" spans="1:20" x14ac:dyDescent="0.3">
      <c r="A220" t="s">
        <v>132</v>
      </c>
      <c r="B220" t="s">
        <v>143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2</v>
      </c>
      <c r="L220">
        <v>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177</v>
      </c>
      <c r="T220" t="s">
        <v>192</v>
      </c>
    </row>
    <row r="221" spans="1:20" x14ac:dyDescent="0.3">
      <c r="A221">
        <v>0</v>
      </c>
      <c r="B221" t="s">
        <v>144</v>
      </c>
      <c r="C221">
        <v>200</v>
      </c>
      <c r="D221">
        <v>36</v>
      </c>
      <c r="E221">
        <v>65</v>
      </c>
      <c r="F221">
        <v>8</v>
      </c>
      <c r="G221">
        <v>22</v>
      </c>
      <c r="H221">
        <v>7</v>
      </c>
      <c r="I221">
        <v>9</v>
      </c>
      <c r="J221">
        <v>11</v>
      </c>
      <c r="K221">
        <v>26</v>
      </c>
      <c r="L221">
        <v>37</v>
      </c>
      <c r="M221">
        <v>15</v>
      </c>
      <c r="N221">
        <v>20</v>
      </c>
      <c r="O221">
        <v>6</v>
      </c>
      <c r="P221">
        <v>6</v>
      </c>
      <c r="Q221">
        <v>6</v>
      </c>
      <c r="R221">
        <v>87</v>
      </c>
      <c r="S221" t="s">
        <v>177</v>
      </c>
      <c r="T221" t="s">
        <v>192</v>
      </c>
    </row>
    <row r="222" spans="1:20" x14ac:dyDescent="0.3">
      <c r="A222" t="s">
        <v>124</v>
      </c>
      <c r="B222" t="s">
        <v>135</v>
      </c>
      <c r="C222">
        <v>29</v>
      </c>
      <c r="D222">
        <v>10</v>
      </c>
      <c r="E222">
        <v>17</v>
      </c>
      <c r="F222">
        <v>3</v>
      </c>
      <c r="G222">
        <v>7</v>
      </c>
      <c r="H222">
        <v>6</v>
      </c>
      <c r="I222">
        <v>6</v>
      </c>
      <c r="J222">
        <v>0</v>
      </c>
      <c r="K222">
        <v>4</v>
      </c>
      <c r="L222">
        <v>4</v>
      </c>
      <c r="M222">
        <v>2</v>
      </c>
      <c r="N222">
        <v>3</v>
      </c>
      <c r="O222">
        <v>4</v>
      </c>
      <c r="P222">
        <v>0</v>
      </c>
      <c r="Q222">
        <v>1</v>
      </c>
      <c r="R222">
        <v>29</v>
      </c>
      <c r="S222" t="s">
        <v>178</v>
      </c>
      <c r="T222" t="s">
        <v>192</v>
      </c>
    </row>
    <row r="223" spans="1:20" x14ac:dyDescent="0.3">
      <c r="A223" t="s">
        <v>123</v>
      </c>
      <c r="B223" t="s">
        <v>134</v>
      </c>
      <c r="C223">
        <v>33</v>
      </c>
      <c r="D223">
        <v>5</v>
      </c>
      <c r="E223">
        <v>10</v>
      </c>
      <c r="F223">
        <v>4</v>
      </c>
      <c r="G223">
        <v>7</v>
      </c>
      <c r="H223">
        <v>0</v>
      </c>
      <c r="I223">
        <v>0</v>
      </c>
      <c r="J223">
        <v>0</v>
      </c>
      <c r="K223">
        <v>4</v>
      </c>
      <c r="L223">
        <v>4</v>
      </c>
      <c r="M223">
        <v>3</v>
      </c>
      <c r="N223">
        <v>0</v>
      </c>
      <c r="O223">
        <v>1</v>
      </c>
      <c r="P223">
        <v>0</v>
      </c>
      <c r="Q223">
        <v>1</v>
      </c>
      <c r="R223">
        <v>14</v>
      </c>
      <c r="S223" t="s">
        <v>178</v>
      </c>
      <c r="T223" t="s">
        <v>192</v>
      </c>
    </row>
    <row r="224" spans="1:20" x14ac:dyDescent="0.3">
      <c r="A224" t="s">
        <v>125</v>
      </c>
      <c r="B224" t="s">
        <v>136</v>
      </c>
      <c r="C224">
        <v>36</v>
      </c>
      <c r="D224">
        <v>4</v>
      </c>
      <c r="E224">
        <v>11</v>
      </c>
      <c r="F224">
        <v>4</v>
      </c>
      <c r="G224">
        <v>10</v>
      </c>
      <c r="H224">
        <v>1</v>
      </c>
      <c r="I224">
        <v>4</v>
      </c>
      <c r="J224">
        <v>2</v>
      </c>
      <c r="K224">
        <v>2</v>
      </c>
      <c r="L224">
        <v>4</v>
      </c>
      <c r="M224">
        <v>2</v>
      </c>
      <c r="N224">
        <v>1</v>
      </c>
      <c r="O224">
        <v>1</v>
      </c>
      <c r="P224">
        <v>0</v>
      </c>
      <c r="Q224">
        <v>1</v>
      </c>
      <c r="R224">
        <v>13</v>
      </c>
      <c r="S224" t="s">
        <v>178</v>
      </c>
      <c r="T224" t="s">
        <v>192</v>
      </c>
    </row>
    <row r="225" spans="1:20" x14ac:dyDescent="0.3">
      <c r="A225" t="s">
        <v>122</v>
      </c>
      <c r="B225" t="s">
        <v>133</v>
      </c>
      <c r="C225">
        <v>32</v>
      </c>
      <c r="D225">
        <v>3</v>
      </c>
      <c r="E225">
        <v>13</v>
      </c>
      <c r="F225">
        <v>0</v>
      </c>
      <c r="G225">
        <v>0</v>
      </c>
      <c r="H225">
        <v>0</v>
      </c>
      <c r="I225">
        <v>2</v>
      </c>
      <c r="J225">
        <v>3</v>
      </c>
      <c r="K225">
        <v>6</v>
      </c>
      <c r="L225">
        <v>9</v>
      </c>
      <c r="M225">
        <v>4</v>
      </c>
      <c r="N225">
        <v>2</v>
      </c>
      <c r="O225">
        <v>5</v>
      </c>
      <c r="P225">
        <v>2</v>
      </c>
      <c r="Q225">
        <v>2</v>
      </c>
      <c r="R225">
        <v>6</v>
      </c>
      <c r="S225" t="s">
        <v>178</v>
      </c>
      <c r="T225" t="s">
        <v>192</v>
      </c>
    </row>
    <row r="226" spans="1:20" x14ac:dyDescent="0.3">
      <c r="A226" t="s">
        <v>128</v>
      </c>
      <c r="B226" t="s">
        <v>139</v>
      </c>
      <c r="C226">
        <v>34</v>
      </c>
      <c r="D226">
        <v>1</v>
      </c>
      <c r="E226">
        <v>4</v>
      </c>
      <c r="F226">
        <v>1</v>
      </c>
      <c r="G226">
        <v>4</v>
      </c>
      <c r="H226">
        <v>2</v>
      </c>
      <c r="I226">
        <v>2</v>
      </c>
      <c r="J226">
        <v>3</v>
      </c>
      <c r="K226">
        <v>9</v>
      </c>
      <c r="L226">
        <v>12</v>
      </c>
      <c r="M226">
        <v>3</v>
      </c>
      <c r="N226">
        <v>1</v>
      </c>
      <c r="O226">
        <v>1</v>
      </c>
      <c r="P226">
        <v>0</v>
      </c>
      <c r="Q226">
        <v>0</v>
      </c>
      <c r="R226">
        <v>5</v>
      </c>
      <c r="S226" t="s">
        <v>178</v>
      </c>
      <c r="T226" t="s">
        <v>192</v>
      </c>
    </row>
    <row r="227" spans="1:20" x14ac:dyDescent="0.3">
      <c r="A227" t="s">
        <v>127</v>
      </c>
      <c r="B227" t="s">
        <v>138</v>
      </c>
      <c r="C227">
        <v>18</v>
      </c>
      <c r="D227">
        <v>2</v>
      </c>
      <c r="E227">
        <v>3</v>
      </c>
      <c r="F227">
        <v>0</v>
      </c>
      <c r="G227">
        <v>1</v>
      </c>
      <c r="H227">
        <v>2</v>
      </c>
      <c r="I227">
        <v>2</v>
      </c>
      <c r="J227">
        <v>0</v>
      </c>
      <c r="K227">
        <v>4</v>
      </c>
      <c r="L227">
        <v>4</v>
      </c>
      <c r="M227">
        <v>1</v>
      </c>
      <c r="N227">
        <v>4</v>
      </c>
      <c r="O227">
        <v>1</v>
      </c>
      <c r="P227">
        <v>0</v>
      </c>
      <c r="Q227">
        <v>1</v>
      </c>
      <c r="R227">
        <v>6</v>
      </c>
      <c r="S227" t="s">
        <v>178</v>
      </c>
      <c r="T227" t="s">
        <v>192</v>
      </c>
    </row>
    <row r="228" spans="1:20" x14ac:dyDescent="0.3">
      <c r="A228" t="s">
        <v>130</v>
      </c>
      <c r="B228" t="s">
        <v>141</v>
      </c>
      <c r="C228">
        <v>14</v>
      </c>
      <c r="D228">
        <v>1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4</v>
      </c>
      <c r="L228">
        <v>6</v>
      </c>
      <c r="M228">
        <v>3</v>
      </c>
      <c r="N228">
        <v>1</v>
      </c>
      <c r="O228">
        <v>0</v>
      </c>
      <c r="P228">
        <v>2</v>
      </c>
      <c r="Q228">
        <v>0</v>
      </c>
      <c r="R228">
        <v>2</v>
      </c>
      <c r="S228" t="s">
        <v>178</v>
      </c>
      <c r="T228" t="s">
        <v>192</v>
      </c>
    </row>
    <row r="229" spans="1:20" x14ac:dyDescent="0.3">
      <c r="A229" t="s">
        <v>129</v>
      </c>
      <c r="B229" t="s">
        <v>140</v>
      </c>
      <c r="C229">
        <v>4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178</v>
      </c>
      <c r="T229" t="s">
        <v>192</v>
      </c>
    </row>
    <row r="230" spans="1:20" x14ac:dyDescent="0.3">
      <c r="A230" t="s">
        <v>132</v>
      </c>
      <c r="B230" t="s">
        <v>143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178</v>
      </c>
      <c r="T230" t="s">
        <v>192</v>
      </c>
    </row>
    <row r="231" spans="1:20" x14ac:dyDescent="0.3">
      <c r="A231">
        <v>0</v>
      </c>
      <c r="B231" t="s">
        <v>144</v>
      </c>
      <c r="C231">
        <v>200</v>
      </c>
      <c r="D231">
        <v>26</v>
      </c>
      <c r="E231">
        <v>62</v>
      </c>
      <c r="F231">
        <v>12</v>
      </c>
      <c r="G231">
        <v>29</v>
      </c>
      <c r="H231">
        <v>11</v>
      </c>
      <c r="I231">
        <v>16</v>
      </c>
      <c r="J231">
        <v>10</v>
      </c>
      <c r="K231">
        <v>37</v>
      </c>
      <c r="L231">
        <v>47</v>
      </c>
      <c r="M231">
        <v>18</v>
      </c>
      <c r="N231">
        <v>12</v>
      </c>
      <c r="O231">
        <v>13</v>
      </c>
      <c r="P231">
        <v>4</v>
      </c>
      <c r="Q231">
        <v>6</v>
      </c>
      <c r="R231">
        <v>75</v>
      </c>
      <c r="S231" t="s">
        <v>178</v>
      </c>
      <c r="T231" t="s">
        <v>192</v>
      </c>
    </row>
    <row r="232" spans="1:20" x14ac:dyDescent="0.3">
      <c r="A232" t="s">
        <v>122</v>
      </c>
      <c r="B232" t="s">
        <v>133</v>
      </c>
      <c r="C232">
        <v>40</v>
      </c>
      <c r="D232">
        <v>15</v>
      </c>
      <c r="E232">
        <v>25</v>
      </c>
      <c r="F232">
        <v>0</v>
      </c>
      <c r="G232">
        <v>0</v>
      </c>
      <c r="H232">
        <v>3</v>
      </c>
      <c r="I232">
        <v>4</v>
      </c>
      <c r="J232">
        <v>6</v>
      </c>
      <c r="K232">
        <v>12</v>
      </c>
      <c r="L232">
        <v>18</v>
      </c>
      <c r="M232">
        <v>1</v>
      </c>
      <c r="N232">
        <v>0</v>
      </c>
      <c r="O232">
        <v>3</v>
      </c>
      <c r="P232">
        <v>3</v>
      </c>
      <c r="Q232">
        <v>0</v>
      </c>
      <c r="R232">
        <v>33</v>
      </c>
      <c r="S232" t="s">
        <v>179</v>
      </c>
      <c r="T232" t="s">
        <v>192</v>
      </c>
    </row>
    <row r="233" spans="1:20" x14ac:dyDescent="0.3">
      <c r="A233" t="s">
        <v>124</v>
      </c>
      <c r="B233" t="s">
        <v>135</v>
      </c>
      <c r="C233">
        <v>40</v>
      </c>
      <c r="D233">
        <v>8</v>
      </c>
      <c r="E233">
        <v>19</v>
      </c>
      <c r="F233">
        <v>2</v>
      </c>
      <c r="G233">
        <v>9</v>
      </c>
      <c r="H233">
        <v>2</v>
      </c>
      <c r="I233">
        <v>2</v>
      </c>
      <c r="J233">
        <v>1</v>
      </c>
      <c r="K233">
        <v>1</v>
      </c>
      <c r="L233">
        <v>2</v>
      </c>
      <c r="M233">
        <v>1</v>
      </c>
      <c r="N233">
        <v>14</v>
      </c>
      <c r="O233">
        <v>2</v>
      </c>
      <c r="P233">
        <v>0</v>
      </c>
      <c r="Q233">
        <v>1</v>
      </c>
      <c r="R233">
        <v>20</v>
      </c>
      <c r="S233" t="s">
        <v>179</v>
      </c>
      <c r="T233" t="s">
        <v>192</v>
      </c>
    </row>
    <row r="234" spans="1:20" x14ac:dyDescent="0.3">
      <c r="A234" t="s">
        <v>123</v>
      </c>
      <c r="B234" t="s">
        <v>134</v>
      </c>
      <c r="C234">
        <v>36</v>
      </c>
      <c r="D234">
        <v>5</v>
      </c>
      <c r="E234">
        <v>12</v>
      </c>
      <c r="F234">
        <v>3</v>
      </c>
      <c r="G234">
        <v>10</v>
      </c>
      <c r="H234">
        <v>0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1</v>
      </c>
      <c r="O234">
        <v>0</v>
      </c>
      <c r="P234">
        <v>1</v>
      </c>
      <c r="Q234">
        <v>2</v>
      </c>
      <c r="R234">
        <v>13</v>
      </c>
      <c r="S234" t="s">
        <v>179</v>
      </c>
      <c r="T234" t="s">
        <v>192</v>
      </c>
    </row>
    <row r="235" spans="1:20" x14ac:dyDescent="0.3">
      <c r="A235" t="s">
        <v>125</v>
      </c>
      <c r="B235" t="s">
        <v>136</v>
      </c>
      <c r="C235">
        <v>27</v>
      </c>
      <c r="D235">
        <v>1</v>
      </c>
      <c r="E235">
        <v>7</v>
      </c>
      <c r="F235">
        <v>1</v>
      </c>
      <c r="G235">
        <v>6</v>
      </c>
      <c r="H235">
        <v>2</v>
      </c>
      <c r="I235">
        <v>2</v>
      </c>
      <c r="J235">
        <v>3</v>
      </c>
      <c r="K235">
        <v>2</v>
      </c>
      <c r="L235">
        <v>5</v>
      </c>
      <c r="M235">
        <v>4</v>
      </c>
      <c r="N235">
        <v>0</v>
      </c>
      <c r="O235">
        <v>1</v>
      </c>
      <c r="P235">
        <v>0</v>
      </c>
      <c r="Q235">
        <v>0</v>
      </c>
      <c r="R235">
        <v>5</v>
      </c>
      <c r="S235" t="s">
        <v>179</v>
      </c>
      <c r="T235" t="s">
        <v>192</v>
      </c>
    </row>
    <row r="236" spans="1:20" x14ac:dyDescent="0.3">
      <c r="A236" t="s">
        <v>128</v>
      </c>
      <c r="B236" t="s">
        <v>139</v>
      </c>
      <c r="C236">
        <v>33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6</v>
      </c>
      <c r="L236">
        <v>7</v>
      </c>
      <c r="M236">
        <v>3</v>
      </c>
      <c r="N236">
        <v>3</v>
      </c>
      <c r="O236">
        <v>0</v>
      </c>
      <c r="P236">
        <v>2</v>
      </c>
      <c r="Q236">
        <v>0</v>
      </c>
      <c r="R236">
        <v>0</v>
      </c>
      <c r="S236" t="s">
        <v>179</v>
      </c>
      <c r="T236" t="s">
        <v>192</v>
      </c>
    </row>
    <row r="237" spans="1:20" x14ac:dyDescent="0.3">
      <c r="A237" t="s">
        <v>129</v>
      </c>
      <c r="B237" t="s">
        <v>140</v>
      </c>
      <c r="C237">
        <v>9</v>
      </c>
      <c r="D237">
        <v>2</v>
      </c>
      <c r="E237">
        <v>5</v>
      </c>
      <c r="F237">
        <v>1</v>
      </c>
      <c r="G237">
        <v>4</v>
      </c>
      <c r="H237">
        <v>0</v>
      </c>
      <c r="I237">
        <v>0</v>
      </c>
      <c r="J237">
        <v>1</v>
      </c>
      <c r="K237">
        <v>2</v>
      </c>
      <c r="L237">
        <v>3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5</v>
      </c>
      <c r="S237" t="s">
        <v>179</v>
      </c>
      <c r="T237" t="s">
        <v>192</v>
      </c>
    </row>
    <row r="238" spans="1:20" x14ac:dyDescent="0.3">
      <c r="A238" t="s">
        <v>127</v>
      </c>
      <c r="B238" t="s">
        <v>138</v>
      </c>
      <c r="C238">
        <v>10</v>
      </c>
      <c r="D238">
        <v>0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3</v>
      </c>
      <c r="L238">
        <v>3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  <c r="S238" t="s">
        <v>179</v>
      </c>
      <c r="T238" t="s">
        <v>192</v>
      </c>
    </row>
    <row r="239" spans="1:20" x14ac:dyDescent="0.3">
      <c r="A239" t="s">
        <v>130</v>
      </c>
      <c r="B239" t="s">
        <v>141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1</v>
      </c>
      <c r="L239">
        <v>3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 t="s">
        <v>179</v>
      </c>
      <c r="T239" t="s">
        <v>192</v>
      </c>
    </row>
    <row r="240" spans="1:20" x14ac:dyDescent="0.3">
      <c r="A240" t="s">
        <v>132</v>
      </c>
      <c r="B240" t="s">
        <v>143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179</v>
      </c>
      <c r="T240" t="s">
        <v>192</v>
      </c>
    </row>
    <row r="241" spans="1:20" x14ac:dyDescent="0.3">
      <c r="A241">
        <v>0</v>
      </c>
      <c r="B241" t="s">
        <v>144</v>
      </c>
      <c r="C241">
        <v>200</v>
      </c>
      <c r="D241">
        <v>31</v>
      </c>
      <c r="E241">
        <v>72</v>
      </c>
      <c r="F241">
        <v>7</v>
      </c>
      <c r="G241">
        <v>30</v>
      </c>
      <c r="H241">
        <v>7</v>
      </c>
      <c r="I241">
        <v>8</v>
      </c>
      <c r="J241">
        <v>17</v>
      </c>
      <c r="K241">
        <v>30</v>
      </c>
      <c r="L241">
        <v>47</v>
      </c>
      <c r="M241">
        <v>15</v>
      </c>
      <c r="N241">
        <v>20</v>
      </c>
      <c r="O241">
        <v>6</v>
      </c>
      <c r="P241">
        <v>7</v>
      </c>
      <c r="Q241">
        <v>3</v>
      </c>
      <c r="R241">
        <v>76</v>
      </c>
      <c r="S241" t="s">
        <v>179</v>
      </c>
      <c r="T241" t="s">
        <v>192</v>
      </c>
    </row>
    <row r="242" spans="1:20" x14ac:dyDescent="0.3">
      <c r="A242" t="s">
        <v>124</v>
      </c>
      <c r="B242" t="s">
        <v>135</v>
      </c>
      <c r="C242">
        <v>45</v>
      </c>
      <c r="D242">
        <v>6</v>
      </c>
      <c r="E242">
        <v>21</v>
      </c>
      <c r="F242">
        <v>3</v>
      </c>
      <c r="G242">
        <v>9</v>
      </c>
      <c r="H242">
        <v>6</v>
      </c>
      <c r="I242">
        <v>8</v>
      </c>
      <c r="J242">
        <v>1</v>
      </c>
      <c r="K242">
        <v>3</v>
      </c>
      <c r="L242">
        <v>4</v>
      </c>
      <c r="M242">
        <v>2</v>
      </c>
      <c r="N242">
        <v>11</v>
      </c>
      <c r="O242">
        <v>3</v>
      </c>
      <c r="P242">
        <v>0</v>
      </c>
      <c r="Q242">
        <v>1</v>
      </c>
      <c r="R242">
        <v>21</v>
      </c>
      <c r="S242" t="s">
        <v>180</v>
      </c>
      <c r="T242" t="s">
        <v>192</v>
      </c>
    </row>
    <row r="243" spans="1:20" x14ac:dyDescent="0.3">
      <c r="A243" t="s">
        <v>122</v>
      </c>
      <c r="B243" t="s">
        <v>133</v>
      </c>
      <c r="C243">
        <v>44</v>
      </c>
      <c r="D243">
        <v>7</v>
      </c>
      <c r="E243">
        <v>21</v>
      </c>
      <c r="F243">
        <v>0</v>
      </c>
      <c r="G243">
        <v>1</v>
      </c>
      <c r="H243">
        <v>1</v>
      </c>
      <c r="I243">
        <v>2</v>
      </c>
      <c r="J243">
        <v>4</v>
      </c>
      <c r="K243">
        <v>11</v>
      </c>
      <c r="L243">
        <v>15</v>
      </c>
      <c r="M243">
        <v>1</v>
      </c>
      <c r="N243">
        <v>1</v>
      </c>
      <c r="O243">
        <v>5</v>
      </c>
      <c r="P243">
        <v>1</v>
      </c>
      <c r="Q243">
        <v>1</v>
      </c>
      <c r="R243">
        <v>15</v>
      </c>
      <c r="S243" t="s">
        <v>180</v>
      </c>
      <c r="T243" t="s">
        <v>192</v>
      </c>
    </row>
    <row r="244" spans="1:20" x14ac:dyDescent="0.3">
      <c r="A244" t="s">
        <v>123</v>
      </c>
      <c r="B244" t="s">
        <v>134</v>
      </c>
      <c r="C244">
        <v>45</v>
      </c>
      <c r="D244">
        <v>5</v>
      </c>
      <c r="E244">
        <v>10</v>
      </c>
      <c r="F244">
        <v>4</v>
      </c>
      <c r="G244">
        <v>9</v>
      </c>
      <c r="H244">
        <v>0</v>
      </c>
      <c r="I244">
        <v>0</v>
      </c>
      <c r="J244">
        <v>3</v>
      </c>
      <c r="K244">
        <v>5</v>
      </c>
      <c r="L244">
        <v>8</v>
      </c>
      <c r="M244">
        <v>3</v>
      </c>
      <c r="N244">
        <v>1</v>
      </c>
      <c r="O244">
        <v>2</v>
      </c>
      <c r="P244">
        <v>1</v>
      </c>
      <c r="Q244">
        <v>0</v>
      </c>
      <c r="R244">
        <v>14</v>
      </c>
      <c r="S244" t="s">
        <v>180</v>
      </c>
      <c r="T244" t="s">
        <v>192</v>
      </c>
    </row>
    <row r="245" spans="1:20" x14ac:dyDescent="0.3">
      <c r="A245" t="s">
        <v>125</v>
      </c>
      <c r="B245" t="s">
        <v>136</v>
      </c>
      <c r="C245">
        <v>33</v>
      </c>
      <c r="D245">
        <v>2</v>
      </c>
      <c r="E245">
        <v>11</v>
      </c>
      <c r="F245">
        <v>2</v>
      </c>
      <c r="G245">
        <v>10</v>
      </c>
      <c r="H245">
        <v>0</v>
      </c>
      <c r="I245">
        <v>0</v>
      </c>
      <c r="J245">
        <v>2</v>
      </c>
      <c r="K245">
        <v>3</v>
      </c>
      <c r="L245">
        <v>5</v>
      </c>
      <c r="M245">
        <v>4</v>
      </c>
      <c r="N245">
        <v>3</v>
      </c>
      <c r="O245">
        <v>3</v>
      </c>
      <c r="P245">
        <v>0</v>
      </c>
      <c r="Q245">
        <v>0</v>
      </c>
      <c r="R245">
        <v>6</v>
      </c>
      <c r="S245" t="s">
        <v>180</v>
      </c>
      <c r="T245" t="s">
        <v>192</v>
      </c>
    </row>
    <row r="246" spans="1:20" x14ac:dyDescent="0.3">
      <c r="A246" t="s">
        <v>128</v>
      </c>
      <c r="B246" t="s">
        <v>139</v>
      </c>
      <c r="C246">
        <v>22</v>
      </c>
      <c r="D246">
        <v>1</v>
      </c>
      <c r="E246">
        <v>4</v>
      </c>
      <c r="F246">
        <v>1</v>
      </c>
      <c r="G246">
        <v>3</v>
      </c>
      <c r="H246">
        <v>2</v>
      </c>
      <c r="I246">
        <v>2</v>
      </c>
      <c r="J246">
        <v>2</v>
      </c>
      <c r="K246">
        <v>4</v>
      </c>
      <c r="L246">
        <v>6</v>
      </c>
      <c r="M246">
        <v>4</v>
      </c>
      <c r="N246">
        <v>1</v>
      </c>
      <c r="O246">
        <v>0</v>
      </c>
      <c r="P246">
        <v>1</v>
      </c>
      <c r="Q246">
        <v>0</v>
      </c>
      <c r="R246">
        <v>5</v>
      </c>
      <c r="S246" t="s">
        <v>180</v>
      </c>
      <c r="T246" t="s">
        <v>192</v>
      </c>
    </row>
    <row r="247" spans="1:20" x14ac:dyDescent="0.3">
      <c r="A247" t="s">
        <v>127</v>
      </c>
      <c r="B247" t="s">
        <v>138</v>
      </c>
      <c r="C247">
        <v>12</v>
      </c>
      <c r="D247">
        <v>2</v>
      </c>
      <c r="E247">
        <v>3</v>
      </c>
      <c r="F247">
        <v>2</v>
      </c>
      <c r="G247">
        <v>3</v>
      </c>
      <c r="H247">
        <v>0</v>
      </c>
      <c r="I247">
        <v>0</v>
      </c>
      <c r="J247">
        <v>0</v>
      </c>
      <c r="K247">
        <v>3</v>
      </c>
      <c r="L247">
        <v>3</v>
      </c>
      <c r="M247">
        <v>1</v>
      </c>
      <c r="N247">
        <v>2</v>
      </c>
      <c r="O247">
        <v>1</v>
      </c>
      <c r="P247">
        <v>0</v>
      </c>
      <c r="Q247">
        <v>0</v>
      </c>
      <c r="R247">
        <v>6</v>
      </c>
      <c r="S247" t="s">
        <v>180</v>
      </c>
      <c r="T247" t="s">
        <v>192</v>
      </c>
    </row>
    <row r="248" spans="1:20" x14ac:dyDescent="0.3">
      <c r="A248" t="s">
        <v>130</v>
      </c>
      <c r="B248" t="s">
        <v>141</v>
      </c>
      <c r="C248">
        <v>22</v>
      </c>
      <c r="D248">
        <v>1</v>
      </c>
      <c r="E248">
        <v>1</v>
      </c>
      <c r="F248">
        <v>0</v>
      </c>
      <c r="G248">
        <v>0</v>
      </c>
      <c r="H248">
        <v>1</v>
      </c>
      <c r="I248">
        <v>2</v>
      </c>
      <c r="J248">
        <v>3</v>
      </c>
      <c r="K248">
        <v>1</v>
      </c>
      <c r="L248">
        <v>4</v>
      </c>
      <c r="M248">
        <v>1</v>
      </c>
      <c r="N248">
        <v>0</v>
      </c>
      <c r="O248">
        <v>2</v>
      </c>
      <c r="P248">
        <v>2</v>
      </c>
      <c r="Q248">
        <v>0</v>
      </c>
      <c r="R248">
        <v>3</v>
      </c>
      <c r="S248" t="s">
        <v>180</v>
      </c>
      <c r="T248" t="s">
        <v>192</v>
      </c>
    </row>
    <row r="249" spans="1:20" x14ac:dyDescent="0.3">
      <c r="A249" t="s">
        <v>129</v>
      </c>
      <c r="B249" t="s">
        <v>140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180</v>
      </c>
      <c r="T249" t="s">
        <v>192</v>
      </c>
    </row>
    <row r="250" spans="1:20" x14ac:dyDescent="0.3">
      <c r="A250" t="s">
        <v>132</v>
      </c>
      <c r="B250" t="s">
        <v>143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4</v>
      </c>
      <c r="L250">
        <v>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 t="s">
        <v>180</v>
      </c>
      <c r="T250" t="s">
        <v>192</v>
      </c>
    </row>
    <row r="251" spans="1:20" x14ac:dyDescent="0.3">
      <c r="A251">
        <v>0</v>
      </c>
      <c r="B251" t="s">
        <v>144</v>
      </c>
      <c r="C251">
        <v>225</v>
      </c>
      <c r="D251">
        <v>24</v>
      </c>
      <c r="E251">
        <v>71</v>
      </c>
      <c r="F251">
        <v>12</v>
      </c>
      <c r="G251">
        <v>35</v>
      </c>
      <c r="H251">
        <v>10</v>
      </c>
      <c r="I251">
        <v>14</v>
      </c>
      <c r="J251">
        <v>18</v>
      </c>
      <c r="K251">
        <v>34</v>
      </c>
      <c r="L251">
        <v>52</v>
      </c>
      <c r="M251">
        <v>16</v>
      </c>
      <c r="N251">
        <v>19</v>
      </c>
      <c r="O251">
        <v>17</v>
      </c>
      <c r="P251">
        <v>5</v>
      </c>
      <c r="Q251">
        <v>2</v>
      </c>
      <c r="R251">
        <v>70</v>
      </c>
      <c r="S251" t="s">
        <v>180</v>
      </c>
      <c r="T251" t="s">
        <v>192</v>
      </c>
    </row>
    <row r="252" spans="1:20" x14ac:dyDescent="0.3">
      <c r="A252" t="s">
        <v>122</v>
      </c>
      <c r="B252" t="s">
        <v>133</v>
      </c>
      <c r="C252">
        <v>39</v>
      </c>
      <c r="D252">
        <v>12</v>
      </c>
      <c r="E252">
        <v>24</v>
      </c>
      <c r="F252">
        <v>0</v>
      </c>
      <c r="G252">
        <v>0</v>
      </c>
      <c r="H252">
        <v>1</v>
      </c>
      <c r="I252">
        <v>3</v>
      </c>
      <c r="J252">
        <v>5</v>
      </c>
      <c r="K252">
        <v>8</v>
      </c>
      <c r="L252">
        <v>13</v>
      </c>
      <c r="M252">
        <v>2</v>
      </c>
      <c r="N252">
        <v>2</v>
      </c>
      <c r="O252">
        <v>0</v>
      </c>
      <c r="P252">
        <v>2</v>
      </c>
      <c r="Q252">
        <v>3</v>
      </c>
      <c r="R252">
        <v>25</v>
      </c>
      <c r="S252" t="s">
        <v>181</v>
      </c>
      <c r="T252" t="s">
        <v>192</v>
      </c>
    </row>
    <row r="253" spans="1:20" x14ac:dyDescent="0.3">
      <c r="A253" t="s">
        <v>123</v>
      </c>
      <c r="B253" t="s">
        <v>134</v>
      </c>
      <c r="C253">
        <v>35</v>
      </c>
      <c r="D253">
        <v>4</v>
      </c>
      <c r="E253">
        <v>11</v>
      </c>
      <c r="F253">
        <v>4</v>
      </c>
      <c r="G253">
        <v>10</v>
      </c>
      <c r="H253">
        <v>2</v>
      </c>
      <c r="I253">
        <v>2</v>
      </c>
      <c r="J253">
        <v>2</v>
      </c>
      <c r="K253">
        <v>5</v>
      </c>
      <c r="L253">
        <v>7</v>
      </c>
      <c r="M253">
        <v>3</v>
      </c>
      <c r="N253">
        <v>1</v>
      </c>
      <c r="O253">
        <v>3</v>
      </c>
      <c r="P253">
        <v>0</v>
      </c>
      <c r="Q253">
        <v>0</v>
      </c>
      <c r="R253">
        <v>14</v>
      </c>
      <c r="S253" t="s">
        <v>181</v>
      </c>
      <c r="T253" t="s">
        <v>192</v>
      </c>
    </row>
    <row r="254" spans="1:20" x14ac:dyDescent="0.3">
      <c r="A254" t="s">
        <v>125</v>
      </c>
      <c r="B254" t="s">
        <v>136</v>
      </c>
      <c r="C254">
        <v>33</v>
      </c>
      <c r="D254">
        <v>4</v>
      </c>
      <c r="E254">
        <v>11</v>
      </c>
      <c r="F254">
        <v>4</v>
      </c>
      <c r="G254">
        <v>10</v>
      </c>
      <c r="H254">
        <v>1</v>
      </c>
      <c r="I254">
        <v>2</v>
      </c>
      <c r="J254">
        <v>2</v>
      </c>
      <c r="K254">
        <v>2</v>
      </c>
      <c r="L254">
        <v>4</v>
      </c>
      <c r="M254">
        <v>3</v>
      </c>
      <c r="N254">
        <v>0</v>
      </c>
      <c r="O254">
        <v>2</v>
      </c>
      <c r="P254">
        <v>0</v>
      </c>
      <c r="Q254">
        <v>1</v>
      </c>
      <c r="R254">
        <v>13</v>
      </c>
      <c r="S254" t="s">
        <v>181</v>
      </c>
      <c r="T254" t="s">
        <v>192</v>
      </c>
    </row>
    <row r="255" spans="1:20" x14ac:dyDescent="0.3">
      <c r="A255" t="s">
        <v>124</v>
      </c>
      <c r="B255" t="s">
        <v>135</v>
      </c>
      <c r="C255">
        <v>39</v>
      </c>
      <c r="D255">
        <v>4</v>
      </c>
      <c r="E255">
        <v>14</v>
      </c>
      <c r="F255">
        <v>2</v>
      </c>
      <c r="G255">
        <v>7</v>
      </c>
      <c r="H255">
        <v>2</v>
      </c>
      <c r="I255">
        <v>2</v>
      </c>
      <c r="J255">
        <v>0</v>
      </c>
      <c r="K255">
        <v>8</v>
      </c>
      <c r="L255">
        <v>8</v>
      </c>
      <c r="M255">
        <v>1</v>
      </c>
      <c r="N255">
        <v>10</v>
      </c>
      <c r="O255">
        <v>4</v>
      </c>
      <c r="P255">
        <v>0</v>
      </c>
      <c r="Q255">
        <v>1</v>
      </c>
      <c r="R255">
        <v>12</v>
      </c>
      <c r="S255" t="s">
        <v>181</v>
      </c>
      <c r="T255" t="s">
        <v>192</v>
      </c>
    </row>
    <row r="256" spans="1:20" x14ac:dyDescent="0.3">
      <c r="A256" t="s">
        <v>128</v>
      </c>
      <c r="B256" t="s">
        <v>139</v>
      </c>
      <c r="C256">
        <v>22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</v>
      </c>
      <c r="L256">
        <v>4</v>
      </c>
      <c r="M256">
        <v>1</v>
      </c>
      <c r="N256">
        <v>3</v>
      </c>
      <c r="O256">
        <v>1</v>
      </c>
      <c r="P256">
        <v>1</v>
      </c>
      <c r="Q256">
        <v>0</v>
      </c>
      <c r="R256">
        <v>0</v>
      </c>
      <c r="S256" t="s">
        <v>181</v>
      </c>
      <c r="T256" t="s">
        <v>192</v>
      </c>
    </row>
    <row r="257" spans="1:20" x14ac:dyDescent="0.3">
      <c r="A257" t="s">
        <v>130</v>
      </c>
      <c r="B257" t="s">
        <v>141</v>
      </c>
      <c r="C257">
        <v>18</v>
      </c>
      <c r="D257">
        <v>2</v>
      </c>
      <c r="E257">
        <v>3</v>
      </c>
      <c r="F257">
        <v>0</v>
      </c>
      <c r="G257">
        <v>0</v>
      </c>
      <c r="H257">
        <v>1</v>
      </c>
      <c r="I257">
        <v>2</v>
      </c>
      <c r="J257">
        <v>5</v>
      </c>
      <c r="K257">
        <v>3</v>
      </c>
      <c r="L257">
        <v>8</v>
      </c>
      <c r="M257">
        <v>1</v>
      </c>
      <c r="N257">
        <v>1</v>
      </c>
      <c r="O257">
        <v>0</v>
      </c>
      <c r="P257">
        <v>2</v>
      </c>
      <c r="Q257">
        <v>0</v>
      </c>
      <c r="R257">
        <v>5</v>
      </c>
      <c r="S257" t="s">
        <v>181</v>
      </c>
      <c r="T257" t="s">
        <v>192</v>
      </c>
    </row>
    <row r="258" spans="1:20" x14ac:dyDescent="0.3">
      <c r="A258" t="s">
        <v>127</v>
      </c>
      <c r="B258" t="s">
        <v>138</v>
      </c>
      <c r="C258">
        <v>11</v>
      </c>
      <c r="D258">
        <v>1</v>
      </c>
      <c r="E258">
        <v>2</v>
      </c>
      <c r="F258">
        <v>1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2</v>
      </c>
      <c r="R258">
        <v>3</v>
      </c>
      <c r="S258" t="s">
        <v>181</v>
      </c>
      <c r="T258" t="s">
        <v>192</v>
      </c>
    </row>
    <row r="259" spans="1:20" x14ac:dyDescent="0.3">
      <c r="A259" t="s">
        <v>129</v>
      </c>
      <c r="B259" t="s">
        <v>140</v>
      </c>
      <c r="C259">
        <v>3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181</v>
      </c>
      <c r="T259" t="s">
        <v>192</v>
      </c>
    </row>
    <row r="260" spans="1:20" x14ac:dyDescent="0.3">
      <c r="A260" t="s">
        <v>132</v>
      </c>
      <c r="B260" t="s">
        <v>143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3</v>
      </c>
      <c r="L260">
        <v>4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 t="s">
        <v>181</v>
      </c>
      <c r="T260" t="s">
        <v>192</v>
      </c>
    </row>
    <row r="261" spans="1:20" x14ac:dyDescent="0.3">
      <c r="A261">
        <v>0</v>
      </c>
      <c r="B261" t="s">
        <v>144</v>
      </c>
      <c r="C261">
        <v>200</v>
      </c>
      <c r="D261">
        <v>27</v>
      </c>
      <c r="E261">
        <v>67</v>
      </c>
      <c r="F261">
        <v>11</v>
      </c>
      <c r="G261">
        <v>30</v>
      </c>
      <c r="H261">
        <v>7</v>
      </c>
      <c r="I261">
        <v>11</v>
      </c>
      <c r="J261">
        <v>15</v>
      </c>
      <c r="K261">
        <v>33</v>
      </c>
      <c r="L261">
        <v>48</v>
      </c>
      <c r="M261">
        <v>12</v>
      </c>
      <c r="N261">
        <v>18</v>
      </c>
      <c r="O261">
        <v>12</v>
      </c>
      <c r="P261">
        <v>5</v>
      </c>
      <c r="Q261">
        <v>7</v>
      </c>
      <c r="R261">
        <v>72</v>
      </c>
      <c r="S261" t="s">
        <v>181</v>
      </c>
      <c r="T261" t="s">
        <v>192</v>
      </c>
    </row>
    <row r="262" spans="1:20" x14ac:dyDescent="0.3">
      <c r="A262" t="s">
        <v>124</v>
      </c>
      <c r="B262" t="s">
        <v>135</v>
      </c>
      <c r="C262">
        <v>40</v>
      </c>
      <c r="D262">
        <v>9</v>
      </c>
      <c r="E262">
        <v>18</v>
      </c>
      <c r="F262">
        <v>4</v>
      </c>
      <c r="G262">
        <v>7</v>
      </c>
      <c r="H262">
        <v>4</v>
      </c>
      <c r="I262">
        <v>4</v>
      </c>
      <c r="J262">
        <v>1</v>
      </c>
      <c r="K262">
        <v>2</v>
      </c>
      <c r="L262">
        <v>3</v>
      </c>
      <c r="M262">
        <v>3</v>
      </c>
      <c r="N262">
        <v>4</v>
      </c>
      <c r="O262">
        <v>5</v>
      </c>
      <c r="P262">
        <v>0</v>
      </c>
      <c r="Q262">
        <v>0</v>
      </c>
      <c r="R262">
        <v>26</v>
      </c>
      <c r="S262" t="s">
        <v>182</v>
      </c>
      <c r="T262" t="s">
        <v>192</v>
      </c>
    </row>
    <row r="263" spans="1:20" x14ac:dyDescent="0.3">
      <c r="A263" t="s">
        <v>122</v>
      </c>
      <c r="B263" t="s">
        <v>133</v>
      </c>
      <c r="C263">
        <v>38</v>
      </c>
      <c r="D263">
        <v>9</v>
      </c>
      <c r="E263">
        <v>14</v>
      </c>
      <c r="F263">
        <v>0</v>
      </c>
      <c r="G263">
        <v>0</v>
      </c>
      <c r="H263">
        <v>6</v>
      </c>
      <c r="I263">
        <v>8</v>
      </c>
      <c r="J263">
        <v>8</v>
      </c>
      <c r="K263">
        <v>7</v>
      </c>
      <c r="L263">
        <v>15</v>
      </c>
      <c r="M263">
        <v>2</v>
      </c>
      <c r="N263">
        <v>2</v>
      </c>
      <c r="O263">
        <v>4</v>
      </c>
      <c r="P263">
        <v>2</v>
      </c>
      <c r="Q263">
        <v>0</v>
      </c>
      <c r="R263">
        <v>24</v>
      </c>
      <c r="S263" t="s">
        <v>182</v>
      </c>
      <c r="T263" t="s">
        <v>192</v>
      </c>
    </row>
    <row r="264" spans="1:20" x14ac:dyDescent="0.3">
      <c r="A264" t="s">
        <v>123</v>
      </c>
      <c r="B264" t="s">
        <v>134</v>
      </c>
      <c r="C264">
        <v>31</v>
      </c>
      <c r="D264">
        <v>3</v>
      </c>
      <c r="E264">
        <v>13</v>
      </c>
      <c r="F264">
        <v>3</v>
      </c>
      <c r="G264">
        <v>11</v>
      </c>
      <c r="H264">
        <v>0</v>
      </c>
      <c r="I264">
        <v>0</v>
      </c>
      <c r="J264">
        <v>0</v>
      </c>
      <c r="K264">
        <v>6</v>
      </c>
      <c r="L264">
        <v>6</v>
      </c>
      <c r="M264">
        <v>0</v>
      </c>
      <c r="N264">
        <v>3</v>
      </c>
      <c r="O264">
        <v>1</v>
      </c>
      <c r="P264">
        <v>0</v>
      </c>
      <c r="Q264">
        <v>0</v>
      </c>
      <c r="R264">
        <v>9</v>
      </c>
      <c r="S264" t="s">
        <v>182</v>
      </c>
      <c r="T264" t="s">
        <v>192</v>
      </c>
    </row>
    <row r="265" spans="1:20" x14ac:dyDescent="0.3">
      <c r="A265" t="s">
        <v>125</v>
      </c>
      <c r="B265" t="s">
        <v>136</v>
      </c>
      <c r="C265">
        <v>36</v>
      </c>
      <c r="D265">
        <v>2</v>
      </c>
      <c r="E265">
        <v>14</v>
      </c>
      <c r="F265">
        <v>2</v>
      </c>
      <c r="G265">
        <v>14</v>
      </c>
      <c r="H265">
        <v>0</v>
      </c>
      <c r="I265">
        <v>0</v>
      </c>
      <c r="J265">
        <v>2</v>
      </c>
      <c r="K265">
        <v>3</v>
      </c>
      <c r="L265">
        <v>5</v>
      </c>
      <c r="M265">
        <v>5</v>
      </c>
      <c r="N265">
        <v>2</v>
      </c>
      <c r="O265">
        <v>1</v>
      </c>
      <c r="P265">
        <v>0</v>
      </c>
      <c r="Q265">
        <v>1</v>
      </c>
      <c r="R265">
        <v>6</v>
      </c>
      <c r="S265" t="s">
        <v>182</v>
      </c>
      <c r="T265" t="s">
        <v>192</v>
      </c>
    </row>
    <row r="266" spans="1:20" x14ac:dyDescent="0.3">
      <c r="A266" t="s">
        <v>128</v>
      </c>
      <c r="B266" t="s">
        <v>139</v>
      </c>
      <c r="C266">
        <v>28</v>
      </c>
      <c r="D266">
        <v>1</v>
      </c>
      <c r="E266">
        <v>2</v>
      </c>
      <c r="F266">
        <v>0</v>
      </c>
      <c r="G266">
        <v>1</v>
      </c>
      <c r="H266">
        <v>0</v>
      </c>
      <c r="I266">
        <v>0</v>
      </c>
      <c r="J266">
        <v>4</v>
      </c>
      <c r="K266">
        <v>7</v>
      </c>
      <c r="L266">
        <v>11</v>
      </c>
      <c r="M266">
        <v>0</v>
      </c>
      <c r="N266">
        <v>3</v>
      </c>
      <c r="O266">
        <v>3</v>
      </c>
      <c r="P266">
        <v>1</v>
      </c>
      <c r="Q266">
        <v>1</v>
      </c>
      <c r="R266">
        <v>2</v>
      </c>
      <c r="S266" t="s">
        <v>182</v>
      </c>
      <c r="T266" t="s">
        <v>192</v>
      </c>
    </row>
    <row r="267" spans="1:20" x14ac:dyDescent="0.3">
      <c r="A267" t="s">
        <v>130</v>
      </c>
      <c r="B267" t="s">
        <v>141</v>
      </c>
      <c r="C267">
        <v>14</v>
      </c>
      <c r="D267">
        <v>3</v>
      </c>
      <c r="E267">
        <v>5</v>
      </c>
      <c r="F267">
        <v>0</v>
      </c>
      <c r="G267">
        <v>0</v>
      </c>
      <c r="H267">
        <v>1</v>
      </c>
      <c r="I267">
        <v>1</v>
      </c>
      <c r="J267">
        <v>4</v>
      </c>
      <c r="K267">
        <v>2</v>
      </c>
      <c r="L267">
        <v>6</v>
      </c>
      <c r="M267">
        <v>0</v>
      </c>
      <c r="N267">
        <v>2</v>
      </c>
      <c r="O267">
        <v>2</v>
      </c>
      <c r="P267">
        <v>2</v>
      </c>
      <c r="Q267">
        <v>1</v>
      </c>
      <c r="R267">
        <v>7</v>
      </c>
      <c r="S267" t="s">
        <v>182</v>
      </c>
      <c r="T267" t="s">
        <v>192</v>
      </c>
    </row>
    <row r="268" spans="1:20" x14ac:dyDescent="0.3">
      <c r="A268" t="s">
        <v>127</v>
      </c>
      <c r="B268" t="s">
        <v>138</v>
      </c>
      <c r="C268">
        <v>8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2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 t="s">
        <v>182</v>
      </c>
      <c r="T268" t="s">
        <v>192</v>
      </c>
    </row>
    <row r="269" spans="1:20" x14ac:dyDescent="0.3">
      <c r="A269" t="s">
        <v>129</v>
      </c>
      <c r="B269" t="s">
        <v>140</v>
      </c>
      <c r="C269">
        <v>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182</v>
      </c>
      <c r="T269" t="s">
        <v>192</v>
      </c>
    </row>
    <row r="270" spans="1:20" x14ac:dyDescent="0.3">
      <c r="A270" t="s">
        <v>132</v>
      </c>
      <c r="B270" t="s">
        <v>143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3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 t="s">
        <v>182</v>
      </c>
      <c r="T270" t="s">
        <v>192</v>
      </c>
    </row>
    <row r="271" spans="1:20" x14ac:dyDescent="0.3">
      <c r="A271">
        <v>0</v>
      </c>
      <c r="B271" t="s">
        <v>144</v>
      </c>
      <c r="C271">
        <v>200</v>
      </c>
      <c r="D271">
        <v>27</v>
      </c>
      <c r="E271">
        <v>67</v>
      </c>
      <c r="F271">
        <v>9</v>
      </c>
      <c r="G271">
        <v>33</v>
      </c>
      <c r="H271">
        <v>11</v>
      </c>
      <c r="I271">
        <v>13</v>
      </c>
      <c r="J271">
        <v>20</v>
      </c>
      <c r="K271">
        <v>31</v>
      </c>
      <c r="L271">
        <v>51</v>
      </c>
      <c r="M271">
        <v>10</v>
      </c>
      <c r="N271">
        <v>17</v>
      </c>
      <c r="O271">
        <v>17</v>
      </c>
      <c r="P271">
        <v>5</v>
      </c>
      <c r="Q271">
        <v>3</v>
      </c>
      <c r="R271">
        <v>74</v>
      </c>
      <c r="S271" t="s">
        <v>182</v>
      </c>
      <c r="T271" t="s">
        <v>192</v>
      </c>
    </row>
    <row r="272" spans="1:20" x14ac:dyDescent="0.3">
      <c r="A272" t="s">
        <v>122</v>
      </c>
      <c r="B272" t="s">
        <v>133</v>
      </c>
      <c r="C272">
        <v>40</v>
      </c>
      <c r="D272">
        <v>13</v>
      </c>
      <c r="E272">
        <v>17</v>
      </c>
      <c r="F272">
        <v>0</v>
      </c>
      <c r="G272">
        <v>0</v>
      </c>
      <c r="H272">
        <v>8</v>
      </c>
      <c r="I272">
        <v>9</v>
      </c>
      <c r="J272">
        <v>7</v>
      </c>
      <c r="K272">
        <v>5</v>
      </c>
      <c r="L272">
        <v>12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34</v>
      </c>
      <c r="S272" t="s">
        <v>183</v>
      </c>
      <c r="T272" t="s">
        <v>192</v>
      </c>
    </row>
    <row r="273" spans="1:20" x14ac:dyDescent="0.3">
      <c r="A273" t="s">
        <v>124</v>
      </c>
      <c r="B273" t="s">
        <v>135</v>
      </c>
      <c r="C273">
        <v>40</v>
      </c>
      <c r="D273">
        <v>4</v>
      </c>
      <c r="E273">
        <v>21</v>
      </c>
      <c r="F273">
        <v>2</v>
      </c>
      <c r="G273">
        <v>9</v>
      </c>
      <c r="H273">
        <v>3</v>
      </c>
      <c r="I273">
        <v>3</v>
      </c>
      <c r="J273">
        <v>2</v>
      </c>
      <c r="K273">
        <v>2</v>
      </c>
      <c r="L273">
        <v>4</v>
      </c>
      <c r="M273">
        <v>1</v>
      </c>
      <c r="N273">
        <v>3</v>
      </c>
      <c r="O273">
        <v>6</v>
      </c>
      <c r="P273">
        <v>0</v>
      </c>
      <c r="Q273">
        <v>3</v>
      </c>
      <c r="R273">
        <v>13</v>
      </c>
      <c r="S273" t="s">
        <v>183</v>
      </c>
      <c r="T273" t="s">
        <v>192</v>
      </c>
    </row>
    <row r="274" spans="1:20" x14ac:dyDescent="0.3">
      <c r="A274" t="s">
        <v>123</v>
      </c>
      <c r="B274" t="s">
        <v>134</v>
      </c>
      <c r="C274">
        <v>38</v>
      </c>
      <c r="D274">
        <v>4</v>
      </c>
      <c r="E274">
        <v>5</v>
      </c>
      <c r="F274">
        <v>2</v>
      </c>
      <c r="G274">
        <v>2</v>
      </c>
      <c r="H274">
        <v>1</v>
      </c>
      <c r="I274">
        <v>2</v>
      </c>
      <c r="J274">
        <v>0</v>
      </c>
      <c r="K274">
        <v>4</v>
      </c>
      <c r="L274">
        <v>4</v>
      </c>
      <c r="M274">
        <v>3</v>
      </c>
      <c r="N274">
        <v>3</v>
      </c>
      <c r="O274">
        <v>0</v>
      </c>
      <c r="P274">
        <v>0</v>
      </c>
      <c r="Q274">
        <v>1</v>
      </c>
      <c r="R274">
        <v>11</v>
      </c>
      <c r="S274" t="s">
        <v>183</v>
      </c>
      <c r="T274" t="s">
        <v>192</v>
      </c>
    </row>
    <row r="275" spans="1:20" x14ac:dyDescent="0.3">
      <c r="A275" t="s">
        <v>128</v>
      </c>
      <c r="B275" t="s">
        <v>139</v>
      </c>
      <c r="C275">
        <v>24</v>
      </c>
      <c r="D275">
        <v>0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2</v>
      </c>
      <c r="K275">
        <v>1</v>
      </c>
      <c r="L275">
        <v>3</v>
      </c>
      <c r="M275">
        <v>4</v>
      </c>
      <c r="N275">
        <v>2</v>
      </c>
      <c r="O275">
        <v>2</v>
      </c>
      <c r="P275">
        <v>0</v>
      </c>
      <c r="Q275">
        <v>0</v>
      </c>
      <c r="R275">
        <v>0</v>
      </c>
      <c r="S275" t="s">
        <v>183</v>
      </c>
      <c r="T275" t="s">
        <v>192</v>
      </c>
    </row>
    <row r="276" spans="1:20" x14ac:dyDescent="0.3">
      <c r="A276" t="s">
        <v>125</v>
      </c>
      <c r="B276" t="s">
        <v>136</v>
      </c>
      <c r="C276">
        <v>23</v>
      </c>
      <c r="D276">
        <v>0</v>
      </c>
      <c r="E276">
        <v>2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4</v>
      </c>
      <c r="N276">
        <v>2</v>
      </c>
      <c r="O276">
        <v>0</v>
      </c>
      <c r="P276">
        <v>0</v>
      </c>
      <c r="Q276">
        <v>1</v>
      </c>
      <c r="R276">
        <v>0</v>
      </c>
      <c r="S276" t="s">
        <v>183</v>
      </c>
      <c r="T276" t="s">
        <v>192</v>
      </c>
    </row>
    <row r="277" spans="1:20" x14ac:dyDescent="0.3">
      <c r="A277" t="s">
        <v>129</v>
      </c>
      <c r="B277" t="s">
        <v>140</v>
      </c>
      <c r="C277">
        <v>11</v>
      </c>
      <c r="D277">
        <v>1</v>
      </c>
      <c r="E277">
        <v>3</v>
      </c>
      <c r="F277">
        <v>1</v>
      </c>
      <c r="G277">
        <v>3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3</v>
      </c>
      <c r="Q277">
        <v>1</v>
      </c>
      <c r="R277">
        <v>3</v>
      </c>
      <c r="S277" t="s">
        <v>183</v>
      </c>
      <c r="T277" t="s">
        <v>192</v>
      </c>
    </row>
    <row r="278" spans="1:20" x14ac:dyDescent="0.3">
      <c r="A278" t="s">
        <v>130</v>
      </c>
      <c r="B278" t="s">
        <v>141</v>
      </c>
      <c r="C278">
        <v>16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</v>
      </c>
      <c r="L278">
        <v>3</v>
      </c>
      <c r="M278">
        <v>2</v>
      </c>
      <c r="N278">
        <v>0</v>
      </c>
      <c r="O278">
        <v>1</v>
      </c>
      <c r="P278">
        <v>1</v>
      </c>
      <c r="Q278">
        <v>0</v>
      </c>
      <c r="R278">
        <v>0</v>
      </c>
      <c r="S278" t="s">
        <v>183</v>
      </c>
      <c r="T278" t="s">
        <v>192</v>
      </c>
    </row>
    <row r="279" spans="1:20" x14ac:dyDescent="0.3">
      <c r="A279" t="s">
        <v>127</v>
      </c>
      <c r="B279" t="s">
        <v>138</v>
      </c>
      <c r="C279">
        <v>8</v>
      </c>
      <c r="D279">
        <v>0</v>
      </c>
      <c r="E279">
        <v>2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 t="s">
        <v>183</v>
      </c>
      <c r="T279" t="s">
        <v>192</v>
      </c>
    </row>
    <row r="280" spans="1:20" x14ac:dyDescent="0.3">
      <c r="A280" t="s">
        <v>132</v>
      </c>
      <c r="B280" t="s">
        <v>143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</v>
      </c>
      <c r="K280">
        <v>3</v>
      </c>
      <c r="L280">
        <v>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183</v>
      </c>
      <c r="T280" t="s">
        <v>192</v>
      </c>
    </row>
    <row r="281" spans="1:20" x14ac:dyDescent="0.3">
      <c r="A281">
        <v>0</v>
      </c>
      <c r="B281" t="s">
        <v>144</v>
      </c>
      <c r="C281">
        <v>200</v>
      </c>
      <c r="D281">
        <v>22</v>
      </c>
      <c r="E281">
        <v>54</v>
      </c>
      <c r="F281">
        <v>5</v>
      </c>
      <c r="G281">
        <v>18</v>
      </c>
      <c r="H281">
        <v>12</v>
      </c>
      <c r="I281">
        <v>14</v>
      </c>
      <c r="J281">
        <v>15</v>
      </c>
      <c r="K281">
        <v>20</v>
      </c>
      <c r="L281">
        <v>35</v>
      </c>
      <c r="M281">
        <v>17</v>
      </c>
      <c r="N281">
        <v>11</v>
      </c>
      <c r="O281">
        <v>11</v>
      </c>
      <c r="P281">
        <v>6</v>
      </c>
      <c r="Q281">
        <v>6</v>
      </c>
      <c r="R281">
        <v>61</v>
      </c>
      <c r="S281" t="s">
        <v>183</v>
      </c>
      <c r="T281" t="s">
        <v>192</v>
      </c>
    </row>
    <row r="282" spans="1:20" x14ac:dyDescent="0.3">
      <c r="A282" t="s">
        <v>122</v>
      </c>
      <c r="B282" t="s">
        <v>133</v>
      </c>
      <c r="C282">
        <v>36</v>
      </c>
      <c r="D282">
        <v>12</v>
      </c>
      <c r="E282">
        <v>16</v>
      </c>
      <c r="F282">
        <v>0</v>
      </c>
      <c r="G282">
        <v>0</v>
      </c>
      <c r="H282">
        <v>2</v>
      </c>
      <c r="I282">
        <v>3</v>
      </c>
      <c r="J282">
        <v>3</v>
      </c>
      <c r="K282">
        <v>10</v>
      </c>
      <c r="L282">
        <v>13</v>
      </c>
      <c r="M282">
        <v>3</v>
      </c>
      <c r="N282">
        <v>2</v>
      </c>
      <c r="O282">
        <v>2</v>
      </c>
      <c r="P282">
        <v>1</v>
      </c>
      <c r="Q282">
        <v>0</v>
      </c>
      <c r="R282">
        <v>26</v>
      </c>
      <c r="S282" t="s">
        <v>184</v>
      </c>
      <c r="T282" t="s">
        <v>192</v>
      </c>
    </row>
    <row r="283" spans="1:20" x14ac:dyDescent="0.3">
      <c r="A283" t="s">
        <v>124</v>
      </c>
      <c r="B283" t="s">
        <v>135</v>
      </c>
      <c r="C283">
        <v>37</v>
      </c>
      <c r="D283">
        <v>9</v>
      </c>
      <c r="E283">
        <v>11</v>
      </c>
      <c r="F283">
        <v>3</v>
      </c>
      <c r="G283">
        <v>4</v>
      </c>
      <c r="H283">
        <v>2</v>
      </c>
      <c r="I283">
        <v>2</v>
      </c>
      <c r="J283">
        <v>0</v>
      </c>
      <c r="K283">
        <v>4</v>
      </c>
      <c r="L283">
        <v>4</v>
      </c>
      <c r="M283">
        <v>2</v>
      </c>
      <c r="N283">
        <v>10</v>
      </c>
      <c r="O283">
        <v>6</v>
      </c>
      <c r="P283">
        <v>0</v>
      </c>
      <c r="Q283">
        <v>0</v>
      </c>
      <c r="R283">
        <v>23</v>
      </c>
      <c r="S283" t="s">
        <v>184</v>
      </c>
      <c r="T283" t="s">
        <v>192</v>
      </c>
    </row>
    <row r="284" spans="1:20" x14ac:dyDescent="0.3">
      <c r="A284" t="s">
        <v>123</v>
      </c>
      <c r="B284" t="s">
        <v>134</v>
      </c>
      <c r="C284">
        <v>27</v>
      </c>
      <c r="D284">
        <v>5</v>
      </c>
      <c r="E284">
        <v>7</v>
      </c>
      <c r="F284">
        <v>2</v>
      </c>
      <c r="G284">
        <v>4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4</v>
      </c>
      <c r="N284">
        <v>0</v>
      </c>
      <c r="O284">
        <v>1</v>
      </c>
      <c r="P284">
        <v>0</v>
      </c>
      <c r="Q284">
        <v>0</v>
      </c>
      <c r="R284">
        <v>12</v>
      </c>
      <c r="S284" t="s">
        <v>184</v>
      </c>
      <c r="T284" t="s">
        <v>192</v>
      </c>
    </row>
    <row r="285" spans="1:20" x14ac:dyDescent="0.3">
      <c r="A285" t="s">
        <v>125</v>
      </c>
      <c r="B285" t="s">
        <v>136</v>
      </c>
      <c r="C285">
        <v>30</v>
      </c>
      <c r="D285">
        <v>3</v>
      </c>
      <c r="E285">
        <v>6</v>
      </c>
      <c r="F285">
        <v>3</v>
      </c>
      <c r="G285">
        <v>6</v>
      </c>
      <c r="H285">
        <v>0</v>
      </c>
      <c r="I285">
        <v>0</v>
      </c>
      <c r="J285">
        <v>2</v>
      </c>
      <c r="K285">
        <v>3</v>
      </c>
      <c r="L285">
        <v>5</v>
      </c>
      <c r="M285">
        <v>3</v>
      </c>
      <c r="N285">
        <v>4</v>
      </c>
      <c r="O285">
        <v>2</v>
      </c>
      <c r="P285">
        <v>0</v>
      </c>
      <c r="Q285">
        <v>0</v>
      </c>
      <c r="R285">
        <v>9</v>
      </c>
      <c r="S285" t="s">
        <v>184</v>
      </c>
      <c r="T285" t="s">
        <v>192</v>
      </c>
    </row>
    <row r="286" spans="1:20" x14ac:dyDescent="0.3">
      <c r="A286" t="s">
        <v>128</v>
      </c>
      <c r="B286" t="s">
        <v>139</v>
      </c>
      <c r="C286">
        <v>28</v>
      </c>
      <c r="D286">
        <v>1</v>
      </c>
      <c r="E286">
        <v>3</v>
      </c>
      <c r="F286">
        <v>1</v>
      </c>
      <c r="G286">
        <v>3</v>
      </c>
      <c r="H286">
        <v>0</v>
      </c>
      <c r="I286">
        <v>0</v>
      </c>
      <c r="J286">
        <v>1</v>
      </c>
      <c r="K286">
        <v>6</v>
      </c>
      <c r="L286">
        <v>7</v>
      </c>
      <c r="M286">
        <v>3</v>
      </c>
      <c r="N286">
        <v>3</v>
      </c>
      <c r="O286">
        <v>2</v>
      </c>
      <c r="P286">
        <v>0</v>
      </c>
      <c r="Q286">
        <v>1</v>
      </c>
      <c r="R286">
        <v>3</v>
      </c>
      <c r="S286" t="s">
        <v>184</v>
      </c>
      <c r="T286" t="s">
        <v>192</v>
      </c>
    </row>
    <row r="287" spans="1:20" x14ac:dyDescent="0.3">
      <c r="A287" t="s">
        <v>127</v>
      </c>
      <c r="B287" t="s">
        <v>138</v>
      </c>
      <c r="C287">
        <v>21</v>
      </c>
      <c r="D287">
        <v>2</v>
      </c>
      <c r="E287">
        <v>5</v>
      </c>
      <c r="F287">
        <v>0</v>
      </c>
      <c r="G287">
        <v>3</v>
      </c>
      <c r="H287">
        <v>4</v>
      </c>
      <c r="I287">
        <v>4</v>
      </c>
      <c r="J287">
        <v>0</v>
      </c>
      <c r="K287">
        <v>3</v>
      </c>
      <c r="L287">
        <v>3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8</v>
      </c>
      <c r="S287" t="s">
        <v>184</v>
      </c>
      <c r="T287" t="s">
        <v>192</v>
      </c>
    </row>
    <row r="288" spans="1:20" x14ac:dyDescent="0.3">
      <c r="A288" t="s">
        <v>129</v>
      </c>
      <c r="B288" t="s">
        <v>140</v>
      </c>
      <c r="C288">
        <v>4</v>
      </c>
      <c r="D288">
        <v>1</v>
      </c>
      <c r="E288">
        <v>3</v>
      </c>
      <c r="F288">
        <v>1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</v>
      </c>
      <c r="S288" t="s">
        <v>184</v>
      </c>
      <c r="T288" t="s">
        <v>192</v>
      </c>
    </row>
    <row r="289" spans="1:20" x14ac:dyDescent="0.3">
      <c r="A289" t="s">
        <v>130</v>
      </c>
      <c r="B289" t="s">
        <v>141</v>
      </c>
      <c r="C289">
        <v>17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2</v>
      </c>
      <c r="S289" t="s">
        <v>184</v>
      </c>
      <c r="T289" t="s">
        <v>192</v>
      </c>
    </row>
    <row r="290" spans="1:20" x14ac:dyDescent="0.3">
      <c r="A290" t="s">
        <v>132</v>
      </c>
      <c r="B290" t="s">
        <v>143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184</v>
      </c>
      <c r="T290" t="s">
        <v>192</v>
      </c>
    </row>
    <row r="291" spans="1:20" x14ac:dyDescent="0.3">
      <c r="A291">
        <v>0</v>
      </c>
      <c r="B291" t="s">
        <v>144</v>
      </c>
      <c r="C291">
        <v>200</v>
      </c>
      <c r="D291">
        <v>34</v>
      </c>
      <c r="E291">
        <v>52</v>
      </c>
      <c r="F291">
        <v>10</v>
      </c>
      <c r="G291">
        <v>23</v>
      </c>
      <c r="H291">
        <v>8</v>
      </c>
      <c r="I291">
        <v>9</v>
      </c>
      <c r="J291">
        <v>7</v>
      </c>
      <c r="K291">
        <v>28</v>
      </c>
      <c r="L291">
        <v>35</v>
      </c>
      <c r="M291">
        <v>17</v>
      </c>
      <c r="N291">
        <v>21</v>
      </c>
      <c r="O291">
        <v>14</v>
      </c>
      <c r="P291">
        <v>2</v>
      </c>
      <c r="Q291">
        <v>2</v>
      </c>
      <c r="R291">
        <v>86</v>
      </c>
      <c r="S291" t="s">
        <v>184</v>
      </c>
      <c r="T291" t="s">
        <v>192</v>
      </c>
    </row>
    <row r="292" spans="1:20" x14ac:dyDescent="0.3">
      <c r="A292" t="s">
        <v>122</v>
      </c>
      <c r="B292" t="s">
        <v>133</v>
      </c>
      <c r="C292" t="s">
        <v>153</v>
      </c>
      <c r="D292">
        <v>11</v>
      </c>
      <c r="E292">
        <v>17</v>
      </c>
      <c r="F292">
        <v>0</v>
      </c>
      <c r="G292">
        <v>0</v>
      </c>
      <c r="H292">
        <v>12</v>
      </c>
      <c r="I292">
        <v>14</v>
      </c>
      <c r="J292">
        <v>2</v>
      </c>
      <c r="K292">
        <v>4</v>
      </c>
      <c r="L292">
        <v>6</v>
      </c>
      <c r="M292">
        <v>2</v>
      </c>
      <c r="N292">
        <v>1</v>
      </c>
      <c r="O292">
        <v>0</v>
      </c>
      <c r="P292">
        <v>1</v>
      </c>
      <c r="Q292">
        <v>0</v>
      </c>
      <c r="R292">
        <v>34</v>
      </c>
      <c r="S292" t="s">
        <v>185</v>
      </c>
      <c r="T292" t="s">
        <v>192</v>
      </c>
    </row>
    <row r="293" spans="1:20" x14ac:dyDescent="0.3">
      <c r="A293" t="s">
        <v>124</v>
      </c>
      <c r="B293" t="s">
        <v>135</v>
      </c>
      <c r="C293" t="s">
        <v>146</v>
      </c>
      <c r="D293">
        <v>8</v>
      </c>
      <c r="E293">
        <v>13</v>
      </c>
      <c r="F293">
        <v>3</v>
      </c>
      <c r="G293">
        <v>6</v>
      </c>
      <c r="H293">
        <v>0</v>
      </c>
      <c r="I293">
        <v>0</v>
      </c>
      <c r="J293">
        <v>0</v>
      </c>
      <c r="K293">
        <v>2</v>
      </c>
      <c r="L293">
        <v>2</v>
      </c>
      <c r="M293">
        <v>3</v>
      </c>
      <c r="N293">
        <v>11</v>
      </c>
      <c r="O293">
        <v>5</v>
      </c>
      <c r="P293">
        <v>0</v>
      </c>
      <c r="Q293">
        <v>0</v>
      </c>
      <c r="R293">
        <v>19</v>
      </c>
      <c r="S293" t="s">
        <v>185</v>
      </c>
      <c r="T293" t="s">
        <v>192</v>
      </c>
    </row>
    <row r="294" spans="1:20" x14ac:dyDescent="0.3">
      <c r="A294" t="s">
        <v>123</v>
      </c>
      <c r="B294" t="s">
        <v>134</v>
      </c>
      <c r="C294" t="s">
        <v>145</v>
      </c>
      <c r="D294">
        <v>4</v>
      </c>
      <c r="E294">
        <v>8</v>
      </c>
      <c r="F294">
        <v>3</v>
      </c>
      <c r="G294">
        <v>6</v>
      </c>
      <c r="H294">
        <v>0</v>
      </c>
      <c r="I294">
        <v>0</v>
      </c>
      <c r="J294">
        <v>0</v>
      </c>
      <c r="K294">
        <v>3</v>
      </c>
      <c r="L294">
        <v>3</v>
      </c>
      <c r="M294">
        <v>0</v>
      </c>
      <c r="N294">
        <v>0</v>
      </c>
      <c r="O294">
        <v>6</v>
      </c>
      <c r="P294">
        <v>0</v>
      </c>
      <c r="Q294">
        <v>1</v>
      </c>
      <c r="R294">
        <v>11</v>
      </c>
      <c r="S294" t="s">
        <v>185</v>
      </c>
      <c r="T294" t="s">
        <v>192</v>
      </c>
    </row>
    <row r="295" spans="1:20" x14ac:dyDescent="0.3">
      <c r="A295" t="s">
        <v>125</v>
      </c>
      <c r="B295" t="s">
        <v>136</v>
      </c>
      <c r="C295" t="s">
        <v>154</v>
      </c>
      <c r="D295">
        <v>1</v>
      </c>
      <c r="E295">
        <v>6</v>
      </c>
      <c r="F295">
        <v>1</v>
      </c>
      <c r="G295">
        <v>6</v>
      </c>
      <c r="H295">
        <v>0</v>
      </c>
      <c r="I295">
        <v>0</v>
      </c>
      <c r="J295">
        <v>0</v>
      </c>
      <c r="K295">
        <v>2</v>
      </c>
      <c r="L295">
        <v>2</v>
      </c>
      <c r="M295">
        <v>3</v>
      </c>
      <c r="N295">
        <v>2</v>
      </c>
      <c r="O295">
        <v>0</v>
      </c>
      <c r="P295">
        <v>0</v>
      </c>
      <c r="Q295">
        <v>0</v>
      </c>
      <c r="R295">
        <v>3</v>
      </c>
      <c r="S295" t="s">
        <v>185</v>
      </c>
      <c r="T295" t="s">
        <v>192</v>
      </c>
    </row>
    <row r="296" spans="1:20" x14ac:dyDescent="0.3">
      <c r="A296" t="s">
        <v>128</v>
      </c>
      <c r="B296" t="s">
        <v>139</v>
      </c>
      <c r="C296" t="s">
        <v>125</v>
      </c>
      <c r="D296">
        <v>1</v>
      </c>
      <c r="E296">
        <v>4</v>
      </c>
      <c r="F296">
        <v>0</v>
      </c>
      <c r="G296">
        <v>3</v>
      </c>
      <c r="H296">
        <v>0</v>
      </c>
      <c r="I296">
        <v>0</v>
      </c>
      <c r="J296">
        <v>1</v>
      </c>
      <c r="K296">
        <v>13</v>
      </c>
      <c r="L296">
        <v>14</v>
      </c>
      <c r="M296">
        <v>5</v>
      </c>
      <c r="N296">
        <v>1</v>
      </c>
      <c r="O296">
        <v>1</v>
      </c>
      <c r="P296">
        <v>0</v>
      </c>
      <c r="Q296">
        <v>0</v>
      </c>
      <c r="R296">
        <v>2</v>
      </c>
      <c r="S296" t="s">
        <v>185</v>
      </c>
      <c r="T296" t="s">
        <v>192</v>
      </c>
    </row>
    <row r="297" spans="1:20" x14ac:dyDescent="0.3">
      <c r="A297" t="s">
        <v>130</v>
      </c>
      <c r="B297" t="s">
        <v>141</v>
      </c>
      <c r="C297" t="s">
        <v>149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2</v>
      </c>
      <c r="J297">
        <v>0</v>
      </c>
      <c r="K297">
        <v>4</v>
      </c>
      <c r="L297">
        <v>4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3</v>
      </c>
      <c r="S297" t="s">
        <v>185</v>
      </c>
      <c r="T297" t="s">
        <v>192</v>
      </c>
    </row>
    <row r="298" spans="1:20" x14ac:dyDescent="0.3">
      <c r="A298" t="s">
        <v>127</v>
      </c>
      <c r="B298" t="s">
        <v>138</v>
      </c>
      <c r="C298" t="s">
        <v>131</v>
      </c>
      <c r="D298">
        <v>1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3</v>
      </c>
      <c r="L298">
        <v>3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2</v>
      </c>
      <c r="S298" t="s">
        <v>185</v>
      </c>
      <c r="T298" t="s">
        <v>192</v>
      </c>
    </row>
    <row r="299" spans="1:20" x14ac:dyDescent="0.3">
      <c r="A299" t="s">
        <v>129</v>
      </c>
      <c r="B299" t="s">
        <v>140</v>
      </c>
      <c r="C299" t="s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185</v>
      </c>
      <c r="T299" t="s">
        <v>192</v>
      </c>
    </row>
    <row r="300" spans="1:20" x14ac:dyDescent="0.3">
      <c r="A300" t="s">
        <v>131</v>
      </c>
      <c r="B300" t="s">
        <v>142</v>
      </c>
      <c r="C300" t="s">
        <v>150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185</v>
      </c>
      <c r="T300" t="s">
        <v>192</v>
      </c>
    </row>
    <row r="301" spans="1:20" x14ac:dyDescent="0.3">
      <c r="A301" t="s">
        <v>132</v>
      </c>
      <c r="B301" t="s">
        <v>143</v>
      </c>
      <c r="C301" t="s">
        <v>151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185</v>
      </c>
      <c r="T301" t="s">
        <v>192</v>
      </c>
    </row>
    <row r="302" spans="1:20" x14ac:dyDescent="0.3">
      <c r="A302">
        <v>0</v>
      </c>
      <c r="B302" t="s">
        <v>144</v>
      </c>
      <c r="C302" t="s">
        <v>152</v>
      </c>
      <c r="D302">
        <v>27</v>
      </c>
      <c r="E302">
        <v>51</v>
      </c>
      <c r="F302">
        <v>7</v>
      </c>
      <c r="G302">
        <v>22</v>
      </c>
      <c r="H302">
        <v>13</v>
      </c>
      <c r="I302">
        <v>16</v>
      </c>
      <c r="J302">
        <v>4</v>
      </c>
      <c r="K302">
        <v>32</v>
      </c>
      <c r="L302">
        <v>36</v>
      </c>
      <c r="M302">
        <v>14</v>
      </c>
      <c r="N302">
        <v>16</v>
      </c>
      <c r="O302">
        <v>13</v>
      </c>
      <c r="P302">
        <v>2</v>
      </c>
      <c r="Q302">
        <v>1</v>
      </c>
      <c r="R302">
        <v>74</v>
      </c>
      <c r="S302" t="s">
        <v>185</v>
      </c>
      <c r="T302" t="s">
        <v>192</v>
      </c>
    </row>
    <row r="303" spans="1:20" x14ac:dyDescent="0.3">
      <c r="A303" t="s">
        <v>124</v>
      </c>
      <c r="B303" t="s">
        <v>135</v>
      </c>
      <c r="C303">
        <v>40</v>
      </c>
      <c r="D303">
        <v>7</v>
      </c>
      <c r="E303">
        <v>24</v>
      </c>
      <c r="F303">
        <v>2</v>
      </c>
      <c r="G303">
        <v>7</v>
      </c>
      <c r="H303">
        <v>4</v>
      </c>
      <c r="I303">
        <v>5</v>
      </c>
      <c r="J303">
        <v>1</v>
      </c>
      <c r="K303">
        <v>2</v>
      </c>
      <c r="L303">
        <v>3</v>
      </c>
      <c r="M303">
        <v>3</v>
      </c>
      <c r="N303">
        <v>2</v>
      </c>
      <c r="O303">
        <v>2</v>
      </c>
      <c r="P303">
        <v>1</v>
      </c>
      <c r="Q303">
        <v>2</v>
      </c>
      <c r="R303">
        <v>20</v>
      </c>
      <c r="S303" t="s">
        <v>186</v>
      </c>
      <c r="T303" t="s">
        <v>192</v>
      </c>
    </row>
    <row r="304" spans="1:20" x14ac:dyDescent="0.3">
      <c r="A304" t="s">
        <v>122</v>
      </c>
      <c r="B304" t="s">
        <v>133</v>
      </c>
      <c r="C304">
        <v>40</v>
      </c>
      <c r="D304">
        <v>4</v>
      </c>
      <c r="E304">
        <v>11</v>
      </c>
      <c r="F304">
        <v>0</v>
      </c>
      <c r="G304">
        <v>0</v>
      </c>
      <c r="H304">
        <v>4</v>
      </c>
      <c r="I304">
        <v>4</v>
      </c>
      <c r="J304">
        <v>1</v>
      </c>
      <c r="K304">
        <v>8</v>
      </c>
      <c r="L304">
        <v>9</v>
      </c>
      <c r="M304">
        <v>2</v>
      </c>
      <c r="N304">
        <v>3</v>
      </c>
      <c r="O304">
        <v>2</v>
      </c>
      <c r="P304">
        <v>4</v>
      </c>
      <c r="Q304">
        <v>0</v>
      </c>
      <c r="R304">
        <v>12</v>
      </c>
      <c r="S304" t="s">
        <v>186</v>
      </c>
      <c r="T304" t="s">
        <v>192</v>
      </c>
    </row>
    <row r="305" spans="1:20" x14ac:dyDescent="0.3">
      <c r="A305" t="s">
        <v>123</v>
      </c>
      <c r="B305" t="s">
        <v>134</v>
      </c>
      <c r="C305">
        <v>38</v>
      </c>
      <c r="D305">
        <v>5</v>
      </c>
      <c r="E305">
        <v>12</v>
      </c>
      <c r="F305">
        <v>2</v>
      </c>
      <c r="G305">
        <v>4</v>
      </c>
      <c r="H305">
        <v>0</v>
      </c>
      <c r="I305">
        <v>0</v>
      </c>
      <c r="J305">
        <v>0</v>
      </c>
      <c r="K305">
        <v>3</v>
      </c>
      <c r="L305">
        <v>3</v>
      </c>
      <c r="M305">
        <v>0</v>
      </c>
      <c r="N305">
        <v>3</v>
      </c>
      <c r="O305">
        <v>3</v>
      </c>
      <c r="P305">
        <v>0</v>
      </c>
      <c r="Q305">
        <v>2</v>
      </c>
      <c r="R305">
        <v>12</v>
      </c>
      <c r="S305" t="s">
        <v>186</v>
      </c>
      <c r="T305" t="s">
        <v>192</v>
      </c>
    </row>
    <row r="306" spans="1:20" x14ac:dyDescent="0.3">
      <c r="A306" t="s">
        <v>125</v>
      </c>
      <c r="B306" t="s">
        <v>136</v>
      </c>
      <c r="C306">
        <v>38</v>
      </c>
      <c r="D306">
        <v>2</v>
      </c>
      <c r="E306">
        <v>6</v>
      </c>
      <c r="F306">
        <v>2</v>
      </c>
      <c r="G306">
        <v>6</v>
      </c>
      <c r="H306">
        <v>0</v>
      </c>
      <c r="I306">
        <v>0</v>
      </c>
      <c r="J306">
        <v>0</v>
      </c>
      <c r="K306">
        <v>5</v>
      </c>
      <c r="L306">
        <v>5</v>
      </c>
      <c r="M306">
        <v>5</v>
      </c>
      <c r="N306">
        <v>2</v>
      </c>
      <c r="O306">
        <v>0</v>
      </c>
      <c r="P306">
        <v>1</v>
      </c>
      <c r="Q306">
        <v>1</v>
      </c>
      <c r="R306">
        <v>6</v>
      </c>
      <c r="S306" t="s">
        <v>186</v>
      </c>
      <c r="T306" t="s">
        <v>192</v>
      </c>
    </row>
    <row r="307" spans="1:20" x14ac:dyDescent="0.3">
      <c r="A307" t="s">
        <v>128</v>
      </c>
      <c r="B307" t="s">
        <v>139</v>
      </c>
      <c r="C307">
        <v>14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3</v>
      </c>
      <c r="N307">
        <v>0</v>
      </c>
      <c r="O307">
        <v>2</v>
      </c>
      <c r="P307">
        <v>0</v>
      </c>
      <c r="Q307">
        <v>0</v>
      </c>
      <c r="R307">
        <v>3</v>
      </c>
      <c r="S307" t="s">
        <v>186</v>
      </c>
      <c r="T307" t="s">
        <v>192</v>
      </c>
    </row>
    <row r="308" spans="1:20" x14ac:dyDescent="0.3">
      <c r="A308" t="s">
        <v>129</v>
      </c>
      <c r="B308" t="s">
        <v>140</v>
      </c>
      <c r="C308">
        <v>17</v>
      </c>
      <c r="D308">
        <v>1</v>
      </c>
      <c r="E308">
        <v>2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3</v>
      </c>
      <c r="L308">
        <v>3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3</v>
      </c>
      <c r="S308" t="s">
        <v>186</v>
      </c>
      <c r="T308" t="s">
        <v>192</v>
      </c>
    </row>
    <row r="309" spans="1:20" x14ac:dyDescent="0.3">
      <c r="A309" t="s">
        <v>130</v>
      </c>
      <c r="B309" t="s">
        <v>141</v>
      </c>
      <c r="C309">
        <v>9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</v>
      </c>
      <c r="L309">
        <v>3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2</v>
      </c>
      <c r="S309" t="s">
        <v>186</v>
      </c>
      <c r="T309" t="s">
        <v>192</v>
      </c>
    </row>
    <row r="310" spans="1:20" x14ac:dyDescent="0.3">
      <c r="A310" t="s">
        <v>127</v>
      </c>
      <c r="B310" t="s">
        <v>138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0</v>
      </c>
      <c r="O310">
        <v>1</v>
      </c>
      <c r="P310">
        <v>0</v>
      </c>
      <c r="Q310">
        <v>0</v>
      </c>
      <c r="R310">
        <v>0</v>
      </c>
      <c r="S310" t="s">
        <v>186</v>
      </c>
      <c r="T310" t="s">
        <v>192</v>
      </c>
    </row>
    <row r="311" spans="1:20" x14ac:dyDescent="0.3">
      <c r="A311" t="s">
        <v>132</v>
      </c>
      <c r="B311" t="s">
        <v>143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186</v>
      </c>
      <c r="T311" t="s">
        <v>192</v>
      </c>
    </row>
    <row r="312" spans="1:20" x14ac:dyDescent="0.3">
      <c r="A312">
        <v>0</v>
      </c>
      <c r="B312" t="s">
        <v>144</v>
      </c>
      <c r="C312">
        <v>200</v>
      </c>
      <c r="D312">
        <v>21</v>
      </c>
      <c r="E312">
        <v>57</v>
      </c>
      <c r="F312">
        <v>8</v>
      </c>
      <c r="G312">
        <v>20</v>
      </c>
      <c r="H312">
        <v>8</v>
      </c>
      <c r="I312">
        <v>9</v>
      </c>
      <c r="J312">
        <v>5</v>
      </c>
      <c r="K312">
        <v>24</v>
      </c>
      <c r="L312">
        <v>29</v>
      </c>
      <c r="M312">
        <v>17</v>
      </c>
      <c r="N312">
        <v>11</v>
      </c>
      <c r="O312">
        <v>10</v>
      </c>
      <c r="P312">
        <v>7</v>
      </c>
      <c r="Q312">
        <v>5</v>
      </c>
      <c r="R312">
        <v>58</v>
      </c>
      <c r="S312" t="s">
        <v>186</v>
      </c>
      <c r="T312" t="s">
        <v>192</v>
      </c>
    </row>
    <row r="313" spans="1:20" x14ac:dyDescent="0.3">
      <c r="A313" t="s">
        <v>124</v>
      </c>
      <c r="B313" t="s">
        <v>135</v>
      </c>
      <c r="C313">
        <v>40</v>
      </c>
      <c r="D313">
        <v>13</v>
      </c>
      <c r="E313">
        <v>26</v>
      </c>
      <c r="F313">
        <v>8</v>
      </c>
      <c r="G313">
        <v>15</v>
      </c>
      <c r="H313">
        <v>5</v>
      </c>
      <c r="I313">
        <v>7</v>
      </c>
      <c r="J313">
        <v>1</v>
      </c>
      <c r="K313">
        <v>1</v>
      </c>
      <c r="L313">
        <v>2</v>
      </c>
      <c r="M313">
        <v>2</v>
      </c>
      <c r="N313">
        <v>4</v>
      </c>
      <c r="O313">
        <v>4</v>
      </c>
      <c r="P313">
        <v>0</v>
      </c>
      <c r="Q313">
        <v>2</v>
      </c>
      <c r="R313">
        <v>39</v>
      </c>
      <c r="S313" t="s">
        <v>187</v>
      </c>
      <c r="T313" t="s">
        <v>192</v>
      </c>
    </row>
    <row r="314" spans="1:20" x14ac:dyDescent="0.3">
      <c r="A314" t="s">
        <v>122</v>
      </c>
      <c r="B314" t="s">
        <v>133</v>
      </c>
      <c r="C314">
        <v>22</v>
      </c>
      <c r="D314">
        <v>9</v>
      </c>
      <c r="E314">
        <v>11</v>
      </c>
      <c r="F314">
        <v>0</v>
      </c>
      <c r="G314">
        <v>0</v>
      </c>
      <c r="H314">
        <v>2</v>
      </c>
      <c r="I314">
        <v>3</v>
      </c>
      <c r="J314">
        <v>1</v>
      </c>
      <c r="K314">
        <v>8</v>
      </c>
      <c r="L314">
        <v>9</v>
      </c>
      <c r="M314">
        <v>1</v>
      </c>
      <c r="N314">
        <v>1</v>
      </c>
      <c r="O314">
        <v>3</v>
      </c>
      <c r="P314">
        <v>4</v>
      </c>
      <c r="Q314">
        <v>0</v>
      </c>
      <c r="R314">
        <v>20</v>
      </c>
      <c r="S314" t="s">
        <v>187</v>
      </c>
      <c r="T314" t="s">
        <v>192</v>
      </c>
    </row>
    <row r="315" spans="1:20" x14ac:dyDescent="0.3">
      <c r="A315" t="s">
        <v>125</v>
      </c>
      <c r="B315" t="s">
        <v>136</v>
      </c>
      <c r="C315">
        <v>22</v>
      </c>
      <c r="D315">
        <v>1</v>
      </c>
      <c r="E315">
        <v>7</v>
      </c>
      <c r="F315">
        <v>1</v>
      </c>
      <c r="G315">
        <v>6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4</v>
      </c>
      <c r="N315">
        <v>1</v>
      </c>
      <c r="O315">
        <v>1</v>
      </c>
      <c r="P315">
        <v>0</v>
      </c>
      <c r="Q315">
        <v>1</v>
      </c>
      <c r="R315">
        <v>3</v>
      </c>
      <c r="S315" t="s">
        <v>187</v>
      </c>
      <c r="T315" t="s">
        <v>192</v>
      </c>
    </row>
    <row r="316" spans="1:20" x14ac:dyDescent="0.3">
      <c r="A316" t="s">
        <v>123</v>
      </c>
      <c r="B316" t="s">
        <v>134</v>
      </c>
      <c r="C316">
        <v>30</v>
      </c>
      <c r="D316">
        <v>0</v>
      </c>
      <c r="E316">
        <v>2</v>
      </c>
      <c r="F316">
        <v>0</v>
      </c>
      <c r="G316">
        <v>2</v>
      </c>
      <c r="H316">
        <v>0</v>
      </c>
      <c r="I316">
        <v>0</v>
      </c>
      <c r="J316">
        <v>2</v>
      </c>
      <c r="K316">
        <v>4</v>
      </c>
      <c r="L316">
        <v>6</v>
      </c>
      <c r="M316">
        <v>3</v>
      </c>
      <c r="N316">
        <v>3</v>
      </c>
      <c r="O316">
        <v>4</v>
      </c>
      <c r="P316">
        <v>2</v>
      </c>
      <c r="Q316">
        <v>1</v>
      </c>
      <c r="R316">
        <v>0</v>
      </c>
      <c r="S316" t="s">
        <v>187</v>
      </c>
      <c r="T316" t="s">
        <v>192</v>
      </c>
    </row>
    <row r="317" spans="1:20" x14ac:dyDescent="0.3">
      <c r="A317" t="s">
        <v>128</v>
      </c>
      <c r="B317" t="s">
        <v>139</v>
      </c>
      <c r="C317">
        <v>25</v>
      </c>
      <c r="D317">
        <v>0</v>
      </c>
      <c r="E317">
        <v>4</v>
      </c>
      <c r="F317">
        <v>0</v>
      </c>
      <c r="G317">
        <v>3</v>
      </c>
      <c r="H317">
        <v>0</v>
      </c>
      <c r="I317">
        <v>0</v>
      </c>
      <c r="J317">
        <v>2</v>
      </c>
      <c r="K317">
        <v>2</v>
      </c>
      <c r="L317">
        <v>4</v>
      </c>
      <c r="M317">
        <v>2</v>
      </c>
      <c r="N317">
        <v>4</v>
      </c>
      <c r="O317">
        <v>1</v>
      </c>
      <c r="P317">
        <v>1</v>
      </c>
      <c r="Q317">
        <v>1</v>
      </c>
      <c r="R317">
        <v>0</v>
      </c>
      <c r="S317" t="s">
        <v>187</v>
      </c>
      <c r="T317" t="s">
        <v>192</v>
      </c>
    </row>
    <row r="318" spans="1:20" x14ac:dyDescent="0.3">
      <c r="A318" t="s">
        <v>130</v>
      </c>
      <c r="B318" t="s">
        <v>141</v>
      </c>
      <c r="C318">
        <v>22</v>
      </c>
      <c r="D318">
        <v>3</v>
      </c>
      <c r="E318">
        <v>5</v>
      </c>
      <c r="F318">
        <v>0</v>
      </c>
      <c r="G318">
        <v>0</v>
      </c>
      <c r="H318">
        <v>2</v>
      </c>
      <c r="I318">
        <v>3</v>
      </c>
      <c r="J318">
        <v>2</v>
      </c>
      <c r="K318">
        <v>6</v>
      </c>
      <c r="L318">
        <v>8</v>
      </c>
      <c r="M318">
        <v>5</v>
      </c>
      <c r="N318">
        <v>1</v>
      </c>
      <c r="O318">
        <v>2</v>
      </c>
      <c r="P318">
        <v>3</v>
      </c>
      <c r="Q318">
        <v>0</v>
      </c>
      <c r="R318">
        <v>8</v>
      </c>
      <c r="S318" t="s">
        <v>187</v>
      </c>
      <c r="T318" t="s">
        <v>192</v>
      </c>
    </row>
    <row r="319" spans="1:20" x14ac:dyDescent="0.3">
      <c r="A319" t="s">
        <v>129</v>
      </c>
      <c r="B319" t="s">
        <v>140</v>
      </c>
      <c r="C319">
        <v>27</v>
      </c>
      <c r="D319">
        <v>1</v>
      </c>
      <c r="E319">
        <v>5</v>
      </c>
      <c r="F319">
        <v>1</v>
      </c>
      <c r="G319">
        <v>5</v>
      </c>
      <c r="H319">
        <v>0</v>
      </c>
      <c r="I319">
        <v>0</v>
      </c>
      <c r="J319">
        <v>2</v>
      </c>
      <c r="K319">
        <v>1</v>
      </c>
      <c r="L319">
        <v>3</v>
      </c>
      <c r="M319">
        <v>2</v>
      </c>
      <c r="N319">
        <v>4</v>
      </c>
      <c r="O319">
        <v>0</v>
      </c>
      <c r="P319">
        <v>0</v>
      </c>
      <c r="Q319">
        <v>0</v>
      </c>
      <c r="R319">
        <v>3</v>
      </c>
      <c r="S319" t="s">
        <v>187</v>
      </c>
      <c r="T319" t="s">
        <v>192</v>
      </c>
    </row>
    <row r="320" spans="1:20" x14ac:dyDescent="0.3">
      <c r="A320" t="s">
        <v>127</v>
      </c>
      <c r="B320" t="s">
        <v>138</v>
      </c>
      <c r="C320">
        <v>12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2</v>
      </c>
      <c r="N320">
        <v>1</v>
      </c>
      <c r="O320">
        <v>2</v>
      </c>
      <c r="P320">
        <v>0</v>
      </c>
      <c r="Q320">
        <v>1</v>
      </c>
      <c r="R320">
        <v>2</v>
      </c>
      <c r="S320" t="s">
        <v>187</v>
      </c>
      <c r="T320" t="s">
        <v>192</v>
      </c>
    </row>
    <row r="321" spans="1:20" x14ac:dyDescent="0.3">
      <c r="A321" t="s">
        <v>132</v>
      </c>
      <c r="B321" t="s">
        <v>143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3</v>
      </c>
      <c r="L321">
        <v>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187</v>
      </c>
      <c r="T321" t="s">
        <v>192</v>
      </c>
    </row>
    <row r="322" spans="1:20" x14ac:dyDescent="0.3">
      <c r="A322">
        <v>0</v>
      </c>
      <c r="B322" t="s">
        <v>144</v>
      </c>
      <c r="C322">
        <v>200</v>
      </c>
      <c r="D322">
        <v>28</v>
      </c>
      <c r="E322">
        <v>61</v>
      </c>
      <c r="F322">
        <v>10</v>
      </c>
      <c r="G322">
        <v>31</v>
      </c>
      <c r="H322">
        <v>9</v>
      </c>
      <c r="I322">
        <v>13</v>
      </c>
      <c r="J322">
        <v>12</v>
      </c>
      <c r="K322">
        <v>26</v>
      </c>
      <c r="L322">
        <v>38</v>
      </c>
      <c r="M322">
        <v>21</v>
      </c>
      <c r="N322">
        <v>19</v>
      </c>
      <c r="O322">
        <v>17</v>
      </c>
      <c r="P322">
        <v>10</v>
      </c>
      <c r="Q322">
        <v>6</v>
      </c>
      <c r="R322">
        <v>75</v>
      </c>
      <c r="S322" t="s">
        <v>187</v>
      </c>
      <c r="T322" t="s">
        <v>192</v>
      </c>
    </row>
    <row r="323" spans="1:20" x14ac:dyDescent="0.3">
      <c r="A323" t="s">
        <v>124</v>
      </c>
      <c r="B323" t="s">
        <v>135</v>
      </c>
      <c r="C323">
        <v>33</v>
      </c>
      <c r="D323">
        <v>8</v>
      </c>
      <c r="E323">
        <v>19</v>
      </c>
      <c r="F323">
        <v>1</v>
      </c>
      <c r="G323">
        <v>7</v>
      </c>
      <c r="H323">
        <v>10</v>
      </c>
      <c r="I323">
        <v>12</v>
      </c>
      <c r="J323">
        <v>0</v>
      </c>
      <c r="K323">
        <v>1</v>
      </c>
      <c r="L323">
        <v>1</v>
      </c>
      <c r="M323">
        <v>2</v>
      </c>
      <c r="N323">
        <v>1</v>
      </c>
      <c r="O323">
        <v>3</v>
      </c>
      <c r="P323">
        <v>0</v>
      </c>
      <c r="Q323">
        <v>1</v>
      </c>
      <c r="R323">
        <v>27</v>
      </c>
      <c r="S323" t="s">
        <v>188</v>
      </c>
      <c r="T323" t="s">
        <v>192</v>
      </c>
    </row>
    <row r="324" spans="1:20" x14ac:dyDescent="0.3">
      <c r="A324" t="s">
        <v>125</v>
      </c>
      <c r="B324" t="s">
        <v>136</v>
      </c>
      <c r="C324">
        <v>37</v>
      </c>
      <c r="D324">
        <v>3</v>
      </c>
      <c r="E324">
        <v>6</v>
      </c>
      <c r="F324">
        <v>2</v>
      </c>
      <c r="G324">
        <v>4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2</v>
      </c>
      <c r="N324">
        <v>2</v>
      </c>
      <c r="O324">
        <v>1</v>
      </c>
      <c r="P324">
        <v>2</v>
      </c>
      <c r="Q324">
        <v>2</v>
      </c>
      <c r="R324">
        <v>8</v>
      </c>
      <c r="S324" t="s">
        <v>188</v>
      </c>
      <c r="T324" t="s">
        <v>192</v>
      </c>
    </row>
    <row r="325" spans="1:20" x14ac:dyDescent="0.3">
      <c r="A325" t="s">
        <v>128</v>
      </c>
      <c r="B325" t="s">
        <v>139</v>
      </c>
      <c r="C325">
        <v>21</v>
      </c>
      <c r="D325">
        <v>1</v>
      </c>
      <c r="E325">
        <v>5</v>
      </c>
      <c r="F325">
        <v>1</v>
      </c>
      <c r="G325">
        <v>5</v>
      </c>
      <c r="H325">
        <v>0</v>
      </c>
      <c r="I325">
        <v>0</v>
      </c>
      <c r="J325">
        <v>0</v>
      </c>
      <c r="K325">
        <v>8</v>
      </c>
      <c r="L325">
        <v>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</v>
      </c>
      <c r="S325" t="s">
        <v>188</v>
      </c>
      <c r="T325" t="s">
        <v>192</v>
      </c>
    </row>
    <row r="326" spans="1:20" x14ac:dyDescent="0.3">
      <c r="A326" t="s">
        <v>126</v>
      </c>
      <c r="B326" t="s">
        <v>137</v>
      </c>
      <c r="C326">
        <v>12</v>
      </c>
      <c r="D326">
        <v>1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2</v>
      </c>
      <c r="M326">
        <v>0</v>
      </c>
      <c r="N326">
        <v>2</v>
      </c>
      <c r="O326">
        <v>0</v>
      </c>
      <c r="P326">
        <v>0</v>
      </c>
      <c r="Q326">
        <v>1</v>
      </c>
      <c r="R326">
        <v>2</v>
      </c>
      <c r="S326" t="s">
        <v>188</v>
      </c>
      <c r="T326" t="s">
        <v>192</v>
      </c>
    </row>
    <row r="327" spans="1:20" x14ac:dyDescent="0.3">
      <c r="A327" t="s">
        <v>123</v>
      </c>
      <c r="B327" t="s">
        <v>134</v>
      </c>
      <c r="C327">
        <v>26</v>
      </c>
      <c r="D327">
        <v>0</v>
      </c>
      <c r="E327">
        <v>7</v>
      </c>
      <c r="F327">
        <v>0</v>
      </c>
      <c r="G327">
        <v>5</v>
      </c>
      <c r="H327">
        <v>0</v>
      </c>
      <c r="I327">
        <v>0</v>
      </c>
      <c r="J327">
        <v>0</v>
      </c>
      <c r="K327">
        <v>7</v>
      </c>
      <c r="L327">
        <v>7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0</v>
      </c>
      <c r="S327" t="s">
        <v>188</v>
      </c>
      <c r="T327" t="s">
        <v>192</v>
      </c>
    </row>
    <row r="328" spans="1:20" x14ac:dyDescent="0.3">
      <c r="A328" t="s">
        <v>130</v>
      </c>
      <c r="B328" t="s">
        <v>141</v>
      </c>
      <c r="C328">
        <v>28</v>
      </c>
      <c r="D328">
        <v>5</v>
      </c>
      <c r="E328">
        <v>11</v>
      </c>
      <c r="F328">
        <v>0</v>
      </c>
      <c r="G328">
        <v>0</v>
      </c>
      <c r="H328">
        <v>0</v>
      </c>
      <c r="I328">
        <v>2</v>
      </c>
      <c r="J328">
        <v>3</v>
      </c>
      <c r="K328">
        <v>2</v>
      </c>
      <c r="L328">
        <v>5</v>
      </c>
      <c r="M328">
        <v>3</v>
      </c>
      <c r="N328">
        <v>0</v>
      </c>
      <c r="O328">
        <v>2</v>
      </c>
      <c r="P328">
        <v>2</v>
      </c>
      <c r="Q328">
        <v>0</v>
      </c>
      <c r="R328">
        <v>10</v>
      </c>
      <c r="S328" t="s">
        <v>188</v>
      </c>
      <c r="T328" t="s">
        <v>192</v>
      </c>
    </row>
    <row r="329" spans="1:20" x14ac:dyDescent="0.3">
      <c r="A329" t="s">
        <v>129</v>
      </c>
      <c r="B329" t="s">
        <v>140</v>
      </c>
      <c r="C329">
        <v>17</v>
      </c>
      <c r="D329">
        <v>1</v>
      </c>
      <c r="E329">
        <v>4</v>
      </c>
      <c r="F329">
        <v>1</v>
      </c>
      <c r="G329">
        <v>3</v>
      </c>
      <c r="H329">
        <v>0</v>
      </c>
      <c r="I329">
        <v>0</v>
      </c>
      <c r="J329">
        <v>1</v>
      </c>
      <c r="K329">
        <v>2</v>
      </c>
      <c r="L329">
        <v>3</v>
      </c>
      <c r="M329">
        <v>1</v>
      </c>
      <c r="N329">
        <v>0</v>
      </c>
      <c r="O329">
        <v>2</v>
      </c>
      <c r="P329">
        <v>0</v>
      </c>
      <c r="Q329">
        <v>0</v>
      </c>
      <c r="R329">
        <v>3</v>
      </c>
      <c r="S329" t="s">
        <v>188</v>
      </c>
      <c r="T329" t="s">
        <v>192</v>
      </c>
    </row>
    <row r="330" spans="1:20" x14ac:dyDescent="0.3">
      <c r="A330" t="s">
        <v>127</v>
      </c>
      <c r="B330" t="s">
        <v>138</v>
      </c>
      <c r="C330">
        <v>26</v>
      </c>
      <c r="D330">
        <v>1</v>
      </c>
      <c r="E330">
        <v>5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4</v>
      </c>
      <c r="L330">
        <v>4</v>
      </c>
      <c r="M330">
        <v>2</v>
      </c>
      <c r="N330">
        <v>5</v>
      </c>
      <c r="O330">
        <v>3</v>
      </c>
      <c r="P330">
        <v>0</v>
      </c>
      <c r="Q330">
        <v>0</v>
      </c>
      <c r="R330">
        <v>2</v>
      </c>
      <c r="S330" t="s">
        <v>188</v>
      </c>
      <c r="T330" t="s">
        <v>192</v>
      </c>
    </row>
    <row r="331" spans="1:20" x14ac:dyDescent="0.3">
      <c r="A331" t="s">
        <v>132</v>
      </c>
      <c r="B331" t="s">
        <v>143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5</v>
      </c>
      <c r="K331">
        <v>2</v>
      </c>
      <c r="L331">
        <v>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188</v>
      </c>
      <c r="T331" t="s">
        <v>192</v>
      </c>
    </row>
    <row r="332" spans="1:20" x14ac:dyDescent="0.3">
      <c r="A332">
        <v>0</v>
      </c>
      <c r="B332" t="s">
        <v>144</v>
      </c>
      <c r="C332">
        <v>200</v>
      </c>
      <c r="D332">
        <v>20</v>
      </c>
      <c r="E332">
        <v>59</v>
      </c>
      <c r="F332">
        <v>5</v>
      </c>
      <c r="G332">
        <v>26</v>
      </c>
      <c r="H332">
        <v>10</v>
      </c>
      <c r="I332">
        <v>14</v>
      </c>
      <c r="J332">
        <v>11</v>
      </c>
      <c r="K332">
        <v>27</v>
      </c>
      <c r="L332">
        <v>38</v>
      </c>
      <c r="M332">
        <v>11</v>
      </c>
      <c r="N332">
        <v>11</v>
      </c>
      <c r="O332">
        <v>11</v>
      </c>
      <c r="P332">
        <v>5</v>
      </c>
      <c r="Q332">
        <v>4</v>
      </c>
      <c r="R332">
        <v>55</v>
      </c>
      <c r="S332" t="s">
        <v>188</v>
      </c>
      <c r="T332" t="s">
        <v>192</v>
      </c>
    </row>
    <row r="333" spans="1:20" x14ac:dyDescent="0.3">
      <c r="A333" t="s">
        <v>124</v>
      </c>
      <c r="B333" t="s">
        <v>135</v>
      </c>
      <c r="C333">
        <v>37</v>
      </c>
      <c r="D333">
        <v>11</v>
      </c>
      <c r="E333">
        <v>29</v>
      </c>
      <c r="F333">
        <v>2</v>
      </c>
      <c r="G333">
        <v>8</v>
      </c>
      <c r="H333">
        <v>0</v>
      </c>
      <c r="I333">
        <v>1</v>
      </c>
      <c r="J333">
        <v>1</v>
      </c>
      <c r="K333">
        <v>1</v>
      </c>
      <c r="L333">
        <v>2</v>
      </c>
      <c r="M333">
        <v>1</v>
      </c>
      <c r="N333">
        <v>3</v>
      </c>
      <c r="O333">
        <v>3</v>
      </c>
      <c r="P333">
        <v>0</v>
      </c>
      <c r="Q333">
        <v>2</v>
      </c>
      <c r="R333">
        <v>24</v>
      </c>
      <c r="S333" t="s">
        <v>189</v>
      </c>
      <c r="T333" t="s">
        <v>192</v>
      </c>
    </row>
    <row r="334" spans="1:20" x14ac:dyDescent="0.3">
      <c r="A334" t="s">
        <v>128</v>
      </c>
      <c r="B334" t="s">
        <v>139</v>
      </c>
      <c r="C334">
        <v>35</v>
      </c>
      <c r="D334">
        <v>3</v>
      </c>
      <c r="E334">
        <v>4</v>
      </c>
      <c r="F334">
        <v>2</v>
      </c>
      <c r="G334">
        <v>3</v>
      </c>
      <c r="H334">
        <v>2</v>
      </c>
      <c r="I334">
        <v>2</v>
      </c>
      <c r="J334">
        <v>7</v>
      </c>
      <c r="K334">
        <v>11</v>
      </c>
      <c r="L334">
        <v>18</v>
      </c>
      <c r="M334">
        <v>2</v>
      </c>
      <c r="N334">
        <v>0</v>
      </c>
      <c r="O334">
        <v>2</v>
      </c>
      <c r="P334">
        <v>1</v>
      </c>
      <c r="Q334">
        <v>0</v>
      </c>
      <c r="R334">
        <v>10</v>
      </c>
      <c r="S334" t="s">
        <v>189</v>
      </c>
      <c r="T334" t="s">
        <v>192</v>
      </c>
    </row>
    <row r="335" spans="1:20" x14ac:dyDescent="0.3">
      <c r="A335" t="s">
        <v>125</v>
      </c>
      <c r="B335" t="s">
        <v>136</v>
      </c>
      <c r="C335">
        <v>30</v>
      </c>
      <c r="D335">
        <v>2</v>
      </c>
      <c r="E335">
        <v>8</v>
      </c>
      <c r="F335">
        <v>2</v>
      </c>
      <c r="G335">
        <v>8</v>
      </c>
      <c r="H335">
        <v>0</v>
      </c>
      <c r="I335">
        <v>0</v>
      </c>
      <c r="J335">
        <v>1</v>
      </c>
      <c r="K335">
        <v>3</v>
      </c>
      <c r="L335">
        <v>4</v>
      </c>
      <c r="M335">
        <v>2</v>
      </c>
      <c r="N335">
        <v>2</v>
      </c>
      <c r="O335">
        <v>1</v>
      </c>
      <c r="P335">
        <v>0</v>
      </c>
      <c r="Q335">
        <v>0</v>
      </c>
      <c r="R335">
        <v>6</v>
      </c>
      <c r="S335" t="s">
        <v>189</v>
      </c>
      <c r="T335" t="s">
        <v>192</v>
      </c>
    </row>
    <row r="336" spans="1:20" x14ac:dyDescent="0.3">
      <c r="A336" t="s">
        <v>126</v>
      </c>
      <c r="B336" t="s">
        <v>137</v>
      </c>
      <c r="C336">
        <v>14</v>
      </c>
      <c r="D336">
        <v>0</v>
      </c>
      <c r="E336">
        <v>4</v>
      </c>
      <c r="F336">
        <v>0</v>
      </c>
      <c r="G336">
        <v>0</v>
      </c>
      <c r="H336">
        <v>1</v>
      </c>
      <c r="I336">
        <v>2</v>
      </c>
      <c r="J336">
        <v>2</v>
      </c>
      <c r="K336">
        <v>2</v>
      </c>
      <c r="L336">
        <v>4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</v>
      </c>
      <c r="S336" t="s">
        <v>189</v>
      </c>
      <c r="T336" t="s">
        <v>192</v>
      </c>
    </row>
    <row r="337" spans="1:20" x14ac:dyDescent="0.3">
      <c r="A337" t="s">
        <v>123</v>
      </c>
      <c r="B337" t="s">
        <v>134</v>
      </c>
      <c r="C337">
        <v>11</v>
      </c>
      <c r="D337">
        <v>0</v>
      </c>
      <c r="E337">
        <v>4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 t="s">
        <v>189</v>
      </c>
      <c r="T337" t="s">
        <v>192</v>
      </c>
    </row>
    <row r="338" spans="1:20" x14ac:dyDescent="0.3">
      <c r="A338" t="s">
        <v>127</v>
      </c>
      <c r="B338" t="s">
        <v>138</v>
      </c>
      <c r="C338">
        <v>23</v>
      </c>
      <c r="D338">
        <v>2</v>
      </c>
      <c r="E338">
        <v>7</v>
      </c>
      <c r="F338">
        <v>1</v>
      </c>
      <c r="G338">
        <v>3</v>
      </c>
      <c r="H338">
        <v>0</v>
      </c>
      <c r="I338">
        <v>0</v>
      </c>
      <c r="J338">
        <v>0</v>
      </c>
      <c r="K338">
        <v>3</v>
      </c>
      <c r="L338">
        <v>3</v>
      </c>
      <c r="M338">
        <v>4</v>
      </c>
      <c r="N338">
        <v>0</v>
      </c>
      <c r="O338">
        <v>2</v>
      </c>
      <c r="P338">
        <v>0</v>
      </c>
      <c r="Q338">
        <v>1</v>
      </c>
      <c r="R338">
        <v>5</v>
      </c>
      <c r="S338" t="s">
        <v>189</v>
      </c>
      <c r="T338" t="s">
        <v>192</v>
      </c>
    </row>
    <row r="339" spans="1:20" x14ac:dyDescent="0.3">
      <c r="A339" t="s">
        <v>130</v>
      </c>
      <c r="B339" t="s">
        <v>141</v>
      </c>
      <c r="C339">
        <v>27</v>
      </c>
      <c r="D339">
        <v>2</v>
      </c>
      <c r="E339">
        <v>9</v>
      </c>
      <c r="F339">
        <v>0</v>
      </c>
      <c r="G339">
        <v>0</v>
      </c>
      <c r="H339">
        <v>0</v>
      </c>
      <c r="I339">
        <v>2</v>
      </c>
      <c r="J339">
        <v>3</v>
      </c>
      <c r="K339">
        <v>3</v>
      </c>
      <c r="L339">
        <v>6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4</v>
      </c>
      <c r="S339" t="s">
        <v>189</v>
      </c>
      <c r="T339" t="s">
        <v>192</v>
      </c>
    </row>
    <row r="340" spans="1:20" x14ac:dyDescent="0.3">
      <c r="A340" t="s">
        <v>129</v>
      </c>
      <c r="B340" t="s">
        <v>140</v>
      </c>
      <c r="C340">
        <v>17</v>
      </c>
      <c r="D340">
        <v>1</v>
      </c>
      <c r="E340">
        <v>5</v>
      </c>
      <c r="F340">
        <v>1</v>
      </c>
      <c r="G340">
        <v>5</v>
      </c>
      <c r="H340">
        <v>0</v>
      </c>
      <c r="I340">
        <v>0</v>
      </c>
      <c r="J340">
        <v>0</v>
      </c>
      <c r="K340">
        <v>2</v>
      </c>
      <c r="L340">
        <v>2</v>
      </c>
      <c r="M340">
        <v>3</v>
      </c>
      <c r="N340">
        <v>1</v>
      </c>
      <c r="O340">
        <v>3</v>
      </c>
      <c r="P340">
        <v>0</v>
      </c>
      <c r="Q340">
        <v>0</v>
      </c>
      <c r="R340">
        <v>3</v>
      </c>
      <c r="S340" t="s">
        <v>189</v>
      </c>
      <c r="T340" t="s">
        <v>192</v>
      </c>
    </row>
    <row r="341" spans="1:20" x14ac:dyDescent="0.3">
      <c r="A341" t="s">
        <v>131</v>
      </c>
      <c r="B341" t="s">
        <v>142</v>
      </c>
      <c r="C341">
        <v>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1</v>
      </c>
      <c r="P341">
        <v>0</v>
      </c>
      <c r="Q341">
        <v>0</v>
      </c>
      <c r="R341">
        <v>0</v>
      </c>
      <c r="S341" t="s">
        <v>189</v>
      </c>
      <c r="T341" t="s">
        <v>192</v>
      </c>
    </row>
    <row r="342" spans="1:20" x14ac:dyDescent="0.3">
      <c r="A342" t="s">
        <v>132</v>
      </c>
      <c r="B342" t="s">
        <v>143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189</v>
      </c>
      <c r="T342" t="s">
        <v>192</v>
      </c>
    </row>
    <row r="343" spans="1:20" x14ac:dyDescent="0.3">
      <c r="A343">
        <v>0</v>
      </c>
      <c r="B343" t="s">
        <v>144</v>
      </c>
      <c r="C343">
        <v>200</v>
      </c>
      <c r="D343">
        <v>21</v>
      </c>
      <c r="E343">
        <v>70</v>
      </c>
      <c r="F343">
        <v>8</v>
      </c>
      <c r="G343">
        <v>28</v>
      </c>
      <c r="H343">
        <v>3</v>
      </c>
      <c r="I343">
        <v>7</v>
      </c>
      <c r="J343">
        <v>17</v>
      </c>
      <c r="K343">
        <v>25</v>
      </c>
      <c r="L343">
        <v>42</v>
      </c>
      <c r="M343">
        <v>15</v>
      </c>
      <c r="N343">
        <v>8</v>
      </c>
      <c r="O343">
        <v>14</v>
      </c>
      <c r="P343">
        <v>1</v>
      </c>
      <c r="Q343">
        <v>4</v>
      </c>
      <c r="R343">
        <v>53</v>
      </c>
      <c r="S343" t="s">
        <v>189</v>
      </c>
      <c r="T343" t="s">
        <v>192</v>
      </c>
    </row>
    <row r="344" spans="1:20" x14ac:dyDescent="0.3">
      <c r="A344" t="s">
        <v>123</v>
      </c>
      <c r="B344" t="s">
        <v>134</v>
      </c>
      <c r="C344" t="s">
        <v>155</v>
      </c>
      <c r="D344">
        <v>6</v>
      </c>
      <c r="E344">
        <v>9</v>
      </c>
      <c r="F344">
        <v>5</v>
      </c>
      <c r="G344">
        <v>7</v>
      </c>
      <c r="H344">
        <v>4</v>
      </c>
      <c r="I344">
        <v>4</v>
      </c>
      <c r="J344">
        <v>0</v>
      </c>
      <c r="K344">
        <v>3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21</v>
      </c>
      <c r="S344" t="s">
        <v>190</v>
      </c>
      <c r="T344" t="s">
        <v>192</v>
      </c>
    </row>
    <row r="345" spans="1:20" x14ac:dyDescent="0.3">
      <c r="A345" t="s">
        <v>130</v>
      </c>
      <c r="B345" t="s">
        <v>141</v>
      </c>
      <c r="C345" t="s">
        <v>156</v>
      </c>
      <c r="D345">
        <v>7</v>
      </c>
      <c r="E345">
        <v>7</v>
      </c>
      <c r="F345">
        <v>1</v>
      </c>
      <c r="G345">
        <v>1</v>
      </c>
      <c r="H345">
        <v>2</v>
      </c>
      <c r="I345">
        <v>4</v>
      </c>
      <c r="J345">
        <v>0</v>
      </c>
      <c r="K345">
        <v>5</v>
      </c>
      <c r="L345">
        <v>5</v>
      </c>
      <c r="M345">
        <v>1</v>
      </c>
      <c r="N345">
        <v>2</v>
      </c>
      <c r="O345">
        <v>3</v>
      </c>
      <c r="P345">
        <v>4</v>
      </c>
      <c r="Q345">
        <v>1</v>
      </c>
      <c r="R345">
        <v>17</v>
      </c>
      <c r="S345" t="s">
        <v>190</v>
      </c>
      <c r="T345" t="s">
        <v>192</v>
      </c>
    </row>
    <row r="346" spans="1:20" x14ac:dyDescent="0.3">
      <c r="A346" t="s">
        <v>125</v>
      </c>
      <c r="B346" t="s">
        <v>136</v>
      </c>
      <c r="C346" t="s">
        <v>125</v>
      </c>
      <c r="D346">
        <v>2</v>
      </c>
      <c r="E346">
        <v>3</v>
      </c>
      <c r="F346">
        <v>2</v>
      </c>
      <c r="G346">
        <v>3</v>
      </c>
      <c r="H346">
        <v>4</v>
      </c>
      <c r="I346">
        <v>4</v>
      </c>
      <c r="J346">
        <v>0</v>
      </c>
      <c r="K346">
        <v>4</v>
      </c>
      <c r="L346">
        <v>4</v>
      </c>
      <c r="M346">
        <v>4</v>
      </c>
      <c r="N346">
        <v>3</v>
      </c>
      <c r="O346">
        <v>4</v>
      </c>
      <c r="P346">
        <v>1</v>
      </c>
      <c r="Q346">
        <v>2</v>
      </c>
      <c r="R346">
        <v>10</v>
      </c>
      <c r="S346" t="s">
        <v>190</v>
      </c>
      <c r="T346" t="s">
        <v>192</v>
      </c>
    </row>
    <row r="347" spans="1:20" x14ac:dyDescent="0.3">
      <c r="A347" t="s">
        <v>124</v>
      </c>
      <c r="B347" t="s">
        <v>135</v>
      </c>
      <c r="C347" t="s">
        <v>157</v>
      </c>
      <c r="D347">
        <v>4</v>
      </c>
      <c r="E347">
        <v>12</v>
      </c>
      <c r="F347">
        <v>1</v>
      </c>
      <c r="G347">
        <v>5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3</v>
      </c>
      <c r="N347">
        <v>4</v>
      </c>
      <c r="O347">
        <v>3</v>
      </c>
      <c r="P347">
        <v>1</v>
      </c>
      <c r="Q347">
        <v>0</v>
      </c>
      <c r="R347">
        <v>9</v>
      </c>
      <c r="S347" t="s">
        <v>190</v>
      </c>
      <c r="T347" t="s">
        <v>192</v>
      </c>
    </row>
    <row r="348" spans="1:20" x14ac:dyDescent="0.3">
      <c r="A348" t="s">
        <v>128</v>
      </c>
      <c r="B348" t="s">
        <v>139</v>
      </c>
      <c r="C348" t="s">
        <v>122</v>
      </c>
      <c r="D348">
        <v>2</v>
      </c>
      <c r="E348">
        <v>5</v>
      </c>
      <c r="F348">
        <v>1</v>
      </c>
      <c r="G348">
        <v>2</v>
      </c>
      <c r="H348">
        <v>2</v>
      </c>
      <c r="I348">
        <v>2</v>
      </c>
      <c r="J348">
        <v>1</v>
      </c>
      <c r="K348">
        <v>13</v>
      </c>
      <c r="L348">
        <v>14</v>
      </c>
      <c r="M348">
        <v>1</v>
      </c>
      <c r="N348">
        <v>5</v>
      </c>
      <c r="O348">
        <v>2</v>
      </c>
      <c r="P348">
        <v>1</v>
      </c>
      <c r="Q348">
        <v>1</v>
      </c>
      <c r="R348">
        <v>7</v>
      </c>
      <c r="S348" t="s">
        <v>190</v>
      </c>
      <c r="T348" t="s">
        <v>192</v>
      </c>
    </row>
    <row r="349" spans="1:20" x14ac:dyDescent="0.3">
      <c r="A349" t="s">
        <v>127</v>
      </c>
      <c r="B349" t="s">
        <v>138</v>
      </c>
      <c r="C349" t="s">
        <v>158</v>
      </c>
      <c r="D349">
        <v>2</v>
      </c>
      <c r="E349">
        <v>7</v>
      </c>
      <c r="F349">
        <v>0</v>
      </c>
      <c r="G349">
        <v>1</v>
      </c>
      <c r="H349">
        <v>8</v>
      </c>
      <c r="I349">
        <v>9</v>
      </c>
      <c r="J349">
        <v>2</v>
      </c>
      <c r="K349">
        <v>4</v>
      </c>
      <c r="L349">
        <v>6</v>
      </c>
      <c r="M349">
        <v>2</v>
      </c>
      <c r="N349">
        <v>7</v>
      </c>
      <c r="O349">
        <v>2</v>
      </c>
      <c r="P349">
        <v>2</v>
      </c>
      <c r="Q349">
        <v>1</v>
      </c>
      <c r="R349">
        <v>12</v>
      </c>
      <c r="S349" t="s">
        <v>190</v>
      </c>
      <c r="T349" t="s">
        <v>192</v>
      </c>
    </row>
    <row r="350" spans="1:20" x14ac:dyDescent="0.3">
      <c r="A350" t="s">
        <v>126</v>
      </c>
      <c r="B350" t="s">
        <v>137</v>
      </c>
      <c r="C350" t="s">
        <v>130</v>
      </c>
      <c r="D350">
        <v>4</v>
      </c>
      <c r="E350">
        <v>4</v>
      </c>
      <c r="F350">
        <v>0</v>
      </c>
      <c r="G350">
        <v>0</v>
      </c>
      <c r="H350">
        <v>2</v>
      </c>
      <c r="I350">
        <v>4</v>
      </c>
      <c r="J350">
        <v>1</v>
      </c>
      <c r="K350">
        <v>3</v>
      </c>
      <c r="L350">
        <v>4</v>
      </c>
      <c r="M350">
        <v>2</v>
      </c>
      <c r="N350">
        <v>1</v>
      </c>
      <c r="O350">
        <v>1</v>
      </c>
      <c r="P350">
        <v>0</v>
      </c>
      <c r="Q350">
        <v>0</v>
      </c>
      <c r="R350">
        <v>10</v>
      </c>
      <c r="S350" t="s">
        <v>190</v>
      </c>
      <c r="T350" t="s">
        <v>192</v>
      </c>
    </row>
    <row r="351" spans="1:20" x14ac:dyDescent="0.3">
      <c r="A351" t="s">
        <v>129</v>
      </c>
      <c r="B351" t="s">
        <v>140</v>
      </c>
      <c r="C351" t="s">
        <v>125</v>
      </c>
      <c r="D351">
        <v>1</v>
      </c>
      <c r="E351">
        <v>5</v>
      </c>
      <c r="F351">
        <v>0</v>
      </c>
      <c r="G351">
        <v>4</v>
      </c>
      <c r="H351">
        <v>4</v>
      </c>
      <c r="I351">
        <v>4</v>
      </c>
      <c r="J351">
        <v>0</v>
      </c>
      <c r="K351">
        <v>4</v>
      </c>
      <c r="L351">
        <v>4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6</v>
      </c>
      <c r="S351" t="s">
        <v>190</v>
      </c>
      <c r="T351" t="s">
        <v>192</v>
      </c>
    </row>
    <row r="352" spans="1:20" x14ac:dyDescent="0.3">
      <c r="A352" t="s">
        <v>131</v>
      </c>
      <c r="B352" t="s">
        <v>142</v>
      </c>
      <c r="C352" t="s">
        <v>150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190</v>
      </c>
      <c r="T352" t="s">
        <v>192</v>
      </c>
    </row>
    <row r="353" spans="1:20" x14ac:dyDescent="0.3">
      <c r="A353" t="s">
        <v>132</v>
      </c>
      <c r="B353" t="s">
        <v>143</v>
      </c>
      <c r="C353" t="s">
        <v>151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190</v>
      </c>
      <c r="T353" t="s">
        <v>192</v>
      </c>
    </row>
    <row r="354" spans="1:20" x14ac:dyDescent="0.3">
      <c r="A354">
        <v>0</v>
      </c>
      <c r="B354" t="s">
        <v>144</v>
      </c>
      <c r="C354" t="s">
        <v>152</v>
      </c>
      <c r="D354">
        <v>28</v>
      </c>
      <c r="E354">
        <v>52</v>
      </c>
      <c r="F354">
        <v>10</v>
      </c>
      <c r="G354">
        <v>23</v>
      </c>
      <c r="H354">
        <v>26</v>
      </c>
      <c r="I354">
        <v>31</v>
      </c>
      <c r="J354">
        <v>5</v>
      </c>
      <c r="K354">
        <v>38</v>
      </c>
      <c r="L354">
        <v>43</v>
      </c>
      <c r="M354">
        <v>14</v>
      </c>
      <c r="N354">
        <v>23</v>
      </c>
      <c r="O354">
        <v>15</v>
      </c>
      <c r="P354">
        <v>9</v>
      </c>
      <c r="Q354">
        <v>7</v>
      </c>
      <c r="R354">
        <v>92</v>
      </c>
      <c r="S354" t="s">
        <v>190</v>
      </c>
      <c r="T354" t="s">
        <v>192</v>
      </c>
    </row>
    <row r="355" spans="1:20" x14ac:dyDescent="0.3">
      <c r="A355" t="s">
        <v>123</v>
      </c>
      <c r="B355" t="s">
        <v>134</v>
      </c>
      <c r="C355">
        <v>38</v>
      </c>
      <c r="D355">
        <v>7</v>
      </c>
      <c r="E355">
        <v>12</v>
      </c>
      <c r="F355">
        <v>4</v>
      </c>
      <c r="G355">
        <v>8</v>
      </c>
      <c r="H355">
        <v>1</v>
      </c>
      <c r="I355">
        <v>2</v>
      </c>
      <c r="J355">
        <v>1</v>
      </c>
      <c r="K355">
        <v>5</v>
      </c>
      <c r="L355">
        <v>6</v>
      </c>
      <c r="M355">
        <v>2</v>
      </c>
      <c r="N355">
        <v>2</v>
      </c>
      <c r="O355">
        <v>1</v>
      </c>
      <c r="P355">
        <v>1</v>
      </c>
      <c r="Q355">
        <v>0</v>
      </c>
      <c r="R355">
        <v>19</v>
      </c>
      <c r="S355" t="s">
        <v>191</v>
      </c>
      <c r="T355" t="s">
        <v>192</v>
      </c>
    </row>
    <row r="356" spans="1:20" x14ac:dyDescent="0.3">
      <c r="A356" t="s">
        <v>124</v>
      </c>
      <c r="B356" t="s">
        <v>135</v>
      </c>
      <c r="C356">
        <v>40</v>
      </c>
      <c r="D356">
        <v>7</v>
      </c>
      <c r="E356">
        <v>22</v>
      </c>
      <c r="F356">
        <v>3</v>
      </c>
      <c r="G356">
        <v>11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3</v>
      </c>
      <c r="N356">
        <v>6</v>
      </c>
      <c r="O356">
        <v>4</v>
      </c>
      <c r="P356">
        <v>0</v>
      </c>
      <c r="Q356">
        <v>0</v>
      </c>
      <c r="R356">
        <v>18</v>
      </c>
      <c r="S356" t="s">
        <v>191</v>
      </c>
      <c r="T356" t="s">
        <v>192</v>
      </c>
    </row>
    <row r="357" spans="1:20" x14ac:dyDescent="0.3">
      <c r="A357" t="s">
        <v>130</v>
      </c>
      <c r="B357" t="s">
        <v>141</v>
      </c>
      <c r="C357">
        <v>24</v>
      </c>
      <c r="D357">
        <v>6</v>
      </c>
      <c r="E357">
        <v>8</v>
      </c>
      <c r="F357">
        <v>0</v>
      </c>
      <c r="G357">
        <v>0</v>
      </c>
      <c r="H357">
        <v>6</v>
      </c>
      <c r="I357">
        <v>7</v>
      </c>
      <c r="J357">
        <v>2</v>
      </c>
      <c r="K357">
        <v>8</v>
      </c>
      <c r="L357">
        <v>10</v>
      </c>
      <c r="M357">
        <v>3</v>
      </c>
      <c r="N357">
        <v>2</v>
      </c>
      <c r="O357">
        <v>1</v>
      </c>
      <c r="P357">
        <v>2</v>
      </c>
      <c r="Q357">
        <v>0</v>
      </c>
      <c r="R357">
        <v>18</v>
      </c>
      <c r="S357" t="s">
        <v>191</v>
      </c>
      <c r="T357" t="s">
        <v>192</v>
      </c>
    </row>
    <row r="358" spans="1:20" x14ac:dyDescent="0.3">
      <c r="A358" t="s">
        <v>125</v>
      </c>
      <c r="B358" t="s">
        <v>136</v>
      </c>
      <c r="C358">
        <v>32</v>
      </c>
      <c r="D358">
        <v>3</v>
      </c>
      <c r="E358">
        <v>5</v>
      </c>
      <c r="F358">
        <v>1</v>
      </c>
      <c r="G358">
        <v>3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5</v>
      </c>
      <c r="N358">
        <v>2</v>
      </c>
      <c r="O358">
        <v>1</v>
      </c>
      <c r="P358">
        <v>0</v>
      </c>
      <c r="Q358">
        <v>0</v>
      </c>
      <c r="R358">
        <v>7</v>
      </c>
      <c r="S358" t="s">
        <v>191</v>
      </c>
      <c r="T358" t="s">
        <v>192</v>
      </c>
    </row>
    <row r="359" spans="1:20" x14ac:dyDescent="0.3">
      <c r="A359" t="s">
        <v>128</v>
      </c>
      <c r="B359" t="s">
        <v>139</v>
      </c>
      <c r="C359">
        <v>25</v>
      </c>
      <c r="D359">
        <v>1</v>
      </c>
      <c r="E359">
        <v>5</v>
      </c>
      <c r="F359">
        <v>0</v>
      </c>
      <c r="G359">
        <v>2</v>
      </c>
      <c r="H359">
        <v>0</v>
      </c>
      <c r="I359">
        <v>0</v>
      </c>
      <c r="J359">
        <v>2</v>
      </c>
      <c r="K359">
        <v>3</v>
      </c>
      <c r="L359">
        <v>5</v>
      </c>
      <c r="M359">
        <v>3</v>
      </c>
      <c r="N359">
        <v>1</v>
      </c>
      <c r="O359">
        <v>2</v>
      </c>
      <c r="P359">
        <v>0</v>
      </c>
      <c r="Q359">
        <v>0</v>
      </c>
      <c r="R359">
        <v>2</v>
      </c>
      <c r="S359" t="s">
        <v>191</v>
      </c>
      <c r="T359" t="s">
        <v>192</v>
      </c>
    </row>
    <row r="360" spans="1:20" x14ac:dyDescent="0.3">
      <c r="A360" t="s">
        <v>127</v>
      </c>
      <c r="B360" t="s">
        <v>138</v>
      </c>
      <c r="C360">
        <v>16</v>
      </c>
      <c r="D360">
        <v>2</v>
      </c>
      <c r="E360">
        <v>6</v>
      </c>
      <c r="F360">
        <v>1</v>
      </c>
      <c r="G360">
        <v>2</v>
      </c>
      <c r="H360">
        <v>1</v>
      </c>
      <c r="I360">
        <v>2</v>
      </c>
      <c r="J360">
        <v>0</v>
      </c>
      <c r="K360">
        <v>1</v>
      </c>
      <c r="L360">
        <v>1</v>
      </c>
      <c r="M360">
        <v>2</v>
      </c>
      <c r="N360">
        <v>1</v>
      </c>
      <c r="O360">
        <v>1</v>
      </c>
      <c r="P360">
        <v>0</v>
      </c>
      <c r="Q360">
        <v>0</v>
      </c>
      <c r="R360">
        <v>6</v>
      </c>
      <c r="S360" t="s">
        <v>191</v>
      </c>
      <c r="T360" t="s">
        <v>192</v>
      </c>
    </row>
    <row r="361" spans="1:20" x14ac:dyDescent="0.3">
      <c r="A361" t="s">
        <v>126</v>
      </c>
      <c r="B361" t="s">
        <v>137</v>
      </c>
      <c r="C361">
        <v>9</v>
      </c>
      <c r="D361">
        <v>1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5</v>
      </c>
      <c r="L361">
        <v>6</v>
      </c>
      <c r="M361">
        <v>4</v>
      </c>
      <c r="N361">
        <v>0</v>
      </c>
      <c r="O361">
        <v>1</v>
      </c>
      <c r="P361">
        <v>0</v>
      </c>
      <c r="Q361">
        <v>0</v>
      </c>
      <c r="R361">
        <v>2</v>
      </c>
      <c r="S361" t="s">
        <v>191</v>
      </c>
      <c r="T361" t="s">
        <v>192</v>
      </c>
    </row>
    <row r="362" spans="1:20" x14ac:dyDescent="0.3">
      <c r="A362" t="s">
        <v>129</v>
      </c>
      <c r="B362" t="s">
        <v>140</v>
      </c>
      <c r="C362">
        <v>16</v>
      </c>
      <c r="D362">
        <v>0</v>
      </c>
      <c r="E362">
        <v>2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3</v>
      </c>
      <c r="L362">
        <v>3</v>
      </c>
      <c r="M362">
        <v>0</v>
      </c>
      <c r="N362">
        <v>0</v>
      </c>
      <c r="O362">
        <v>1</v>
      </c>
      <c r="P362">
        <v>1</v>
      </c>
      <c r="Q362">
        <v>2</v>
      </c>
      <c r="R362">
        <v>0</v>
      </c>
      <c r="S362" t="s">
        <v>191</v>
      </c>
      <c r="T362" t="s">
        <v>192</v>
      </c>
    </row>
    <row r="363" spans="1:20" x14ac:dyDescent="0.3">
      <c r="A363" t="s">
        <v>132</v>
      </c>
      <c r="B363" t="s">
        <v>143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2</v>
      </c>
      <c r="P363">
        <v>0</v>
      </c>
      <c r="Q363">
        <v>0</v>
      </c>
      <c r="R363">
        <v>0</v>
      </c>
      <c r="S363" t="s">
        <v>191</v>
      </c>
      <c r="T363" t="s">
        <v>192</v>
      </c>
    </row>
    <row r="364" spans="1:20" x14ac:dyDescent="0.3">
      <c r="A364">
        <v>0</v>
      </c>
      <c r="B364" t="s">
        <v>144</v>
      </c>
      <c r="C364">
        <v>200</v>
      </c>
      <c r="D364">
        <v>27</v>
      </c>
      <c r="E364">
        <v>63</v>
      </c>
      <c r="F364">
        <v>9</v>
      </c>
      <c r="G364">
        <v>28</v>
      </c>
      <c r="H364">
        <v>9</v>
      </c>
      <c r="I364">
        <v>12</v>
      </c>
      <c r="J364">
        <v>7</v>
      </c>
      <c r="K364">
        <v>29</v>
      </c>
      <c r="L364">
        <v>36</v>
      </c>
      <c r="M364">
        <v>22</v>
      </c>
      <c r="N364">
        <v>14</v>
      </c>
      <c r="O364">
        <v>14</v>
      </c>
      <c r="P364">
        <v>4</v>
      </c>
      <c r="Q364">
        <v>2</v>
      </c>
      <c r="R364">
        <v>72</v>
      </c>
      <c r="S364" t="s">
        <v>191</v>
      </c>
      <c r="T364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5B13-A44F-4516-B2AE-F593BEB27660}">
  <dimension ref="A1:I67"/>
  <sheetViews>
    <sheetView workbookViewId="0">
      <selection activeCell="C1" sqref="C1"/>
    </sheetView>
  </sheetViews>
  <sheetFormatPr defaultRowHeight="14.4" x14ac:dyDescent="0.3"/>
  <sheetData>
    <row r="1" spans="1:9" x14ac:dyDescent="0.3">
      <c r="A1" s="1" t="s">
        <v>121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t="s">
        <v>298</v>
      </c>
    </row>
    <row r="2" spans="1:9" x14ac:dyDescent="0.3">
      <c r="A2" t="s">
        <v>159</v>
      </c>
      <c r="B2" t="s">
        <v>192</v>
      </c>
      <c r="C2">
        <v>14</v>
      </c>
      <c r="D2">
        <v>16</v>
      </c>
      <c r="E2">
        <v>4</v>
      </c>
      <c r="F2">
        <v>6</v>
      </c>
      <c r="G2">
        <v>6</v>
      </c>
      <c r="H2">
        <v>7</v>
      </c>
      <c r="I2">
        <v>1</v>
      </c>
    </row>
    <row r="3" spans="1:9" x14ac:dyDescent="0.3">
      <c r="A3" t="s">
        <v>160</v>
      </c>
      <c r="B3" t="s">
        <v>192</v>
      </c>
      <c r="C3">
        <v>7</v>
      </c>
      <c r="D3">
        <v>18</v>
      </c>
      <c r="E3">
        <v>3</v>
      </c>
      <c r="F3">
        <v>9</v>
      </c>
      <c r="G3">
        <v>1</v>
      </c>
      <c r="H3">
        <v>1</v>
      </c>
      <c r="I3">
        <v>1</v>
      </c>
    </row>
    <row r="4" spans="1:9" x14ac:dyDescent="0.3">
      <c r="A4" t="s">
        <v>161</v>
      </c>
      <c r="B4" t="s">
        <v>192</v>
      </c>
      <c r="C4">
        <v>12</v>
      </c>
      <c r="D4">
        <v>18</v>
      </c>
      <c r="E4">
        <v>4</v>
      </c>
      <c r="F4">
        <v>8</v>
      </c>
      <c r="G4">
        <v>2</v>
      </c>
      <c r="H4">
        <v>2</v>
      </c>
      <c r="I4">
        <v>1</v>
      </c>
    </row>
    <row r="5" spans="1:9" x14ac:dyDescent="0.3">
      <c r="A5" t="s">
        <v>162</v>
      </c>
      <c r="B5" t="s">
        <v>192</v>
      </c>
      <c r="C5">
        <v>6</v>
      </c>
      <c r="D5">
        <v>16</v>
      </c>
      <c r="E5">
        <v>1</v>
      </c>
      <c r="F5">
        <v>6</v>
      </c>
      <c r="G5">
        <v>4</v>
      </c>
      <c r="H5">
        <v>4</v>
      </c>
      <c r="I5">
        <v>1</v>
      </c>
    </row>
    <row r="6" spans="1:9" x14ac:dyDescent="0.3">
      <c r="A6" t="s">
        <v>163</v>
      </c>
      <c r="B6" t="s">
        <v>192</v>
      </c>
      <c r="C6">
        <v>8</v>
      </c>
      <c r="D6">
        <v>14</v>
      </c>
      <c r="E6">
        <v>2</v>
      </c>
      <c r="F6">
        <v>5</v>
      </c>
      <c r="G6">
        <v>1</v>
      </c>
      <c r="H6">
        <v>2</v>
      </c>
      <c r="I6">
        <v>1</v>
      </c>
    </row>
    <row r="7" spans="1:9" x14ac:dyDescent="0.3">
      <c r="A7" t="s">
        <v>164</v>
      </c>
      <c r="B7" t="s">
        <v>192</v>
      </c>
      <c r="C7">
        <v>8</v>
      </c>
      <c r="D7">
        <v>18</v>
      </c>
      <c r="E7">
        <v>2</v>
      </c>
      <c r="F7">
        <v>8</v>
      </c>
      <c r="G7">
        <v>1</v>
      </c>
      <c r="H7">
        <v>1</v>
      </c>
      <c r="I7">
        <v>1</v>
      </c>
    </row>
    <row r="8" spans="1:9" x14ac:dyDescent="0.3">
      <c r="A8" t="s">
        <v>165</v>
      </c>
      <c r="B8" t="s">
        <v>192</v>
      </c>
      <c r="C8">
        <v>8</v>
      </c>
      <c r="D8">
        <v>19</v>
      </c>
      <c r="E8">
        <v>2</v>
      </c>
      <c r="F8">
        <v>8</v>
      </c>
      <c r="G8">
        <v>2</v>
      </c>
      <c r="H8">
        <v>2</v>
      </c>
      <c r="I8">
        <v>1</v>
      </c>
    </row>
    <row r="9" spans="1:9" x14ac:dyDescent="0.3">
      <c r="A9" t="s">
        <v>166</v>
      </c>
      <c r="B9" t="s">
        <v>192</v>
      </c>
      <c r="C9">
        <v>9</v>
      </c>
      <c r="D9">
        <v>19</v>
      </c>
      <c r="E9">
        <v>4</v>
      </c>
      <c r="F9">
        <v>8</v>
      </c>
      <c r="G9">
        <v>0</v>
      </c>
      <c r="H9">
        <v>0</v>
      </c>
      <c r="I9">
        <v>1</v>
      </c>
    </row>
    <row r="10" spans="1:9" x14ac:dyDescent="0.3">
      <c r="A10" t="s">
        <v>167</v>
      </c>
      <c r="B10" t="s">
        <v>192</v>
      </c>
      <c r="C10">
        <v>10</v>
      </c>
      <c r="D10">
        <v>20</v>
      </c>
      <c r="E10">
        <v>2</v>
      </c>
      <c r="F10">
        <v>8</v>
      </c>
      <c r="G10">
        <v>0</v>
      </c>
      <c r="H10">
        <v>0</v>
      </c>
      <c r="I10">
        <v>1</v>
      </c>
    </row>
    <row r="11" spans="1:9" x14ac:dyDescent="0.3">
      <c r="A11" t="s">
        <v>168</v>
      </c>
      <c r="B11" t="s">
        <v>192</v>
      </c>
      <c r="C11">
        <v>5</v>
      </c>
      <c r="D11">
        <v>18</v>
      </c>
      <c r="E11">
        <v>1</v>
      </c>
      <c r="F11">
        <v>7</v>
      </c>
      <c r="G11">
        <v>2</v>
      </c>
      <c r="H11">
        <v>4</v>
      </c>
      <c r="I11">
        <v>1</v>
      </c>
    </row>
    <row r="12" spans="1:9" x14ac:dyDescent="0.3">
      <c r="A12" t="s">
        <v>169</v>
      </c>
      <c r="B12" t="s">
        <v>192</v>
      </c>
      <c r="C12">
        <v>3</v>
      </c>
      <c r="D12">
        <v>17</v>
      </c>
      <c r="E12">
        <v>1</v>
      </c>
      <c r="F12">
        <v>12</v>
      </c>
      <c r="G12">
        <v>6</v>
      </c>
      <c r="H12">
        <v>6</v>
      </c>
      <c r="I12">
        <v>1</v>
      </c>
    </row>
    <row r="13" spans="1:9" x14ac:dyDescent="0.3">
      <c r="A13" t="s">
        <v>170</v>
      </c>
      <c r="B13" t="s">
        <v>192</v>
      </c>
      <c r="C13">
        <v>9</v>
      </c>
      <c r="D13">
        <v>20</v>
      </c>
      <c r="E13">
        <v>4</v>
      </c>
      <c r="F13">
        <v>10</v>
      </c>
      <c r="G13">
        <v>0</v>
      </c>
      <c r="H13">
        <v>0</v>
      </c>
      <c r="I13">
        <v>1</v>
      </c>
    </row>
    <row r="14" spans="1:9" x14ac:dyDescent="0.3">
      <c r="A14" t="s">
        <v>171</v>
      </c>
      <c r="B14" t="s">
        <v>192</v>
      </c>
      <c r="C14">
        <v>6</v>
      </c>
      <c r="D14">
        <v>14</v>
      </c>
      <c r="E14">
        <v>3</v>
      </c>
      <c r="F14">
        <v>8</v>
      </c>
      <c r="G14">
        <v>4</v>
      </c>
      <c r="H14">
        <v>4</v>
      </c>
      <c r="I14">
        <v>1</v>
      </c>
    </row>
    <row r="15" spans="1:9" x14ac:dyDescent="0.3">
      <c r="A15" t="s">
        <v>172</v>
      </c>
      <c r="B15" t="s">
        <v>192</v>
      </c>
      <c r="C15">
        <v>5</v>
      </c>
      <c r="D15">
        <v>15</v>
      </c>
      <c r="E15">
        <v>1</v>
      </c>
      <c r="F15">
        <v>4</v>
      </c>
      <c r="G15">
        <v>2</v>
      </c>
      <c r="H15">
        <v>2</v>
      </c>
      <c r="I15">
        <v>1</v>
      </c>
    </row>
    <row r="16" spans="1:9" x14ac:dyDescent="0.3">
      <c r="A16" t="s">
        <v>173</v>
      </c>
      <c r="B16" t="s">
        <v>192</v>
      </c>
      <c r="C16">
        <v>4</v>
      </c>
      <c r="D16">
        <v>19</v>
      </c>
      <c r="E16">
        <v>0</v>
      </c>
      <c r="F16">
        <v>8</v>
      </c>
      <c r="G16">
        <v>6</v>
      </c>
      <c r="H16">
        <v>8</v>
      </c>
      <c r="I16">
        <v>1</v>
      </c>
    </row>
    <row r="17" spans="1:9" x14ac:dyDescent="0.3">
      <c r="A17" t="s">
        <v>174</v>
      </c>
      <c r="B17" t="s">
        <v>192</v>
      </c>
      <c r="C17">
        <v>8</v>
      </c>
      <c r="D17">
        <v>15</v>
      </c>
      <c r="E17">
        <v>1</v>
      </c>
      <c r="F17">
        <v>3</v>
      </c>
      <c r="G17">
        <v>2</v>
      </c>
      <c r="H17">
        <v>2</v>
      </c>
      <c r="I17">
        <v>1</v>
      </c>
    </row>
    <row r="18" spans="1:9" x14ac:dyDescent="0.3">
      <c r="A18" t="s">
        <v>175</v>
      </c>
      <c r="B18" t="s">
        <v>192</v>
      </c>
      <c r="C18">
        <v>7</v>
      </c>
      <c r="D18">
        <v>12</v>
      </c>
      <c r="E18">
        <v>4</v>
      </c>
      <c r="F18">
        <v>7</v>
      </c>
      <c r="G18">
        <v>0</v>
      </c>
      <c r="H18">
        <v>2</v>
      </c>
      <c r="I18">
        <v>1</v>
      </c>
    </row>
    <row r="19" spans="1:9" x14ac:dyDescent="0.3">
      <c r="A19" t="s">
        <v>176</v>
      </c>
      <c r="B19" t="s">
        <v>192</v>
      </c>
      <c r="C19">
        <v>7</v>
      </c>
      <c r="D19">
        <v>15</v>
      </c>
      <c r="E19">
        <v>1</v>
      </c>
      <c r="F19">
        <v>7</v>
      </c>
      <c r="G19">
        <v>1</v>
      </c>
      <c r="H19">
        <v>2</v>
      </c>
      <c r="I19">
        <v>1</v>
      </c>
    </row>
    <row r="20" spans="1:9" x14ac:dyDescent="0.3">
      <c r="A20" t="s">
        <v>177</v>
      </c>
      <c r="B20" t="s">
        <v>192</v>
      </c>
      <c r="C20">
        <v>13</v>
      </c>
      <c r="D20">
        <v>18</v>
      </c>
      <c r="E20">
        <v>2</v>
      </c>
      <c r="F20">
        <v>3</v>
      </c>
      <c r="G20">
        <v>0</v>
      </c>
      <c r="H20">
        <v>0</v>
      </c>
      <c r="I20">
        <v>1</v>
      </c>
    </row>
    <row r="21" spans="1:9" x14ac:dyDescent="0.3">
      <c r="A21" t="s">
        <v>178</v>
      </c>
      <c r="B21" t="s">
        <v>192</v>
      </c>
      <c r="C21">
        <v>9</v>
      </c>
      <c r="D21">
        <v>16</v>
      </c>
      <c r="E21">
        <v>5</v>
      </c>
      <c r="F21">
        <v>7</v>
      </c>
      <c r="G21">
        <v>0</v>
      </c>
      <c r="H21">
        <v>0</v>
      </c>
      <c r="I21">
        <v>1</v>
      </c>
    </row>
    <row r="22" spans="1:9" x14ac:dyDescent="0.3">
      <c r="A22" t="s">
        <v>179</v>
      </c>
      <c r="B22" t="s">
        <v>192</v>
      </c>
      <c r="C22">
        <v>8</v>
      </c>
      <c r="D22">
        <v>17</v>
      </c>
      <c r="E22">
        <v>3</v>
      </c>
      <c r="F22">
        <v>8</v>
      </c>
      <c r="G22">
        <v>2</v>
      </c>
      <c r="H22">
        <v>2</v>
      </c>
      <c r="I22">
        <v>1</v>
      </c>
    </row>
    <row r="23" spans="1:9" x14ac:dyDescent="0.3">
      <c r="A23" t="s">
        <v>180</v>
      </c>
      <c r="B23" t="s">
        <v>192</v>
      </c>
      <c r="C23">
        <v>6</v>
      </c>
      <c r="D23">
        <v>14</v>
      </c>
      <c r="E23">
        <v>3</v>
      </c>
      <c r="F23">
        <v>7</v>
      </c>
      <c r="G23">
        <v>0</v>
      </c>
      <c r="H23">
        <v>0</v>
      </c>
      <c r="I23">
        <v>1</v>
      </c>
    </row>
    <row r="24" spans="1:9" x14ac:dyDescent="0.3">
      <c r="A24" t="s">
        <v>181</v>
      </c>
      <c r="B24" t="s">
        <v>192</v>
      </c>
      <c r="C24">
        <v>9</v>
      </c>
      <c r="D24">
        <v>16</v>
      </c>
      <c r="E24">
        <v>2</v>
      </c>
      <c r="F24">
        <v>4</v>
      </c>
      <c r="G24">
        <v>1</v>
      </c>
      <c r="H24">
        <v>2</v>
      </c>
      <c r="I24">
        <v>1</v>
      </c>
    </row>
    <row r="25" spans="1:9" x14ac:dyDescent="0.3">
      <c r="A25" t="s">
        <v>182</v>
      </c>
      <c r="B25" t="s">
        <v>192</v>
      </c>
      <c r="C25">
        <v>6</v>
      </c>
      <c r="D25">
        <v>20</v>
      </c>
      <c r="E25">
        <v>2</v>
      </c>
      <c r="F25">
        <v>10</v>
      </c>
      <c r="G25">
        <v>1</v>
      </c>
      <c r="H25">
        <v>2</v>
      </c>
      <c r="I25">
        <v>1</v>
      </c>
    </row>
    <row r="26" spans="1:9" x14ac:dyDescent="0.3">
      <c r="A26" t="s">
        <v>183</v>
      </c>
      <c r="B26" t="s">
        <v>192</v>
      </c>
      <c r="C26">
        <v>6</v>
      </c>
      <c r="D26">
        <v>11</v>
      </c>
      <c r="E26">
        <v>0</v>
      </c>
      <c r="F26">
        <v>3</v>
      </c>
      <c r="G26">
        <v>3</v>
      </c>
      <c r="H26">
        <v>3</v>
      </c>
      <c r="I26">
        <v>1</v>
      </c>
    </row>
    <row r="27" spans="1:9" x14ac:dyDescent="0.3">
      <c r="A27" t="s">
        <v>184</v>
      </c>
      <c r="B27" t="s">
        <v>192</v>
      </c>
      <c r="C27">
        <v>8</v>
      </c>
      <c r="D27">
        <v>15</v>
      </c>
      <c r="E27">
        <v>1</v>
      </c>
      <c r="F27">
        <v>7</v>
      </c>
      <c r="G27">
        <v>3</v>
      </c>
      <c r="H27">
        <v>3</v>
      </c>
      <c r="I27">
        <v>1</v>
      </c>
    </row>
    <row r="28" spans="1:9" x14ac:dyDescent="0.3">
      <c r="A28" t="s">
        <v>185</v>
      </c>
      <c r="B28" t="s">
        <v>192</v>
      </c>
      <c r="C28">
        <v>8</v>
      </c>
      <c r="D28">
        <v>14</v>
      </c>
      <c r="E28">
        <v>3</v>
      </c>
      <c r="F28">
        <v>7</v>
      </c>
      <c r="G28">
        <v>2</v>
      </c>
      <c r="H28">
        <v>2</v>
      </c>
      <c r="I28">
        <v>1</v>
      </c>
    </row>
    <row r="29" spans="1:9" x14ac:dyDescent="0.3">
      <c r="A29" t="s">
        <v>186</v>
      </c>
      <c r="B29" t="s">
        <v>192</v>
      </c>
      <c r="C29">
        <v>6</v>
      </c>
      <c r="D29">
        <v>13</v>
      </c>
      <c r="E29">
        <v>2</v>
      </c>
      <c r="F29">
        <v>5</v>
      </c>
      <c r="G29">
        <v>2</v>
      </c>
      <c r="H29">
        <v>2</v>
      </c>
      <c r="I29">
        <v>1</v>
      </c>
    </row>
    <row r="30" spans="1:9" x14ac:dyDescent="0.3">
      <c r="A30" t="s">
        <v>187</v>
      </c>
      <c r="B30" t="s">
        <v>192</v>
      </c>
      <c r="C30">
        <v>6</v>
      </c>
      <c r="D30">
        <v>17</v>
      </c>
      <c r="E30">
        <v>2</v>
      </c>
      <c r="F30">
        <v>7</v>
      </c>
      <c r="G30">
        <v>2</v>
      </c>
      <c r="H30">
        <v>3</v>
      </c>
      <c r="I30">
        <v>1</v>
      </c>
    </row>
    <row r="31" spans="1:9" x14ac:dyDescent="0.3">
      <c r="A31" t="s">
        <v>188</v>
      </c>
      <c r="B31" t="s">
        <v>192</v>
      </c>
      <c r="C31">
        <v>6</v>
      </c>
      <c r="D31">
        <v>15</v>
      </c>
      <c r="E31">
        <v>2</v>
      </c>
      <c r="F31">
        <v>7</v>
      </c>
      <c r="G31">
        <v>2</v>
      </c>
      <c r="H31">
        <v>2</v>
      </c>
      <c r="I31">
        <v>1</v>
      </c>
    </row>
    <row r="32" spans="1:9" x14ac:dyDescent="0.3">
      <c r="A32" t="s">
        <v>189</v>
      </c>
      <c r="B32" t="s">
        <v>192</v>
      </c>
      <c r="C32">
        <v>5</v>
      </c>
      <c r="D32">
        <v>21</v>
      </c>
      <c r="E32">
        <v>2</v>
      </c>
      <c r="F32">
        <v>9</v>
      </c>
      <c r="G32">
        <v>0</v>
      </c>
      <c r="H32">
        <v>0</v>
      </c>
      <c r="I32">
        <v>1</v>
      </c>
    </row>
    <row r="33" spans="1:9" x14ac:dyDescent="0.3">
      <c r="A33" t="s">
        <v>190</v>
      </c>
      <c r="B33" t="s">
        <v>192</v>
      </c>
      <c r="C33">
        <v>7</v>
      </c>
      <c r="D33">
        <v>12</v>
      </c>
      <c r="E33">
        <v>1</v>
      </c>
      <c r="F33">
        <v>3</v>
      </c>
      <c r="G33">
        <v>3</v>
      </c>
      <c r="H33">
        <v>4</v>
      </c>
      <c r="I33">
        <v>1</v>
      </c>
    </row>
    <row r="34" spans="1:9" x14ac:dyDescent="0.3">
      <c r="A34" t="s">
        <v>191</v>
      </c>
      <c r="B34" t="s">
        <v>192</v>
      </c>
      <c r="C34">
        <v>7</v>
      </c>
      <c r="D34">
        <v>16</v>
      </c>
      <c r="E34">
        <v>0</v>
      </c>
      <c r="F34">
        <v>6</v>
      </c>
      <c r="G34">
        <v>4</v>
      </c>
      <c r="H34">
        <v>5</v>
      </c>
      <c r="I34">
        <v>1</v>
      </c>
    </row>
    <row r="35" spans="1:9" x14ac:dyDescent="0.3">
      <c r="A35" t="s">
        <v>159</v>
      </c>
      <c r="B35" t="s">
        <v>192</v>
      </c>
      <c r="C35">
        <v>6</v>
      </c>
      <c r="D35">
        <v>15</v>
      </c>
      <c r="E35">
        <v>3</v>
      </c>
      <c r="F35">
        <v>7</v>
      </c>
      <c r="G35">
        <v>3</v>
      </c>
      <c r="H35">
        <v>4</v>
      </c>
    </row>
    <row r="36" spans="1:9" x14ac:dyDescent="0.3">
      <c r="A36" t="s">
        <v>160</v>
      </c>
      <c r="B36" t="s">
        <v>192</v>
      </c>
      <c r="C36">
        <v>4</v>
      </c>
      <c r="D36">
        <v>14</v>
      </c>
      <c r="E36">
        <v>2</v>
      </c>
      <c r="F36">
        <v>7</v>
      </c>
      <c r="G36">
        <v>4</v>
      </c>
      <c r="H36">
        <v>5</v>
      </c>
    </row>
    <row r="37" spans="1:9" x14ac:dyDescent="0.3">
      <c r="A37" t="s">
        <v>161</v>
      </c>
      <c r="B37" t="s">
        <v>192</v>
      </c>
      <c r="C37">
        <v>12</v>
      </c>
      <c r="D37">
        <v>20</v>
      </c>
      <c r="E37">
        <v>3</v>
      </c>
      <c r="F37">
        <v>8</v>
      </c>
      <c r="G37">
        <v>4</v>
      </c>
      <c r="H37">
        <v>5</v>
      </c>
    </row>
    <row r="38" spans="1:9" x14ac:dyDescent="0.3">
      <c r="A38" t="s">
        <v>162</v>
      </c>
      <c r="B38" t="s">
        <v>192</v>
      </c>
      <c r="C38">
        <v>9</v>
      </c>
      <c r="D38">
        <v>18</v>
      </c>
      <c r="E38">
        <v>2</v>
      </c>
      <c r="F38">
        <v>7</v>
      </c>
      <c r="G38">
        <v>2</v>
      </c>
      <c r="H38">
        <v>2</v>
      </c>
    </row>
    <row r="39" spans="1:9" x14ac:dyDescent="0.3">
      <c r="A39" t="s">
        <v>163</v>
      </c>
      <c r="B39" t="s">
        <v>192</v>
      </c>
      <c r="C39">
        <v>5</v>
      </c>
      <c r="D39">
        <v>12</v>
      </c>
      <c r="E39">
        <v>0</v>
      </c>
      <c r="F39">
        <v>2</v>
      </c>
      <c r="G39">
        <v>3</v>
      </c>
      <c r="H39">
        <v>4</v>
      </c>
    </row>
    <row r="40" spans="1:9" x14ac:dyDescent="0.3">
      <c r="A40" t="s">
        <v>164</v>
      </c>
      <c r="B40" t="s">
        <v>192</v>
      </c>
      <c r="C40">
        <v>5</v>
      </c>
      <c r="D40">
        <v>12</v>
      </c>
      <c r="E40">
        <v>0</v>
      </c>
      <c r="F40">
        <v>4</v>
      </c>
      <c r="G40">
        <v>2</v>
      </c>
      <c r="H40">
        <v>2</v>
      </c>
    </row>
    <row r="41" spans="1:9" x14ac:dyDescent="0.3">
      <c r="A41" t="s">
        <v>165</v>
      </c>
      <c r="B41" t="s">
        <v>192</v>
      </c>
      <c r="C41">
        <v>3</v>
      </c>
      <c r="D41">
        <v>16</v>
      </c>
      <c r="E41">
        <v>1</v>
      </c>
      <c r="F41">
        <v>6</v>
      </c>
      <c r="G41">
        <v>2</v>
      </c>
      <c r="H41">
        <v>2</v>
      </c>
    </row>
    <row r="42" spans="1:9" x14ac:dyDescent="0.3">
      <c r="A42" t="s">
        <v>166</v>
      </c>
      <c r="B42" t="s">
        <v>192</v>
      </c>
      <c r="C42">
        <v>8</v>
      </c>
      <c r="D42">
        <v>16</v>
      </c>
      <c r="E42">
        <v>3</v>
      </c>
      <c r="F42">
        <v>9</v>
      </c>
      <c r="G42">
        <v>4</v>
      </c>
      <c r="H42">
        <v>4</v>
      </c>
    </row>
    <row r="43" spans="1:9" x14ac:dyDescent="0.3">
      <c r="A43" t="s">
        <v>167</v>
      </c>
      <c r="B43" t="s">
        <v>192</v>
      </c>
      <c r="C43">
        <v>7</v>
      </c>
      <c r="D43">
        <v>16</v>
      </c>
      <c r="E43">
        <v>3</v>
      </c>
      <c r="F43">
        <v>8</v>
      </c>
      <c r="G43">
        <v>9</v>
      </c>
      <c r="H43">
        <v>13</v>
      </c>
    </row>
    <row r="44" spans="1:9" x14ac:dyDescent="0.3">
      <c r="A44" t="s">
        <v>168</v>
      </c>
      <c r="B44" t="s">
        <v>192</v>
      </c>
      <c r="C44">
        <v>9</v>
      </c>
      <c r="D44">
        <v>19</v>
      </c>
      <c r="E44">
        <v>7</v>
      </c>
      <c r="F44">
        <v>11</v>
      </c>
      <c r="G44">
        <v>0</v>
      </c>
      <c r="H44">
        <v>0</v>
      </c>
    </row>
    <row r="45" spans="1:9" x14ac:dyDescent="0.3">
      <c r="A45" t="s">
        <v>169</v>
      </c>
      <c r="B45" t="s">
        <v>192</v>
      </c>
      <c r="C45">
        <v>7</v>
      </c>
      <c r="D45">
        <v>19</v>
      </c>
      <c r="E45">
        <v>0</v>
      </c>
      <c r="F45">
        <v>6</v>
      </c>
      <c r="G45">
        <v>0</v>
      </c>
      <c r="H45">
        <v>0</v>
      </c>
    </row>
    <row r="46" spans="1:9" x14ac:dyDescent="0.3">
      <c r="A46" t="s">
        <v>170</v>
      </c>
      <c r="B46" t="s">
        <v>192</v>
      </c>
      <c r="C46">
        <v>5</v>
      </c>
      <c r="D46">
        <v>18</v>
      </c>
      <c r="E46">
        <v>1</v>
      </c>
      <c r="F46">
        <v>7</v>
      </c>
      <c r="G46">
        <v>1</v>
      </c>
      <c r="H46">
        <v>1</v>
      </c>
    </row>
    <row r="47" spans="1:9" x14ac:dyDescent="0.3">
      <c r="A47" t="s">
        <v>171</v>
      </c>
      <c r="B47" t="s">
        <v>192</v>
      </c>
      <c r="C47">
        <v>9</v>
      </c>
      <c r="D47">
        <v>16</v>
      </c>
      <c r="E47">
        <v>3</v>
      </c>
      <c r="F47">
        <v>5</v>
      </c>
      <c r="G47">
        <v>3</v>
      </c>
      <c r="H47">
        <v>7</v>
      </c>
    </row>
    <row r="48" spans="1:9" x14ac:dyDescent="0.3">
      <c r="A48" t="s">
        <v>172</v>
      </c>
      <c r="B48" t="s">
        <v>192</v>
      </c>
      <c r="C48">
        <v>5</v>
      </c>
      <c r="D48">
        <v>15</v>
      </c>
      <c r="E48">
        <v>2</v>
      </c>
      <c r="F48">
        <v>9</v>
      </c>
      <c r="G48">
        <v>0</v>
      </c>
      <c r="H48">
        <v>0</v>
      </c>
    </row>
    <row r="49" spans="1:8" x14ac:dyDescent="0.3">
      <c r="A49" t="s">
        <v>173</v>
      </c>
      <c r="B49" t="s">
        <v>192</v>
      </c>
      <c r="C49">
        <v>11</v>
      </c>
      <c r="D49">
        <v>17</v>
      </c>
      <c r="E49">
        <v>3</v>
      </c>
      <c r="F49">
        <v>5</v>
      </c>
      <c r="G49">
        <v>1</v>
      </c>
      <c r="H49">
        <v>1</v>
      </c>
    </row>
    <row r="50" spans="1:8" x14ac:dyDescent="0.3">
      <c r="A50" t="s">
        <v>174</v>
      </c>
      <c r="B50" t="s">
        <v>192</v>
      </c>
      <c r="C50">
        <v>11</v>
      </c>
      <c r="D50">
        <v>19</v>
      </c>
      <c r="E50">
        <v>5</v>
      </c>
      <c r="F50">
        <v>8</v>
      </c>
      <c r="G50">
        <v>0</v>
      </c>
      <c r="H50">
        <v>1</v>
      </c>
    </row>
    <row r="51" spans="1:8" x14ac:dyDescent="0.3">
      <c r="A51" t="s">
        <v>175</v>
      </c>
      <c r="B51" t="s">
        <v>192</v>
      </c>
      <c r="C51">
        <v>4</v>
      </c>
      <c r="D51">
        <v>14</v>
      </c>
      <c r="E51">
        <v>0</v>
      </c>
      <c r="F51">
        <v>5</v>
      </c>
      <c r="G51">
        <v>0</v>
      </c>
      <c r="H51">
        <v>0</v>
      </c>
    </row>
    <row r="52" spans="1:8" x14ac:dyDescent="0.3">
      <c r="A52" t="s">
        <v>176</v>
      </c>
      <c r="B52" t="s">
        <v>192</v>
      </c>
      <c r="C52">
        <v>5</v>
      </c>
      <c r="D52">
        <v>11</v>
      </c>
      <c r="E52">
        <v>3</v>
      </c>
      <c r="F52">
        <v>5</v>
      </c>
      <c r="G52">
        <v>2</v>
      </c>
      <c r="H52">
        <v>4</v>
      </c>
    </row>
    <row r="53" spans="1:8" x14ac:dyDescent="0.3">
      <c r="A53" t="s">
        <v>177</v>
      </c>
      <c r="B53" t="s">
        <v>192</v>
      </c>
      <c r="C53">
        <v>8</v>
      </c>
      <c r="D53">
        <v>16</v>
      </c>
      <c r="E53">
        <v>1</v>
      </c>
      <c r="F53">
        <v>5</v>
      </c>
      <c r="G53">
        <v>1</v>
      </c>
      <c r="H53">
        <v>2</v>
      </c>
    </row>
    <row r="54" spans="1:8" x14ac:dyDescent="0.3">
      <c r="A54" t="s">
        <v>178</v>
      </c>
      <c r="B54" t="s">
        <v>192</v>
      </c>
      <c r="C54">
        <v>4</v>
      </c>
      <c r="D54">
        <v>15</v>
      </c>
      <c r="E54">
        <v>3</v>
      </c>
      <c r="F54">
        <v>7</v>
      </c>
      <c r="G54">
        <v>2</v>
      </c>
      <c r="H54">
        <v>2</v>
      </c>
    </row>
    <row r="55" spans="1:8" x14ac:dyDescent="0.3">
      <c r="A55" t="s">
        <v>179</v>
      </c>
      <c r="B55" t="s">
        <v>192</v>
      </c>
      <c r="C55">
        <v>11</v>
      </c>
      <c r="D55">
        <v>21</v>
      </c>
      <c r="E55">
        <v>3</v>
      </c>
      <c r="F55">
        <v>9</v>
      </c>
      <c r="G55">
        <v>0</v>
      </c>
      <c r="H55">
        <v>0</v>
      </c>
    </row>
    <row r="56" spans="1:8" x14ac:dyDescent="0.3">
      <c r="A56" t="s">
        <v>180</v>
      </c>
      <c r="B56" t="s">
        <v>192</v>
      </c>
      <c r="C56">
        <v>5</v>
      </c>
      <c r="D56">
        <v>16</v>
      </c>
      <c r="E56">
        <v>1</v>
      </c>
      <c r="F56">
        <v>7</v>
      </c>
      <c r="G56">
        <v>0</v>
      </c>
      <c r="H56">
        <v>0</v>
      </c>
    </row>
    <row r="57" spans="1:8" x14ac:dyDescent="0.3">
      <c r="A57" t="s">
        <v>181</v>
      </c>
      <c r="B57" t="s">
        <v>192</v>
      </c>
      <c r="C57">
        <v>6</v>
      </c>
      <c r="D57">
        <v>18</v>
      </c>
      <c r="E57">
        <v>4</v>
      </c>
      <c r="F57">
        <v>9</v>
      </c>
      <c r="G57">
        <v>0</v>
      </c>
      <c r="H57">
        <v>0</v>
      </c>
    </row>
    <row r="58" spans="1:8" x14ac:dyDescent="0.3">
      <c r="A58" t="s">
        <v>182</v>
      </c>
      <c r="B58" t="s">
        <v>192</v>
      </c>
      <c r="C58">
        <v>10</v>
      </c>
      <c r="D58">
        <v>19</v>
      </c>
      <c r="E58">
        <v>2</v>
      </c>
      <c r="F58">
        <v>9</v>
      </c>
      <c r="G58">
        <v>0</v>
      </c>
      <c r="H58">
        <v>0</v>
      </c>
    </row>
    <row r="59" spans="1:8" x14ac:dyDescent="0.3">
      <c r="A59" t="s">
        <v>183</v>
      </c>
      <c r="B59" t="s">
        <v>192</v>
      </c>
      <c r="C59">
        <v>5</v>
      </c>
      <c r="D59">
        <v>15</v>
      </c>
      <c r="E59">
        <v>2</v>
      </c>
      <c r="F59">
        <v>7</v>
      </c>
      <c r="G59">
        <v>3</v>
      </c>
      <c r="H59">
        <v>4</v>
      </c>
    </row>
    <row r="60" spans="1:8" x14ac:dyDescent="0.3">
      <c r="A60" t="s">
        <v>184</v>
      </c>
      <c r="B60" t="s">
        <v>192</v>
      </c>
      <c r="C60">
        <v>11</v>
      </c>
      <c r="D60">
        <v>15</v>
      </c>
      <c r="E60">
        <v>6</v>
      </c>
      <c r="F60">
        <v>8</v>
      </c>
      <c r="G60">
        <v>0</v>
      </c>
      <c r="H60">
        <v>0</v>
      </c>
    </row>
    <row r="61" spans="1:8" x14ac:dyDescent="0.3">
      <c r="A61" t="s">
        <v>185</v>
      </c>
      <c r="B61" t="s">
        <v>192</v>
      </c>
      <c r="C61">
        <v>4</v>
      </c>
      <c r="D61">
        <v>13</v>
      </c>
      <c r="E61">
        <v>0</v>
      </c>
      <c r="F61">
        <v>5</v>
      </c>
      <c r="G61">
        <v>4</v>
      </c>
      <c r="H61">
        <v>6</v>
      </c>
    </row>
    <row r="62" spans="1:8" x14ac:dyDescent="0.3">
      <c r="A62" t="s">
        <v>186</v>
      </c>
      <c r="B62" t="s">
        <v>192</v>
      </c>
      <c r="C62">
        <v>5</v>
      </c>
      <c r="D62">
        <v>14</v>
      </c>
      <c r="E62">
        <v>2</v>
      </c>
      <c r="F62">
        <v>4</v>
      </c>
      <c r="G62">
        <v>0</v>
      </c>
      <c r="H62">
        <v>0</v>
      </c>
    </row>
    <row r="63" spans="1:8" x14ac:dyDescent="0.3">
      <c r="A63" t="s">
        <v>187</v>
      </c>
      <c r="B63" t="s">
        <v>192</v>
      </c>
      <c r="C63">
        <v>5</v>
      </c>
      <c r="D63">
        <v>11</v>
      </c>
      <c r="E63">
        <v>2</v>
      </c>
      <c r="F63">
        <v>8</v>
      </c>
      <c r="G63">
        <v>1</v>
      </c>
      <c r="H63">
        <v>2</v>
      </c>
    </row>
    <row r="64" spans="1:8" x14ac:dyDescent="0.3">
      <c r="A64" t="s">
        <v>188</v>
      </c>
      <c r="B64" t="s">
        <v>192</v>
      </c>
      <c r="C64">
        <v>4</v>
      </c>
      <c r="D64">
        <v>14</v>
      </c>
      <c r="E64">
        <v>1</v>
      </c>
      <c r="F64">
        <v>10</v>
      </c>
      <c r="G64">
        <v>0</v>
      </c>
      <c r="H64">
        <v>0</v>
      </c>
    </row>
    <row r="65" spans="1:8" x14ac:dyDescent="0.3">
      <c r="A65" t="s">
        <v>189</v>
      </c>
      <c r="B65" t="s">
        <v>192</v>
      </c>
      <c r="C65">
        <v>4</v>
      </c>
      <c r="D65">
        <v>10</v>
      </c>
      <c r="E65">
        <v>1</v>
      </c>
      <c r="F65">
        <v>3</v>
      </c>
      <c r="G65">
        <v>2</v>
      </c>
      <c r="H65">
        <v>4</v>
      </c>
    </row>
    <row r="66" spans="1:8" x14ac:dyDescent="0.3">
      <c r="A66" t="s">
        <v>190</v>
      </c>
      <c r="B66" t="s">
        <v>192</v>
      </c>
      <c r="C66">
        <v>6</v>
      </c>
      <c r="D66">
        <v>10</v>
      </c>
      <c r="E66">
        <v>3</v>
      </c>
      <c r="F66">
        <v>6</v>
      </c>
      <c r="G66">
        <v>9</v>
      </c>
      <c r="H66">
        <v>10</v>
      </c>
    </row>
    <row r="67" spans="1:8" x14ac:dyDescent="0.3">
      <c r="A67" t="s">
        <v>191</v>
      </c>
      <c r="B67" t="s">
        <v>192</v>
      </c>
      <c r="C67">
        <v>4</v>
      </c>
      <c r="D67">
        <v>16</v>
      </c>
      <c r="E67">
        <v>2</v>
      </c>
      <c r="F67">
        <v>10</v>
      </c>
      <c r="G67">
        <v>0</v>
      </c>
      <c r="H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topLeftCell="C1" zoomScale="340" zoomScaleNormal="340" workbookViewId="0">
      <selection activeCell="H1" sqref="H1"/>
    </sheetView>
  </sheetViews>
  <sheetFormatPr defaultRowHeight="14.4" x14ac:dyDescent="0.3"/>
  <sheetData>
    <row r="1" spans="1:8" x14ac:dyDescent="0.3">
      <c r="A1" s="1" t="s">
        <v>121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 x14ac:dyDescent="0.3">
      <c r="A2" t="s">
        <v>159</v>
      </c>
      <c r="B2" t="s">
        <v>192</v>
      </c>
      <c r="C2">
        <v>14</v>
      </c>
      <c r="D2">
        <v>16</v>
      </c>
      <c r="E2">
        <v>4</v>
      </c>
      <c r="F2">
        <v>6</v>
      </c>
      <c r="G2">
        <v>6</v>
      </c>
      <c r="H2">
        <v>7</v>
      </c>
    </row>
    <row r="3" spans="1:8" x14ac:dyDescent="0.3">
      <c r="A3" t="s">
        <v>160</v>
      </c>
      <c r="B3" t="s">
        <v>192</v>
      </c>
      <c r="C3">
        <v>7</v>
      </c>
      <c r="D3">
        <v>18</v>
      </c>
      <c r="E3">
        <v>3</v>
      </c>
      <c r="F3">
        <v>9</v>
      </c>
      <c r="G3">
        <v>1</v>
      </c>
      <c r="H3">
        <v>1</v>
      </c>
    </row>
    <row r="4" spans="1:8" x14ac:dyDescent="0.3">
      <c r="A4" t="s">
        <v>161</v>
      </c>
      <c r="B4" t="s">
        <v>192</v>
      </c>
      <c r="C4">
        <v>12</v>
      </c>
      <c r="D4">
        <v>18</v>
      </c>
      <c r="E4">
        <v>4</v>
      </c>
      <c r="F4">
        <v>8</v>
      </c>
      <c r="G4">
        <v>2</v>
      </c>
      <c r="H4">
        <v>2</v>
      </c>
    </row>
    <row r="5" spans="1:8" x14ac:dyDescent="0.3">
      <c r="A5" t="s">
        <v>162</v>
      </c>
      <c r="B5" t="s">
        <v>192</v>
      </c>
      <c r="C5">
        <v>6</v>
      </c>
      <c r="D5">
        <v>16</v>
      </c>
      <c r="E5">
        <v>1</v>
      </c>
      <c r="F5">
        <v>6</v>
      </c>
      <c r="G5">
        <v>4</v>
      </c>
      <c r="H5">
        <v>4</v>
      </c>
    </row>
    <row r="6" spans="1:8" x14ac:dyDescent="0.3">
      <c r="A6" t="s">
        <v>163</v>
      </c>
      <c r="B6" t="s">
        <v>192</v>
      </c>
      <c r="C6">
        <v>8</v>
      </c>
      <c r="D6">
        <v>14</v>
      </c>
      <c r="E6">
        <v>2</v>
      </c>
      <c r="F6">
        <v>5</v>
      </c>
      <c r="G6">
        <v>1</v>
      </c>
      <c r="H6">
        <v>2</v>
      </c>
    </row>
    <row r="7" spans="1:8" x14ac:dyDescent="0.3">
      <c r="A7" t="s">
        <v>164</v>
      </c>
      <c r="B7" t="s">
        <v>192</v>
      </c>
      <c r="C7">
        <v>8</v>
      </c>
      <c r="D7">
        <v>18</v>
      </c>
      <c r="E7">
        <v>2</v>
      </c>
      <c r="F7">
        <v>8</v>
      </c>
      <c r="G7">
        <v>1</v>
      </c>
      <c r="H7">
        <v>1</v>
      </c>
    </row>
    <row r="8" spans="1:8" x14ac:dyDescent="0.3">
      <c r="A8" t="s">
        <v>165</v>
      </c>
      <c r="B8" t="s">
        <v>192</v>
      </c>
      <c r="C8">
        <v>8</v>
      </c>
      <c r="D8">
        <v>19</v>
      </c>
      <c r="E8">
        <v>2</v>
      </c>
      <c r="F8">
        <v>8</v>
      </c>
      <c r="G8">
        <v>2</v>
      </c>
      <c r="H8">
        <v>2</v>
      </c>
    </row>
    <row r="9" spans="1:8" x14ac:dyDescent="0.3">
      <c r="A9" t="s">
        <v>166</v>
      </c>
      <c r="B9" t="s">
        <v>192</v>
      </c>
      <c r="C9">
        <v>9</v>
      </c>
      <c r="D9">
        <v>19</v>
      </c>
      <c r="E9">
        <v>4</v>
      </c>
      <c r="F9">
        <v>8</v>
      </c>
      <c r="G9">
        <v>0</v>
      </c>
      <c r="H9">
        <v>0</v>
      </c>
    </row>
    <row r="10" spans="1:8" x14ac:dyDescent="0.3">
      <c r="A10" t="s">
        <v>167</v>
      </c>
      <c r="B10" t="s">
        <v>192</v>
      </c>
      <c r="C10">
        <v>10</v>
      </c>
      <c r="D10">
        <v>20</v>
      </c>
      <c r="E10">
        <v>2</v>
      </c>
      <c r="F10">
        <v>8</v>
      </c>
      <c r="G10">
        <v>0</v>
      </c>
      <c r="H10">
        <v>0</v>
      </c>
    </row>
    <row r="11" spans="1:8" x14ac:dyDescent="0.3">
      <c r="A11" t="s">
        <v>168</v>
      </c>
      <c r="B11" t="s">
        <v>192</v>
      </c>
      <c r="C11">
        <v>5</v>
      </c>
      <c r="D11">
        <v>18</v>
      </c>
      <c r="E11">
        <v>1</v>
      </c>
      <c r="F11">
        <v>7</v>
      </c>
      <c r="G11">
        <v>2</v>
      </c>
      <c r="H11">
        <v>4</v>
      </c>
    </row>
    <row r="12" spans="1:8" x14ac:dyDescent="0.3">
      <c r="A12" t="s">
        <v>169</v>
      </c>
      <c r="B12" t="s">
        <v>192</v>
      </c>
      <c r="C12">
        <v>3</v>
      </c>
      <c r="D12">
        <v>17</v>
      </c>
      <c r="E12">
        <v>1</v>
      </c>
      <c r="F12">
        <v>12</v>
      </c>
      <c r="G12">
        <v>6</v>
      </c>
      <c r="H12">
        <v>6</v>
      </c>
    </row>
    <row r="13" spans="1:8" x14ac:dyDescent="0.3">
      <c r="A13" t="s">
        <v>170</v>
      </c>
      <c r="B13" t="s">
        <v>192</v>
      </c>
      <c r="C13">
        <v>9</v>
      </c>
      <c r="D13">
        <v>20</v>
      </c>
      <c r="E13">
        <v>4</v>
      </c>
      <c r="F13">
        <v>10</v>
      </c>
      <c r="G13">
        <v>0</v>
      </c>
      <c r="H13">
        <v>0</v>
      </c>
    </row>
    <row r="14" spans="1:8" x14ac:dyDescent="0.3">
      <c r="A14" t="s">
        <v>171</v>
      </c>
      <c r="B14" t="s">
        <v>192</v>
      </c>
      <c r="C14">
        <v>6</v>
      </c>
      <c r="D14">
        <v>14</v>
      </c>
      <c r="E14">
        <v>3</v>
      </c>
      <c r="F14">
        <v>8</v>
      </c>
      <c r="G14">
        <v>4</v>
      </c>
      <c r="H14">
        <v>4</v>
      </c>
    </row>
    <row r="15" spans="1:8" x14ac:dyDescent="0.3">
      <c r="A15" t="s">
        <v>172</v>
      </c>
      <c r="B15" t="s">
        <v>192</v>
      </c>
      <c r="C15">
        <v>5</v>
      </c>
      <c r="D15">
        <v>15</v>
      </c>
      <c r="E15">
        <v>1</v>
      </c>
      <c r="F15">
        <v>4</v>
      </c>
      <c r="G15">
        <v>2</v>
      </c>
      <c r="H15">
        <v>2</v>
      </c>
    </row>
    <row r="16" spans="1:8" x14ac:dyDescent="0.3">
      <c r="A16" t="s">
        <v>173</v>
      </c>
      <c r="B16" t="s">
        <v>192</v>
      </c>
      <c r="C16">
        <v>4</v>
      </c>
      <c r="D16">
        <v>19</v>
      </c>
      <c r="E16">
        <v>0</v>
      </c>
      <c r="F16">
        <v>8</v>
      </c>
      <c r="G16">
        <v>6</v>
      </c>
      <c r="H16">
        <v>8</v>
      </c>
    </row>
    <row r="17" spans="1:8" x14ac:dyDescent="0.3">
      <c r="A17" t="s">
        <v>174</v>
      </c>
      <c r="B17" t="s">
        <v>192</v>
      </c>
      <c r="C17">
        <v>8</v>
      </c>
      <c r="D17">
        <v>15</v>
      </c>
      <c r="E17">
        <v>1</v>
      </c>
      <c r="F17">
        <v>3</v>
      </c>
      <c r="G17">
        <v>2</v>
      </c>
      <c r="H17">
        <v>2</v>
      </c>
    </row>
    <row r="18" spans="1:8" x14ac:dyDescent="0.3">
      <c r="A18" t="s">
        <v>175</v>
      </c>
      <c r="B18" t="s">
        <v>192</v>
      </c>
      <c r="C18">
        <v>7</v>
      </c>
      <c r="D18">
        <v>12</v>
      </c>
      <c r="E18">
        <v>4</v>
      </c>
      <c r="F18">
        <v>7</v>
      </c>
      <c r="G18">
        <v>0</v>
      </c>
      <c r="H18">
        <v>2</v>
      </c>
    </row>
    <row r="19" spans="1:8" x14ac:dyDescent="0.3">
      <c r="A19" t="s">
        <v>176</v>
      </c>
      <c r="B19" t="s">
        <v>192</v>
      </c>
      <c r="C19">
        <v>7</v>
      </c>
      <c r="D19">
        <v>15</v>
      </c>
      <c r="E19">
        <v>1</v>
      </c>
      <c r="F19">
        <v>7</v>
      </c>
      <c r="G19">
        <v>1</v>
      </c>
      <c r="H19">
        <v>2</v>
      </c>
    </row>
    <row r="20" spans="1:8" x14ac:dyDescent="0.3">
      <c r="A20" t="s">
        <v>177</v>
      </c>
      <c r="B20" t="s">
        <v>192</v>
      </c>
      <c r="C20">
        <v>13</v>
      </c>
      <c r="D20">
        <v>18</v>
      </c>
      <c r="E20">
        <v>2</v>
      </c>
      <c r="F20">
        <v>3</v>
      </c>
      <c r="G20">
        <v>0</v>
      </c>
      <c r="H20">
        <v>0</v>
      </c>
    </row>
    <row r="21" spans="1:8" x14ac:dyDescent="0.3">
      <c r="A21" t="s">
        <v>178</v>
      </c>
      <c r="B21" t="s">
        <v>192</v>
      </c>
      <c r="C21">
        <v>9</v>
      </c>
      <c r="D21">
        <v>16</v>
      </c>
      <c r="E21">
        <v>5</v>
      </c>
      <c r="F21">
        <v>7</v>
      </c>
      <c r="G21">
        <v>0</v>
      </c>
      <c r="H21">
        <v>0</v>
      </c>
    </row>
    <row r="22" spans="1:8" x14ac:dyDescent="0.3">
      <c r="A22" t="s">
        <v>179</v>
      </c>
      <c r="B22" t="s">
        <v>192</v>
      </c>
      <c r="C22">
        <v>8</v>
      </c>
      <c r="D22">
        <v>17</v>
      </c>
      <c r="E22">
        <v>3</v>
      </c>
      <c r="F22">
        <v>8</v>
      </c>
      <c r="G22">
        <v>2</v>
      </c>
      <c r="H22">
        <v>2</v>
      </c>
    </row>
    <row r="23" spans="1:8" x14ac:dyDescent="0.3">
      <c r="A23" t="s">
        <v>180</v>
      </c>
      <c r="B23" t="s">
        <v>192</v>
      </c>
      <c r="C23">
        <v>6</v>
      </c>
      <c r="D23">
        <v>14</v>
      </c>
      <c r="E23">
        <v>3</v>
      </c>
      <c r="F23">
        <v>7</v>
      </c>
      <c r="G23">
        <v>0</v>
      </c>
      <c r="H23">
        <v>0</v>
      </c>
    </row>
    <row r="24" spans="1:8" x14ac:dyDescent="0.3">
      <c r="A24" t="s">
        <v>181</v>
      </c>
      <c r="B24" t="s">
        <v>192</v>
      </c>
      <c r="C24">
        <v>9</v>
      </c>
      <c r="D24">
        <v>16</v>
      </c>
      <c r="E24">
        <v>2</v>
      </c>
      <c r="F24">
        <v>4</v>
      </c>
      <c r="G24">
        <v>1</v>
      </c>
      <c r="H24">
        <v>2</v>
      </c>
    </row>
    <row r="25" spans="1:8" x14ac:dyDescent="0.3">
      <c r="A25" t="s">
        <v>182</v>
      </c>
      <c r="B25" t="s">
        <v>192</v>
      </c>
      <c r="C25">
        <v>6</v>
      </c>
      <c r="D25">
        <v>20</v>
      </c>
      <c r="E25">
        <v>2</v>
      </c>
      <c r="F25">
        <v>10</v>
      </c>
      <c r="G25">
        <v>1</v>
      </c>
      <c r="H25">
        <v>2</v>
      </c>
    </row>
    <row r="26" spans="1:8" x14ac:dyDescent="0.3">
      <c r="A26" t="s">
        <v>183</v>
      </c>
      <c r="B26" t="s">
        <v>192</v>
      </c>
      <c r="C26">
        <v>6</v>
      </c>
      <c r="D26">
        <v>11</v>
      </c>
      <c r="E26">
        <v>0</v>
      </c>
      <c r="F26">
        <v>3</v>
      </c>
      <c r="G26">
        <v>3</v>
      </c>
      <c r="H26">
        <v>3</v>
      </c>
    </row>
    <row r="27" spans="1:8" x14ac:dyDescent="0.3">
      <c r="A27" t="s">
        <v>184</v>
      </c>
      <c r="B27" t="s">
        <v>192</v>
      </c>
      <c r="C27">
        <v>8</v>
      </c>
      <c r="D27">
        <v>15</v>
      </c>
      <c r="E27">
        <v>1</v>
      </c>
      <c r="F27">
        <v>7</v>
      </c>
      <c r="G27">
        <v>3</v>
      </c>
      <c r="H27">
        <v>3</v>
      </c>
    </row>
    <row r="28" spans="1:8" x14ac:dyDescent="0.3">
      <c r="A28" t="s">
        <v>185</v>
      </c>
      <c r="B28" t="s">
        <v>192</v>
      </c>
      <c r="C28">
        <v>8</v>
      </c>
      <c r="D28">
        <v>14</v>
      </c>
      <c r="E28">
        <v>3</v>
      </c>
      <c r="F28">
        <v>7</v>
      </c>
      <c r="G28">
        <v>2</v>
      </c>
      <c r="H28">
        <v>2</v>
      </c>
    </row>
    <row r="29" spans="1:8" x14ac:dyDescent="0.3">
      <c r="A29" t="s">
        <v>186</v>
      </c>
      <c r="B29" t="s">
        <v>192</v>
      </c>
      <c r="C29">
        <v>6</v>
      </c>
      <c r="D29">
        <v>13</v>
      </c>
      <c r="E29">
        <v>2</v>
      </c>
      <c r="F29">
        <v>5</v>
      </c>
      <c r="G29">
        <v>2</v>
      </c>
      <c r="H29">
        <v>2</v>
      </c>
    </row>
    <row r="30" spans="1:8" x14ac:dyDescent="0.3">
      <c r="A30" t="s">
        <v>187</v>
      </c>
      <c r="B30" t="s">
        <v>192</v>
      </c>
      <c r="C30">
        <v>6</v>
      </c>
      <c r="D30">
        <v>17</v>
      </c>
      <c r="E30">
        <v>2</v>
      </c>
      <c r="F30">
        <v>7</v>
      </c>
      <c r="G30">
        <v>2</v>
      </c>
      <c r="H30">
        <v>3</v>
      </c>
    </row>
    <row r="31" spans="1:8" x14ac:dyDescent="0.3">
      <c r="A31" t="s">
        <v>188</v>
      </c>
      <c r="B31" t="s">
        <v>192</v>
      </c>
      <c r="C31">
        <v>6</v>
      </c>
      <c r="D31">
        <v>15</v>
      </c>
      <c r="E31">
        <v>2</v>
      </c>
      <c r="F31">
        <v>7</v>
      </c>
      <c r="G31">
        <v>2</v>
      </c>
      <c r="H31">
        <v>2</v>
      </c>
    </row>
    <row r="32" spans="1:8" x14ac:dyDescent="0.3">
      <c r="A32" t="s">
        <v>189</v>
      </c>
      <c r="B32" t="s">
        <v>192</v>
      </c>
      <c r="C32">
        <v>5</v>
      </c>
      <c r="D32">
        <v>21</v>
      </c>
      <c r="E32">
        <v>2</v>
      </c>
      <c r="F32">
        <v>9</v>
      </c>
      <c r="G32">
        <v>0</v>
      </c>
      <c r="H32">
        <v>0</v>
      </c>
    </row>
    <row r="33" spans="1:8" x14ac:dyDescent="0.3">
      <c r="A33" t="s">
        <v>190</v>
      </c>
      <c r="B33" t="s">
        <v>192</v>
      </c>
      <c r="C33">
        <v>7</v>
      </c>
      <c r="D33">
        <v>12</v>
      </c>
      <c r="E33">
        <v>1</v>
      </c>
      <c r="F33">
        <v>3</v>
      </c>
      <c r="G33">
        <v>3</v>
      </c>
      <c r="H33">
        <v>4</v>
      </c>
    </row>
    <row r="34" spans="1:8" x14ac:dyDescent="0.3">
      <c r="A34" t="s">
        <v>191</v>
      </c>
      <c r="B34" t="s">
        <v>192</v>
      </c>
      <c r="C34">
        <v>7</v>
      </c>
      <c r="D34">
        <v>16</v>
      </c>
      <c r="E34">
        <v>0</v>
      </c>
      <c r="F34">
        <v>6</v>
      </c>
      <c r="G34">
        <v>4</v>
      </c>
      <c r="H3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workbookViewId="0"/>
  </sheetViews>
  <sheetFormatPr defaultRowHeight="14.4" x14ac:dyDescent="0.3"/>
  <sheetData>
    <row r="1" spans="1:5" x14ac:dyDescent="0.3">
      <c r="A1" s="1" t="s">
        <v>193</v>
      </c>
      <c r="B1" s="1" t="s">
        <v>194</v>
      </c>
      <c r="C1" s="1" t="s">
        <v>195</v>
      </c>
      <c r="D1" s="1" t="s">
        <v>121</v>
      </c>
      <c r="E1" s="1" t="s">
        <v>0</v>
      </c>
    </row>
    <row r="2" spans="1:5" x14ac:dyDescent="0.3">
      <c r="A2" t="s">
        <v>196</v>
      </c>
      <c r="B2" t="s">
        <v>198</v>
      </c>
      <c r="C2" t="s">
        <v>233</v>
      </c>
      <c r="D2" t="s">
        <v>159</v>
      </c>
      <c r="E2" t="s">
        <v>192</v>
      </c>
    </row>
    <row r="3" spans="1:5" x14ac:dyDescent="0.3">
      <c r="A3" t="s">
        <v>197</v>
      </c>
      <c r="B3" t="s">
        <v>209</v>
      </c>
      <c r="C3" t="s">
        <v>234</v>
      </c>
      <c r="D3" t="s">
        <v>160</v>
      </c>
      <c r="E3" t="s">
        <v>192</v>
      </c>
    </row>
    <row r="4" spans="1:5" x14ac:dyDescent="0.3">
      <c r="A4" t="s">
        <v>198</v>
      </c>
      <c r="B4" t="s">
        <v>204</v>
      </c>
      <c r="C4" t="s">
        <v>234</v>
      </c>
      <c r="D4" t="s">
        <v>161</v>
      </c>
      <c r="E4" t="s">
        <v>192</v>
      </c>
    </row>
    <row r="5" spans="1:5" x14ac:dyDescent="0.3">
      <c r="A5" t="s">
        <v>199</v>
      </c>
      <c r="B5" t="s">
        <v>224</v>
      </c>
      <c r="C5" t="s">
        <v>234</v>
      </c>
      <c r="D5" t="s">
        <v>162</v>
      </c>
      <c r="E5" t="s">
        <v>192</v>
      </c>
    </row>
    <row r="6" spans="1:5" x14ac:dyDescent="0.3">
      <c r="A6" t="s">
        <v>200</v>
      </c>
      <c r="B6" t="s">
        <v>221</v>
      </c>
      <c r="C6" t="s">
        <v>204</v>
      </c>
      <c r="D6" t="s">
        <v>163</v>
      </c>
      <c r="E6" t="s">
        <v>192</v>
      </c>
    </row>
    <row r="7" spans="1:5" x14ac:dyDescent="0.3">
      <c r="A7" t="s">
        <v>201</v>
      </c>
      <c r="B7" t="s">
        <v>225</v>
      </c>
      <c r="C7" t="s">
        <v>234</v>
      </c>
      <c r="D7" t="s">
        <v>164</v>
      </c>
      <c r="E7" t="s">
        <v>192</v>
      </c>
    </row>
    <row r="8" spans="1:5" x14ac:dyDescent="0.3">
      <c r="A8" t="s">
        <v>202</v>
      </c>
      <c r="B8" t="s">
        <v>225</v>
      </c>
      <c r="C8" t="s">
        <v>234</v>
      </c>
      <c r="D8" t="s">
        <v>165</v>
      </c>
      <c r="E8" t="s">
        <v>192</v>
      </c>
    </row>
    <row r="9" spans="1:5" x14ac:dyDescent="0.3">
      <c r="A9" t="s">
        <v>203</v>
      </c>
      <c r="B9" t="s">
        <v>204</v>
      </c>
      <c r="C9" t="s">
        <v>235</v>
      </c>
      <c r="D9" t="s">
        <v>166</v>
      </c>
      <c r="E9" t="s">
        <v>192</v>
      </c>
    </row>
    <row r="10" spans="1:5" x14ac:dyDescent="0.3">
      <c r="A10" t="s">
        <v>204</v>
      </c>
      <c r="B10" t="s">
        <v>225</v>
      </c>
      <c r="C10" t="s">
        <v>235</v>
      </c>
      <c r="D10" t="s">
        <v>167</v>
      </c>
      <c r="E10" t="s">
        <v>192</v>
      </c>
    </row>
    <row r="11" spans="1:5" x14ac:dyDescent="0.3">
      <c r="A11" t="s">
        <v>205</v>
      </c>
      <c r="B11" t="s">
        <v>226</v>
      </c>
      <c r="C11" t="s">
        <v>204</v>
      </c>
      <c r="D11" t="s">
        <v>168</v>
      </c>
      <c r="E11" t="s">
        <v>192</v>
      </c>
    </row>
    <row r="12" spans="1:5" x14ac:dyDescent="0.3">
      <c r="A12" t="s">
        <v>206</v>
      </c>
      <c r="B12" t="s">
        <v>227</v>
      </c>
      <c r="C12" t="s">
        <v>234</v>
      </c>
      <c r="D12" t="s">
        <v>169</v>
      </c>
      <c r="E12" t="s">
        <v>192</v>
      </c>
    </row>
    <row r="13" spans="1:5" x14ac:dyDescent="0.3">
      <c r="A13" t="s">
        <v>207</v>
      </c>
      <c r="B13" t="s">
        <v>221</v>
      </c>
      <c r="C13" t="s">
        <v>235</v>
      </c>
      <c r="D13" t="s">
        <v>170</v>
      </c>
      <c r="E13" t="s">
        <v>192</v>
      </c>
    </row>
    <row r="14" spans="1:5" x14ac:dyDescent="0.3">
      <c r="A14" t="s">
        <v>208</v>
      </c>
      <c r="B14" t="s">
        <v>199</v>
      </c>
      <c r="C14" t="s">
        <v>234</v>
      </c>
      <c r="D14" t="s">
        <v>171</v>
      </c>
      <c r="E14" t="s">
        <v>192</v>
      </c>
    </row>
    <row r="15" spans="1:5" x14ac:dyDescent="0.3">
      <c r="A15" t="s">
        <v>209</v>
      </c>
      <c r="B15" t="s">
        <v>225</v>
      </c>
      <c r="C15" t="s">
        <v>234</v>
      </c>
      <c r="D15" t="s">
        <v>172</v>
      </c>
      <c r="E15" t="s">
        <v>192</v>
      </c>
    </row>
    <row r="16" spans="1:5" x14ac:dyDescent="0.3">
      <c r="A16" t="s">
        <v>210</v>
      </c>
      <c r="B16" t="s">
        <v>228</v>
      </c>
      <c r="C16" t="s">
        <v>236</v>
      </c>
      <c r="D16" t="s">
        <v>173</v>
      </c>
      <c r="E16" t="s">
        <v>192</v>
      </c>
    </row>
    <row r="17" spans="1:5" x14ac:dyDescent="0.3">
      <c r="A17" t="s">
        <v>211</v>
      </c>
      <c r="B17" t="s">
        <v>209</v>
      </c>
      <c r="C17" t="s">
        <v>234</v>
      </c>
      <c r="D17" t="s">
        <v>174</v>
      </c>
      <c r="E17" t="s">
        <v>192</v>
      </c>
    </row>
    <row r="18" spans="1:5" x14ac:dyDescent="0.3">
      <c r="A18" t="s">
        <v>212</v>
      </c>
      <c r="B18" t="s">
        <v>200</v>
      </c>
      <c r="C18" t="s">
        <v>228</v>
      </c>
      <c r="D18" t="s">
        <v>175</v>
      </c>
      <c r="E18" t="s">
        <v>192</v>
      </c>
    </row>
    <row r="19" spans="1:5" x14ac:dyDescent="0.3">
      <c r="A19" t="s">
        <v>213</v>
      </c>
      <c r="B19" t="s">
        <v>226</v>
      </c>
      <c r="C19" t="s">
        <v>204</v>
      </c>
      <c r="D19" t="s">
        <v>176</v>
      </c>
      <c r="E19" t="s">
        <v>192</v>
      </c>
    </row>
    <row r="20" spans="1:5" x14ac:dyDescent="0.3">
      <c r="A20" t="s">
        <v>214</v>
      </c>
      <c r="B20" t="s">
        <v>198</v>
      </c>
      <c r="C20" t="s">
        <v>235</v>
      </c>
      <c r="D20" t="s">
        <v>177</v>
      </c>
      <c r="E20" t="s">
        <v>192</v>
      </c>
    </row>
    <row r="21" spans="1:5" x14ac:dyDescent="0.3">
      <c r="A21" t="s">
        <v>215</v>
      </c>
      <c r="B21" t="s">
        <v>229</v>
      </c>
      <c r="C21" t="s">
        <v>235</v>
      </c>
      <c r="D21" t="s">
        <v>178</v>
      </c>
      <c r="E21" t="s">
        <v>192</v>
      </c>
    </row>
    <row r="22" spans="1:5" x14ac:dyDescent="0.3">
      <c r="A22" t="s">
        <v>216</v>
      </c>
      <c r="B22" t="s">
        <v>199</v>
      </c>
      <c r="C22" t="s">
        <v>234</v>
      </c>
      <c r="D22" t="s">
        <v>179</v>
      </c>
      <c r="E22" t="s">
        <v>192</v>
      </c>
    </row>
    <row r="23" spans="1:5" x14ac:dyDescent="0.3">
      <c r="A23" t="s">
        <v>208</v>
      </c>
      <c r="B23" t="s">
        <v>208</v>
      </c>
      <c r="C23" t="s">
        <v>235</v>
      </c>
      <c r="D23" t="s">
        <v>180</v>
      </c>
      <c r="E23" t="s">
        <v>192</v>
      </c>
    </row>
    <row r="24" spans="1:5" x14ac:dyDescent="0.3">
      <c r="A24" t="s">
        <v>215</v>
      </c>
      <c r="B24" t="s">
        <v>204</v>
      </c>
      <c r="C24" t="s">
        <v>204</v>
      </c>
      <c r="D24" t="s">
        <v>181</v>
      </c>
      <c r="E24" t="s">
        <v>192</v>
      </c>
    </row>
    <row r="25" spans="1:5" x14ac:dyDescent="0.3">
      <c r="A25" t="s">
        <v>217</v>
      </c>
      <c r="B25" t="s">
        <v>230</v>
      </c>
      <c r="C25" t="s">
        <v>204</v>
      </c>
      <c r="D25" t="s">
        <v>182</v>
      </c>
      <c r="E25" t="s">
        <v>192</v>
      </c>
    </row>
    <row r="26" spans="1:5" x14ac:dyDescent="0.3">
      <c r="A26" t="s">
        <v>218</v>
      </c>
      <c r="B26" t="s">
        <v>228</v>
      </c>
      <c r="C26" t="s">
        <v>234</v>
      </c>
      <c r="D26" t="s">
        <v>183</v>
      </c>
      <c r="E26" t="s">
        <v>192</v>
      </c>
    </row>
    <row r="27" spans="1:5" x14ac:dyDescent="0.3">
      <c r="A27" t="s">
        <v>211</v>
      </c>
      <c r="B27" t="s">
        <v>226</v>
      </c>
      <c r="C27" t="s">
        <v>234</v>
      </c>
      <c r="D27" t="s">
        <v>184</v>
      </c>
      <c r="E27" t="s">
        <v>192</v>
      </c>
    </row>
    <row r="28" spans="1:5" x14ac:dyDescent="0.3">
      <c r="A28" t="s">
        <v>200</v>
      </c>
      <c r="B28" t="s">
        <v>208</v>
      </c>
      <c r="C28" t="s">
        <v>234</v>
      </c>
      <c r="D28" t="s">
        <v>185</v>
      </c>
      <c r="E28" t="s">
        <v>192</v>
      </c>
    </row>
    <row r="29" spans="1:5" x14ac:dyDescent="0.3">
      <c r="A29" t="s">
        <v>219</v>
      </c>
      <c r="B29" t="s">
        <v>221</v>
      </c>
      <c r="C29" t="s">
        <v>234</v>
      </c>
      <c r="D29" t="s">
        <v>186</v>
      </c>
      <c r="E29" t="s">
        <v>192</v>
      </c>
    </row>
    <row r="30" spans="1:5" x14ac:dyDescent="0.3">
      <c r="A30" t="s">
        <v>220</v>
      </c>
      <c r="B30" t="s">
        <v>231</v>
      </c>
      <c r="C30" t="s">
        <v>198</v>
      </c>
      <c r="D30" t="s">
        <v>187</v>
      </c>
      <c r="E30" t="s">
        <v>192</v>
      </c>
    </row>
    <row r="31" spans="1:5" x14ac:dyDescent="0.3">
      <c r="A31" t="s">
        <v>221</v>
      </c>
      <c r="B31" t="s">
        <v>231</v>
      </c>
      <c r="C31" t="s">
        <v>234</v>
      </c>
      <c r="D31" t="s">
        <v>188</v>
      </c>
      <c r="E31" t="s">
        <v>192</v>
      </c>
    </row>
    <row r="32" spans="1:5" x14ac:dyDescent="0.3">
      <c r="A32" t="s">
        <v>222</v>
      </c>
      <c r="B32" t="s">
        <v>232</v>
      </c>
      <c r="C32" t="s">
        <v>235</v>
      </c>
      <c r="D32" t="s">
        <v>189</v>
      </c>
      <c r="E32" t="s">
        <v>192</v>
      </c>
    </row>
    <row r="33" spans="1:5" x14ac:dyDescent="0.3">
      <c r="A33" t="s">
        <v>212</v>
      </c>
      <c r="B33" t="s">
        <v>209</v>
      </c>
      <c r="C33" t="s">
        <v>236</v>
      </c>
      <c r="D33" t="s">
        <v>190</v>
      </c>
      <c r="E33" t="s">
        <v>192</v>
      </c>
    </row>
    <row r="34" spans="1:5" x14ac:dyDescent="0.3">
      <c r="A34" t="s">
        <v>223</v>
      </c>
      <c r="B34" t="s">
        <v>228</v>
      </c>
      <c r="C34" t="s">
        <v>237</v>
      </c>
      <c r="D34" t="s">
        <v>191</v>
      </c>
      <c r="E34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"/>
  <sheetViews>
    <sheetView workbookViewId="0">
      <selection activeCell="E2" sqref="E2"/>
    </sheetView>
  </sheetViews>
  <sheetFormatPr defaultRowHeight="14.4" x14ac:dyDescent="0.3"/>
  <sheetData>
    <row r="1" spans="1:8" x14ac:dyDescent="0.3">
      <c r="A1" s="1" t="s">
        <v>121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 x14ac:dyDescent="0.3">
      <c r="A2" t="s">
        <v>159</v>
      </c>
      <c r="B2" t="s">
        <v>192</v>
      </c>
      <c r="C2">
        <v>6</v>
      </c>
      <c r="D2">
        <v>15</v>
      </c>
      <c r="E2">
        <v>3</v>
      </c>
      <c r="F2">
        <v>7</v>
      </c>
      <c r="G2">
        <v>3</v>
      </c>
      <c r="H2">
        <v>4</v>
      </c>
    </row>
    <row r="3" spans="1:8" x14ac:dyDescent="0.3">
      <c r="A3" t="s">
        <v>160</v>
      </c>
      <c r="B3" t="s">
        <v>192</v>
      </c>
      <c r="C3">
        <v>4</v>
      </c>
      <c r="D3">
        <v>14</v>
      </c>
      <c r="E3">
        <v>2</v>
      </c>
      <c r="F3">
        <v>7</v>
      </c>
      <c r="G3">
        <v>4</v>
      </c>
      <c r="H3">
        <v>5</v>
      </c>
    </row>
    <row r="4" spans="1:8" x14ac:dyDescent="0.3">
      <c r="A4" t="s">
        <v>161</v>
      </c>
      <c r="B4" t="s">
        <v>192</v>
      </c>
      <c r="C4">
        <v>12</v>
      </c>
      <c r="D4">
        <v>20</v>
      </c>
      <c r="E4">
        <v>3</v>
      </c>
      <c r="F4">
        <v>8</v>
      </c>
      <c r="G4">
        <v>4</v>
      </c>
      <c r="H4">
        <v>5</v>
      </c>
    </row>
    <row r="5" spans="1:8" x14ac:dyDescent="0.3">
      <c r="A5" t="s">
        <v>162</v>
      </c>
      <c r="B5" t="s">
        <v>192</v>
      </c>
      <c r="C5">
        <v>9</v>
      </c>
      <c r="D5">
        <v>18</v>
      </c>
      <c r="E5">
        <v>2</v>
      </c>
      <c r="F5">
        <v>7</v>
      </c>
      <c r="G5">
        <v>2</v>
      </c>
      <c r="H5">
        <v>2</v>
      </c>
    </row>
    <row r="6" spans="1:8" x14ac:dyDescent="0.3">
      <c r="A6" t="s">
        <v>163</v>
      </c>
      <c r="B6" t="s">
        <v>192</v>
      </c>
      <c r="C6">
        <v>5</v>
      </c>
      <c r="D6">
        <v>12</v>
      </c>
      <c r="E6">
        <v>0</v>
      </c>
      <c r="F6">
        <v>2</v>
      </c>
      <c r="G6">
        <v>3</v>
      </c>
      <c r="H6">
        <v>4</v>
      </c>
    </row>
    <row r="7" spans="1:8" x14ac:dyDescent="0.3">
      <c r="A7" t="s">
        <v>164</v>
      </c>
      <c r="B7" t="s">
        <v>192</v>
      </c>
      <c r="C7">
        <v>5</v>
      </c>
      <c r="D7">
        <v>12</v>
      </c>
      <c r="E7">
        <v>0</v>
      </c>
      <c r="F7">
        <v>4</v>
      </c>
      <c r="G7">
        <v>2</v>
      </c>
      <c r="H7">
        <v>2</v>
      </c>
    </row>
    <row r="8" spans="1:8" x14ac:dyDescent="0.3">
      <c r="A8" t="s">
        <v>165</v>
      </c>
      <c r="B8" t="s">
        <v>192</v>
      </c>
      <c r="C8">
        <v>3</v>
      </c>
      <c r="D8">
        <v>16</v>
      </c>
      <c r="E8">
        <v>1</v>
      </c>
      <c r="F8">
        <v>6</v>
      </c>
      <c r="G8">
        <v>2</v>
      </c>
      <c r="H8">
        <v>2</v>
      </c>
    </row>
    <row r="9" spans="1:8" x14ac:dyDescent="0.3">
      <c r="A9" t="s">
        <v>166</v>
      </c>
      <c r="B9" t="s">
        <v>192</v>
      </c>
      <c r="C9">
        <v>8</v>
      </c>
      <c r="D9">
        <v>16</v>
      </c>
      <c r="E9">
        <v>3</v>
      </c>
      <c r="F9">
        <v>9</v>
      </c>
      <c r="G9">
        <v>4</v>
      </c>
      <c r="H9">
        <v>4</v>
      </c>
    </row>
    <row r="10" spans="1:8" x14ac:dyDescent="0.3">
      <c r="A10" t="s">
        <v>167</v>
      </c>
      <c r="B10" t="s">
        <v>192</v>
      </c>
      <c r="C10">
        <v>7</v>
      </c>
      <c r="D10">
        <v>16</v>
      </c>
      <c r="E10">
        <v>3</v>
      </c>
      <c r="F10">
        <v>8</v>
      </c>
      <c r="G10">
        <v>9</v>
      </c>
      <c r="H10">
        <v>13</v>
      </c>
    </row>
    <row r="11" spans="1:8" x14ac:dyDescent="0.3">
      <c r="A11" t="s">
        <v>168</v>
      </c>
      <c r="B11" t="s">
        <v>192</v>
      </c>
      <c r="C11">
        <v>9</v>
      </c>
      <c r="D11">
        <v>19</v>
      </c>
      <c r="E11">
        <v>7</v>
      </c>
      <c r="F11">
        <v>11</v>
      </c>
      <c r="G11">
        <v>0</v>
      </c>
      <c r="H11">
        <v>0</v>
      </c>
    </row>
    <row r="12" spans="1:8" x14ac:dyDescent="0.3">
      <c r="A12" t="s">
        <v>169</v>
      </c>
      <c r="B12" t="s">
        <v>192</v>
      </c>
      <c r="C12">
        <v>7</v>
      </c>
      <c r="D12">
        <v>19</v>
      </c>
      <c r="E12">
        <v>0</v>
      </c>
      <c r="F12">
        <v>6</v>
      </c>
      <c r="G12">
        <v>0</v>
      </c>
      <c r="H12">
        <v>0</v>
      </c>
    </row>
    <row r="13" spans="1:8" x14ac:dyDescent="0.3">
      <c r="A13" t="s">
        <v>170</v>
      </c>
      <c r="B13" t="s">
        <v>192</v>
      </c>
      <c r="C13">
        <v>5</v>
      </c>
      <c r="D13">
        <v>18</v>
      </c>
      <c r="E13">
        <v>1</v>
      </c>
      <c r="F13">
        <v>7</v>
      </c>
      <c r="G13">
        <v>1</v>
      </c>
      <c r="H13">
        <v>1</v>
      </c>
    </row>
    <row r="14" spans="1:8" x14ac:dyDescent="0.3">
      <c r="A14" t="s">
        <v>171</v>
      </c>
      <c r="B14" t="s">
        <v>192</v>
      </c>
      <c r="C14">
        <v>9</v>
      </c>
      <c r="D14">
        <v>16</v>
      </c>
      <c r="E14">
        <v>3</v>
      </c>
      <c r="F14">
        <v>5</v>
      </c>
      <c r="G14">
        <v>3</v>
      </c>
      <c r="H14">
        <v>7</v>
      </c>
    </row>
    <row r="15" spans="1:8" x14ac:dyDescent="0.3">
      <c r="A15" t="s">
        <v>172</v>
      </c>
      <c r="B15" t="s">
        <v>192</v>
      </c>
      <c r="C15">
        <v>5</v>
      </c>
      <c r="D15">
        <v>15</v>
      </c>
      <c r="E15">
        <v>2</v>
      </c>
      <c r="F15">
        <v>9</v>
      </c>
      <c r="G15">
        <v>0</v>
      </c>
      <c r="H15">
        <v>0</v>
      </c>
    </row>
    <row r="16" spans="1:8" x14ac:dyDescent="0.3">
      <c r="A16" t="s">
        <v>173</v>
      </c>
      <c r="B16" t="s">
        <v>192</v>
      </c>
      <c r="C16">
        <v>11</v>
      </c>
      <c r="D16">
        <v>17</v>
      </c>
      <c r="E16">
        <v>3</v>
      </c>
      <c r="F16">
        <v>5</v>
      </c>
      <c r="G16">
        <v>1</v>
      </c>
      <c r="H16">
        <v>1</v>
      </c>
    </row>
    <row r="17" spans="1:8" x14ac:dyDescent="0.3">
      <c r="A17" t="s">
        <v>174</v>
      </c>
      <c r="B17" t="s">
        <v>192</v>
      </c>
      <c r="C17">
        <v>11</v>
      </c>
      <c r="D17">
        <v>19</v>
      </c>
      <c r="E17">
        <v>5</v>
      </c>
      <c r="F17">
        <v>8</v>
      </c>
      <c r="G17">
        <v>0</v>
      </c>
      <c r="H17">
        <v>1</v>
      </c>
    </row>
    <row r="18" spans="1:8" x14ac:dyDescent="0.3">
      <c r="A18" t="s">
        <v>175</v>
      </c>
      <c r="B18" t="s">
        <v>192</v>
      </c>
      <c r="C18">
        <v>4</v>
      </c>
      <c r="D18">
        <v>14</v>
      </c>
      <c r="E18">
        <v>0</v>
      </c>
      <c r="F18">
        <v>5</v>
      </c>
      <c r="G18">
        <v>0</v>
      </c>
      <c r="H18">
        <v>0</v>
      </c>
    </row>
    <row r="19" spans="1:8" x14ac:dyDescent="0.3">
      <c r="A19" t="s">
        <v>176</v>
      </c>
      <c r="B19" t="s">
        <v>192</v>
      </c>
      <c r="C19">
        <v>5</v>
      </c>
      <c r="D19">
        <v>11</v>
      </c>
      <c r="E19">
        <v>3</v>
      </c>
      <c r="F19">
        <v>5</v>
      </c>
      <c r="G19">
        <v>2</v>
      </c>
      <c r="H19">
        <v>4</v>
      </c>
    </row>
    <row r="20" spans="1:8" x14ac:dyDescent="0.3">
      <c r="A20" t="s">
        <v>177</v>
      </c>
      <c r="B20" t="s">
        <v>192</v>
      </c>
      <c r="C20">
        <v>8</v>
      </c>
      <c r="D20">
        <v>16</v>
      </c>
      <c r="E20">
        <v>1</v>
      </c>
      <c r="F20">
        <v>5</v>
      </c>
      <c r="G20">
        <v>1</v>
      </c>
      <c r="H20">
        <v>2</v>
      </c>
    </row>
    <row r="21" spans="1:8" x14ac:dyDescent="0.3">
      <c r="A21" t="s">
        <v>178</v>
      </c>
      <c r="B21" t="s">
        <v>192</v>
      </c>
      <c r="C21">
        <v>4</v>
      </c>
      <c r="D21">
        <v>15</v>
      </c>
      <c r="E21">
        <v>3</v>
      </c>
      <c r="F21">
        <v>7</v>
      </c>
      <c r="G21">
        <v>2</v>
      </c>
      <c r="H21">
        <v>2</v>
      </c>
    </row>
    <row r="22" spans="1:8" x14ac:dyDescent="0.3">
      <c r="A22" t="s">
        <v>179</v>
      </c>
      <c r="B22" t="s">
        <v>192</v>
      </c>
      <c r="C22">
        <v>11</v>
      </c>
      <c r="D22">
        <v>21</v>
      </c>
      <c r="E22">
        <v>3</v>
      </c>
      <c r="F22">
        <v>9</v>
      </c>
      <c r="G22">
        <v>0</v>
      </c>
      <c r="H22">
        <v>0</v>
      </c>
    </row>
    <row r="23" spans="1:8" x14ac:dyDescent="0.3">
      <c r="A23" t="s">
        <v>180</v>
      </c>
      <c r="B23" t="s">
        <v>192</v>
      </c>
      <c r="C23">
        <v>5</v>
      </c>
      <c r="D23">
        <v>16</v>
      </c>
      <c r="E23">
        <v>1</v>
      </c>
      <c r="F23">
        <v>7</v>
      </c>
      <c r="G23">
        <v>0</v>
      </c>
      <c r="H23">
        <v>0</v>
      </c>
    </row>
    <row r="24" spans="1:8" x14ac:dyDescent="0.3">
      <c r="A24" t="s">
        <v>181</v>
      </c>
      <c r="B24" t="s">
        <v>192</v>
      </c>
      <c r="C24">
        <v>6</v>
      </c>
      <c r="D24">
        <v>18</v>
      </c>
      <c r="E24">
        <v>4</v>
      </c>
      <c r="F24">
        <v>9</v>
      </c>
      <c r="G24">
        <v>0</v>
      </c>
      <c r="H24">
        <v>0</v>
      </c>
    </row>
    <row r="25" spans="1:8" x14ac:dyDescent="0.3">
      <c r="A25" t="s">
        <v>182</v>
      </c>
      <c r="B25" t="s">
        <v>192</v>
      </c>
      <c r="C25">
        <v>10</v>
      </c>
      <c r="D25">
        <v>19</v>
      </c>
      <c r="E25">
        <v>2</v>
      </c>
      <c r="F25">
        <v>9</v>
      </c>
      <c r="G25">
        <v>0</v>
      </c>
      <c r="H25">
        <v>0</v>
      </c>
    </row>
    <row r="26" spans="1:8" x14ac:dyDescent="0.3">
      <c r="A26" t="s">
        <v>183</v>
      </c>
      <c r="B26" t="s">
        <v>192</v>
      </c>
      <c r="C26">
        <v>5</v>
      </c>
      <c r="D26">
        <v>15</v>
      </c>
      <c r="E26">
        <v>2</v>
      </c>
      <c r="F26">
        <v>7</v>
      </c>
      <c r="G26">
        <v>3</v>
      </c>
      <c r="H26">
        <v>4</v>
      </c>
    </row>
    <row r="27" spans="1:8" x14ac:dyDescent="0.3">
      <c r="A27" t="s">
        <v>184</v>
      </c>
      <c r="B27" t="s">
        <v>192</v>
      </c>
      <c r="C27">
        <v>11</v>
      </c>
      <c r="D27">
        <v>15</v>
      </c>
      <c r="E27">
        <v>6</v>
      </c>
      <c r="F27">
        <v>8</v>
      </c>
      <c r="G27">
        <v>0</v>
      </c>
      <c r="H27">
        <v>0</v>
      </c>
    </row>
    <row r="28" spans="1:8" x14ac:dyDescent="0.3">
      <c r="A28" t="s">
        <v>185</v>
      </c>
      <c r="B28" t="s">
        <v>192</v>
      </c>
      <c r="C28">
        <v>4</v>
      </c>
      <c r="D28">
        <v>13</v>
      </c>
      <c r="E28">
        <v>0</v>
      </c>
      <c r="F28">
        <v>5</v>
      </c>
      <c r="G28">
        <v>4</v>
      </c>
      <c r="H28">
        <v>6</v>
      </c>
    </row>
    <row r="29" spans="1:8" x14ac:dyDescent="0.3">
      <c r="A29" t="s">
        <v>186</v>
      </c>
      <c r="B29" t="s">
        <v>192</v>
      </c>
      <c r="C29">
        <v>5</v>
      </c>
      <c r="D29">
        <v>14</v>
      </c>
      <c r="E29">
        <v>2</v>
      </c>
      <c r="F29">
        <v>4</v>
      </c>
      <c r="G29">
        <v>0</v>
      </c>
      <c r="H29">
        <v>0</v>
      </c>
    </row>
    <row r="30" spans="1:8" x14ac:dyDescent="0.3">
      <c r="A30" t="s">
        <v>187</v>
      </c>
      <c r="B30" t="s">
        <v>192</v>
      </c>
      <c r="C30">
        <v>5</v>
      </c>
      <c r="D30">
        <v>11</v>
      </c>
      <c r="E30">
        <v>2</v>
      </c>
      <c r="F30">
        <v>8</v>
      </c>
      <c r="G30">
        <v>1</v>
      </c>
      <c r="H30">
        <v>2</v>
      </c>
    </row>
    <row r="31" spans="1:8" x14ac:dyDescent="0.3">
      <c r="A31" t="s">
        <v>188</v>
      </c>
      <c r="B31" t="s">
        <v>192</v>
      </c>
      <c r="C31">
        <v>4</v>
      </c>
      <c r="D31">
        <v>14</v>
      </c>
      <c r="E31">
        <v>1</v>
      </c>
      <c r="F31">
        <v>10</v>
      </c>
      <c r="G31">
        <v>0</v>
      </c>
      <c r="H31">
        <v>0</v>
      </c>
    </row>
    <row r="32" spans="1:8" x14ac:dyDescent="0.3">
      <c r="A32" t="s">
        <v>189</v>
      </c>
      <c r="B32" t="s">
        <v>192</v>
      </c>
      <c r="C32">
        <v>4</v>
      </c>
      <c r="D32">
        <v>10</v>
      </c>
      <c r="E32">
        <v>1</v>
      </c>
      <c r="F32">
        <v>3</v>
      </c>
      <c r="G32">
        <v>2</v>
      </c>
      <c r="H32">
        <v>4</v>
      </c>
    </row>
    <row r="33" spans="1:8" x14ac:dyDescent="0.3">
      <c r="A33" t="s">
        <v>190</v>
      </c>
      <c r="B33" t="s">
        <v>192</v>
      </c>
      <c r="C33">
        <v>6</v>
      </c>
      <c r="D33">
        <v>10</v>
      </c>
      <c r="E33">
        <v>3</v>
      </c>
      <c r="F33">
        <v>6</v>
      </c>
      <c r="G33">
        <v>9</v>
      </c>
      <c r="H33">
        <v>10</v>
      </c>
    </row>
    <row r="34" spans="1:8" x14ac:dyDescent="0.3">
      <c r="A34" t="s">
        <v>191</v>
      </c>
      <c r="B34" t="s">
        <v>192</v>
      </c>
      <c r="C34">
        <v>4</v>
      </c>
      <c r="D34">
        <v>16</v>
      </c>
      <c r="E34">
        <v>2</v>
      </c>
      <c r="F34">
        <v>10</v>
      </c>
      <c r="G34">
        <v>0</v>
      </c>
      <c r="H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workbookViewId="0">
      <selection activeCell="B2" sqref="B2"/>
    </sheetView>
  </sheetViews>
  <sheetFormatPr defaultRowHeight="14.4" x14ac:dyDescent="0.3"/>
  <sheetData>
    <row r="1" spans="1:5" x14ac:dyDescent="0.3">
      <c r="A1" s="1" t="s">
        <v>193</v>
      </c>
      <c r="B1" s="1" t="s">
        <v>194</v>
      </c>
      <c r="C1" s="1" t="s">
        <v>195</v>
      </c>
      <c r="D1" s="1" t="s">
        <v>121</v>
      </c>
      <c r="E1" s="1" t="s">
        <v>0</v>
      </c>
    </row>
    <row r="2" spans="1:5" x14ac:dyDescent="0.3">
      <c r="A2" t="s">
        <v>221</v>
      </c>
      <c r="B2" t="s">
        <v>208</v>
      </c>
      <c r="C2" t="s">
        <v>236</v>
      </c>
      <c r="D2" t="s">
        <v>159</v>
      </c>
      <c r="E2" t="s">
        <v>192</v>
      </c>
    </row>
    <row r="3" spans="1:5" x14ac:dyDescent="0.3">
      <c r="A3" t="s">
        <v>231</v>
      </c>
      <c r="B3" t="s">
        <v>231</v>
      </c>
      <c r="C3" t="s">
        <v>237</v>
      </c>
      <c r="D3" t="s">
        <v>160</v>
      </c>
      <c r="E3" t="s">
        <v>192</v>
      </c>
    </row>
    <row r="4" spans="1:5" x14ac:dyDescent="0.3">
      <c r="A4" t="s">
        <v>238</v>
      </c>
      <c r="B4" t="s">
        <v>199</v>
      </c>
      <c r="C4" t="s">
        <v>237</v>
      </c>
      <c r="D4" t="s">
        <v>161</v>
      </c>
      <c r="E4" t="s">
        <v>192</v>
      </c>
    </row>
    <row r="5" spans="1:5" x14ac:dyDescent="0.3">
      <c r="A5" t="s">
        <v>204</v>
      </c>
      <c r="B5" t="s">
        <v>231</v>
      </c>
      <c r="C5" t="s">
        <v>234</v>
      </c>
      <c r="D5" t="s">
        <v>162</v>
      </c>
      <c r="E5" t="s">
        <v>192</v>
      </c>
    </row>
    <row r="6" spans="1:5" x14ac:dyDescent="0.3">
      <c r="A6" t="s">
        <v>239</v>
      </c>
      <c r="B6" t="s">
        <v>228</v>
      </c>
      <c r="C6" t="s">
        <v>236</v>
      </c>
      <c r="D6" t="s">
        <v>163</v>
      </c>
      <c r="E6" t="s">
        <v>192</v>
      </c>
    </row>
    <row r="7" spans="1:5" x14ac:dyDescent="0.3">
      <c r="A7" t="s">
        <v>239</v>
      </c>
      <c r="B7" t="s">
        <v>228</v>
      </c>
      <c r="C7" t="s">
        <v>234</v>
      </c>
      <c r="D7" t="s">
        <v>164</v>
      </c>
      <c r="E7" t="s">
        <v>192</v>
      </c>
    </row>
    <row r="8" spans="1:5" x14ac:dyDescent="0.3">
      <c r="A8" t="s">
        <v>240</v>
      </c>
      <c r="B8" t="s">
        <v>224</v>
      </c>
      <c r="C8" t="s">
        <v>234</v>
      </c>
      <c r="D8" t="s">
        <v>165</v>
      </c>
      <c r="E8" t="s">
        <v>192</v>
      </c>
    </row>
    <row r="9" spans="1:5" x14ac:dyDescent="0.3">
      <c r="A9" t="s">
        <v>204</v>
      </c>
      <c r="B9" t="s">
        <v>209</v>
      </c>
      <c r="C9" t="s">
        <v>234</v>
      </c>
      <c r="D9" t="s">
        <v>166</v>
      </c>
      <c r="E9" t="s">
        <v>192</v>
      </c>
    </row>
    <row r="10" spans="1:5" x14ac:dyDescent="0.3">
      <c r="A10" t="s">
        <v>223</v>
      </c>
      <c r="B10" t="s">
        <v>199</v>
      </c>
      <c r="C10" t="s">
        <v>255</v>
      </c>
      <c r="D10" t="s">
        <v>167</v>
      </c>
      <c r="E10" t="s">
        <v>192</v>
      </c>
    </row>
    <row r="11" spans="1:5" x14ac:dyDescent="0.3">
      <c r="A11" t="s">
        <v>203</v>
      </c>
      <c r="B11" t="s">
        <v>252</v>
      </c>
      <c r="C11" t="s">
        <v>235</v>
      </c>
      <c r="D11" t="s">
        <v>168</v>
      </c>
      <c r="E11" t="s">
        <v>192</v>
      </c>
    </row>
    <row r="12" spans="1:5" x14ac:dyDescent="0.3">
      <c r="A12" t="s">
        <v>241</v>
      </c>
      <c r="B12" t="s">
        <v>228</v>
      </c>
      <c r="C12" t="s">
        <v>235</v>
      </c>
      <c r="D12" t="s">
        <v>169</v>
      </c>
      <c r="E12" t="s">
        <v>192</v>
      </c>
    </row>
    <row r="13" spans="1:5" x14ac:dyDescent="0.3">
      <c r="A13" t="s">
        <v>205</v>
      </c>
      <c r="B13" t="s">
        <v>226</v>
      </c>
      <c r="C13" t="s">
        <v>234</v>
      </c>
      <c r="D13" t="s">
        <v>170</v>
      </c>
      <c r="E13" t="s">
        <v>192</v>
      </c>
    </row>
    <row r="14" spans="1:5" x14ac:dyDescent="0.3">
      <c r="A14" t="s">
        <v>215</v>
      </c>
      <c r="B14" t="s">
        <v>238</v>
      </c>
      <c r="C14" t="s">
        <v>208</v>
      </c>
      <c r="D14" t="s">
        <v>171</v>
      </c>
      <c r="E14" t="s">
        <v>192</v>
      </c>
    </row>
    <row r="15" spans="1:5" x14ac:dyDescent="0.3">
      <c r="A15" t="s">
        <v>209</v>
      </c>
      <c r="B15" t="s">
        <v>232</v>
      </c>
      <c r="C15" t="s">
        <v>235</v>
      </c>
      <c r="D15" t="s">
        <v>172</v>
      </c>
      <c r="E15" t="s">
        <v>192</v>
      </c>
    </row>
    <row r="16" spans="1:5" x14ac:dyDescent="0.3">
      <c r="A16" t="s">
        <v>242</v>
      </c>
      <c r="B16" t="s">
        <v>238</v>
      </c>
      <c r="C16" t="s">
        <v>234</v>
      </c>
      <c r="D16" t="s">
        <v>173</v>
      </c>
      <c r="E16" t="s">
        <v>192</v>
      </c>
    </row>
    <row r="17" spans="1:5" x14ac:dyDescent="0.3">
      <c r="A17" t="s">
        <v>243</v>
      </c>
      <c r="B17" t="s">
        <v>253</v>
      </c>
      <c r="C17" t="s">
        <v>228</v>
      </c>
      <c r="D17" t="s">
        <v>174</v>
      </c>
      <c r="E17" t="s">
        <v>192</v>
      </c>
    </row>
    <row r="18" spans="1:5" x14ac:dyDescent="0.3">
      <c r="A18" t="s">
        <v>231</v>
      </c>
      <c r="B18" t="s">
        <v>228</v>
      </c>
      <c r="C18" t="s">
        <v>235</v>
      </c>
      <c r="D18" t="s">
        <v>175</v>
      </c>
      <c r="E18" t="s">
        <v>192</v>
      </c>
    </row>
    <row r="19" spans="1:5" x14ac:dyDescent="0.3">
      <c r="A19" t="s">
        <v>244</v>
      </c>
      <c r="B19" t="s">
        <v>238</v>
      </c>
      <c r="C19" t="s">
        <v>204</v>
      </c>
      <c r="D19" t="s">
        <v>176</v>
      </c>
      <c r="E19" t="s">
        <v>192</v>
      </c>
    </row>
    <row r="20" spans="1:5" x14ac:dyDescent="0.3">
      <c r="A20" t="s">
        <v>204</v>
      </c>
      <c r="B20" t="s">
        <v>230</v>
      </c>
      <c r="C20" t="s">
        <v>204</v>
      </c>
      <c r="D20" t="s">
        <v>177</v>
      </c>
      <c r="E20" t="s">
        <v>192</v>
      </c>
    </row>
    <row r="21" spans="1:5" x14ac:dyDescent="0.3">
      <c r="A21" t="s">
        <v>245</v>
      </c>
      <c r="B21" t="s">
        <v>208</v>
      </c>
      <c r="C21" t="s">
        <v>234</v>
      </c>
      <c r="D21" t="s">
        <v>178</v>
      </c>
      <c r="E21" t="s">
        <v>192</v>
      </c>
    </row>
    <row r="22" spans="1:5" x14ac:dyDescent="0.3">
      <c r="A22" t="s">
        <v>246</v>
      </c>
      <c r="B22" t="s">
        <v>209</v>
      </c>
      <c r="C22" t="s">
        <v>235</v>
      </c>
      <c r="D22" t="s">
        <v>179</v>
      </c>
      <c r="E22" t="s">
        <v>192</v>
      </c>
    </row>
    <row r="23" spans="1:5" x14ac:dyDescent="0.3">
      <c r="A23" t="s">
        <v>247</v>
      </c>
      <c r="B23" t="s">
        <v>226</v>
      </c>
      <c r="C23" t="s">
        <v>235</v>
      </c>
      <c r="D23" t="s">
        <v>180</v>
      </c>
      <c r="E23" t="s">
        <v>192</v>
      </c>
    </row>
    <row r="24" spans="1:5" x14ac:dyDescent="0.3">
      <c r="A24" t="s">
        <v>209</v>
      </c>
      <c r="B24" t="s">
        <v>201</v>
      </c>
      <c r="C24" t="s">
        <v>235</v>
      </c>
      <c r="D24" t="s">
        <v>181</v>
      </c>
      <c r="E24" t="s">
        <v>192</v>
      </c>
    </row>
    <row r="25" spans="1:5" x14ac:dyDescent="0.3">
      <c r="A25" t="s">
        <v>248</v>
      </c>
      <c r="B25" t="s">
        <v>232</v>
      </c>
      <c r="C25" t="s">
        <v>235</v>
      </c>
      <c r="D25" t="s">
        <v>182</v>
      </c>
      <c r="E25" t="s">
        <v>192</v>
      </c>
    </row>
    <row r="26" spans="1:5" x14ac:dyDescent="0.3">
      <c r="A26" t="s">
        <v>209</v>
      </c>
      <c r="B26" t="s">
        <v>231</v>
      </c>
      <c r="C26" t="s">
        <v>236</v>
      </c>
      <c r="D26" t="s">
        <v>183</v>
      </c>
      <c r="E26" t="s">
        <v>192</v>
      </c>
    </row>
    <row r="27" spans="1:5" x14ac:dyDescent="0.3">
      <c r="A27" t="s">
        <v>249</v>
      </c>
      <c r="B27" t="s">
        <v>236</v>
      </c>
      <c r="C27" t="s">
        <v>235</v>
      </c>
      <c r="D27" t="s">
        <v>184</v>
      </c>
      <c r="E27" t="s">
        <v>192</v>
      </c>
    </row>
    <row r="28" spans="1:5" x14ac:dyDescent="0.3">
      <c r="A28" t="s">
        <v>250</v>
      </c>
      <c r="B28" t="s">
        <v>228</v>
      </c>
      <c r="C28" t="s">
        <v>198</v>
      </c>
      <c r="D28" t="s">
        <v>185</v>
      </c>
      <c r="E28" t="s">
        <v>192</v>
      </c>
    </row>
    <row r="29" spans="1:5" x14ac:dyDescent="0.3">
      <c r="A29" t="s">
        <v>251</v>
      </c>
      <c r="B29" t="s">
        <v>204</v>
      </c>
      <c r="C29" t="s">
        <v>235</v>
      </c>
      <c r="D29" t="s">
        <v>186</v>
      </c>
      <c r="E29" t="s">
        <v>192</v>
      </c>
    </row>
    <row r="30" spans="1:5" x14ac:dyDescent="0.3">
      <c r="A30" t="s">
        <v>244</v>
      </c>
      <c r="B30" t="s">
        <v>225</v>
      </c>
      <c r="C30" t="s">
        <v>204</v>
      </c>
      <c r="D30" t="s">
        <v>187</v>
      </c>
      <c r="E30" t="s">
        <v>192</v>
      </c>
    </row>
    <row r="31" spans="1:5" x14ac:dyDescent="0.3">
      <c r="A31" t="s">
        <v>231</v>
      </c>
      <c r="B31" t="s">
        <v>254</v>
      </c>
      <c r="C31" t="s">
        <v>235</v>
      </c>
      <c r="D31" t="s">
        <v>188</v>
      </c>
      <c r="E31" t="s">
        <v>192</v>
      </c>
    </row>
    <row r="32" spans="1:5" x14ac:dyDescent="0.3">
      <c r="A32" t="s">
        <v>221</v>
      </c>
      <c r="B32" t="s">
        <v>209</v>
      </c>
      <c r="C32" t="s">
        <v>204</v>
      </c>
      <c r="D32" t="s">
        <v>189</v>
      </c>
      <c r="E32" t="s">
        <v>192</v>
      </c>
    </row>
    <row r="33" spans="1:5" x14ac:dyDescent="0.3">
      <c r="A33" t="s">
        <v>238</v>
      </c>
      <c r="B33" t="s">
        <v>204</v>
      </c>
      <c r="C33" t="s">
        <v>256</v>
      </c>
      <c r="D33" t="s">
        <v>190</v>
      </c>
      <c r="E33" t="s">
        <v>192</v>
      </c>
    </row>
    <row r="34" spans="1:5" x14ac:dyDescent="0.3">
      <c r="A34" t="s">
        <v>225</v>
      </c>
      <c r="B34" t="s">
        <v>230</v>
      </c>
      <c r="C34" t="s">
        <v>235</v>
      </c>
      <c r="D34" t="s">
        <v>191</v>
      </c>
      <c r="E34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4"/>
  <sheetViews>
    <sheetView workbookViewId="0">
      <selection activeCell="E2" sqref="E2"/>
    </sheetView>
  </sheetViews>
  <sheetFormatPr defaultRowHeight="14.4" x14ac:dyDescent="0.3"/>
  <sheetData>
    <row r="1" spans="1:8" x14ac:dyDescent="0.3">
      <c r="A1" s="1" t="s">
        <v>121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 x14ac:dyDescent="0.3">
      <c r="A2" t="s">
        <v>159</v>
      </c>
      <c r="B2" t="s">
        <v>192</v>
      </c>
      <c r="C2">
        <v>8</v>
      </c>
      <c r="D2">
        <v>17</v>
      </c>
      <c r="E2">
        <v>3</v>
      </c>
      <c r="F2">
        <v>8</v>
      </c>
      <c r="G2">
        <v>1</v>
      </c>
      <c r="H2">
        <v>1</v>
      </c>
    </row>
    <row r="3" spans="1:8" x14ac:dyDescent="0.3">
      <c r="A3" t="s">
        <v>160</v>
      </c>
      <c r="B3" t="s">
        <v>192</v>
      </c>
      <c r="C3">
        <v>6</v>
      </c>
      <c r="D3">
        <v>18</v>
      </c>
      <c r="E3">
        <v>2</v>
      </c>
      <c r="F3">
        <v>6</v>
      </c>
      <c r="G3">
        <v>2</v>
      </c>
      <c r="H3">
        <v>2</v>
      </c>
    </row>
    <row r="4" spans="1:8" x14ac:dyDescent="0.3">
      <c r="A4" t="s">
        <v>161</v>
      </c>
      <c r="B4" t="s">
        <v>192</v>
      </c>
      <c r="C4">
        <v>10</v>
      </c>
      <c r="D4">
        <v>12</v>
      </c>
      <c r="E4">
        <v>2</v>
      </c>
      <c r="F4">
        <v>3</v>
      </c>
      <c r="G4">
        <v>5</v>
      </c>
      <c r="H4">
        <v>6</v>
      </c>
    </row>
    <row r="5" spans="1:8" x14ac:dyDescent="0.3">
      <c r="A5" t="s">
        <v>162</v>
      </c>
      <c r="B5" t="s">
        <v>192</v>
      </c>
      <c r="C5">
        <v>7</v>
      </c>
      <c r="D5">
        <v>14</v>
      </c>
      <c r="E5">
        <v>1</v>
      </c>
      <c r="F5">
        <v>5</v>
      </c>
      <c r="G5">
        <v>2</v>
      </c>
      <c r="H5">
        <v>2</v>
      </c>
    </row>
    <row r="6" spans="1:8" x14ac:dyDescent="0.3">
      <c r="A6" t="s">
        <v>163</v>
      </c>
      <c r="B6" t="s">
        <v>192</v>
      </c>
      <c r="C6">
        <v>6</v>
      </c>
      <c r="D6">
        <v>16</v>
      </c>
      <c r="E6">
        <v>0</v>
      </c>
      <c r="F6">
        <v>3</v>
      </c>
      <c r="G6">
        <v>6</v>
      </c>
      <c r="H6">
        <v>6</v>
      </c>
    </row>
    <row r="7" spans="1:8" x14ac:dyDescent="0.3">
      <c r="A7" t="s">
        <v>164</v>
      </c>
      <c r="B7" t="s">
        <v>192</v>
      </c>
      <c r="C7">
        <v>9</v>
      </c>
      <c r="D7">
        <v>16</v>
      </c>
      <c r="E7">
        <v>5</v>
      </c>
      <c r="F7">
        <v>10</v>
      </c>
      <c r="G7">
        <v>2</v>
      </c>
      <c r="H7">
        <v>2</v>
      </c>
    </row>
    <row r="8" spans="1:8" x14ac:dyDescent="0.3">
      <c r="A8" t="s">
        <v>165</v>
      </c>
      <c r="B8" t="s">
        <v>192</v>
      </c>
      <c r="C8">
        <v>8</v>
      </c>
      <c r="D8">
        <v>17</v>
      </c>
      <c r="E8">
        <v>1</v>
      </c>
      <c r="F8">
        <v>5</v>
      </c>
      <c r="G8">
        <v>2</v>
      </c>
      <c r="H8">
        <v>3</v>
      </c>
    </row>
    <row r="9" spans="1:8" x14ac:dyDescent="0.3">
      <c r="A9" t="s">
        <v>166</v>
      </c>
      <c r="B9" t="s">
        <v>192</v>
      </c>
      <c r="C9">
        <v>9</v>
      </c>
      <c r="D9">
        <v>17</v>
      </c>
      <c r="E9">
        <v>6</v>
      </c>
      <c r="F9">
        <v>10</v>
      </c>
      <c r="G9">
        <v>0</v>
      </c>
      <c r="H9">
        <v>0</v>
      </c>
    </row>
    <row r="10" spans="1:8" x14ac:dyDescent="0.3">
      <c r="A10" t="s">
        <v>167</v>
      </c>
      <c r="B10" t="s">
        <v>192</v>
      </c>
      <c r="C10">
        <v>9</v>
      </c>
      <c r="D10">
        <v>15</v>
      </c>
      <c r="E10">
        <v>3</v>
      </c>
      <c r="F10">
        <v>6</v>
      </c>
      <c r="G10">
        <v>3</v>
      </c>
      <c r="H10">
        <v>3</v>
      </c>
    </row>
    <row r="11" spans="1:8" x14ac:dyDescent="0.3">
      <c r="A11" t="s">
        <v>168</v>
      </c>
      <c r="B11" t="s">
        <v>192</v>
      </c>
      <c r="C11">
        <v>5</v>
      </c>
      <c r="D11">
        <v>15</v>
      </c>
      <c r="E11">
        <v>3</v>
      </c>
      <c r="F11">
        <v>9</v>
      </c>
      <c r="G11">
        <v>5</v>
      </c>
      <c r="H11">
        <v>8</v>
      </c>
    </row>
    <row r="12" spans="1:8" x14ac:dyDescent="0.3">
      <c r="A12" t="s">
        <v>169</v>
      </c>
      <c r="B12" t="s">
        <v>192</v>
      </c>
      <c r="C12">
        <v>7</v>
      </c>
      <c r="D12">
        <v>14</v>
      </c>
      <c r="E12">
        <v>4</v>
      </c>
      <c r="F12">
        <v>6</v>
      </c>
      <c r="G12">
        <v>2</v>
      </c>
      <c r="H12">
        <v>2</v>
      </c>
    </row>
    <row r="13" spans="1:8" x14ac:dyDescent="0.3">
      <c r="A13" t="s">
        <v>170</v>
      </c>
      <c r="B13" t="s">
        <v>192</v>
      </c>
      <c r="C13">
        <v>10</v>
      </c>
      <c r="D13">
        <v>14</v>
      </c>
      <c r="E13">
        <v>5</v>
      </c>
      <c r="F13">
        <v>6</v>
      </c>
      <c r="G13">
        <v>6</v>
      </c>
      <c r="H13">
        <v>6</v>
      </c>
    </row>
    <row r="14" spans="1:8" x14ac:dyDescent="0.3">
      <c r="A14" t="s">
        <v>171</v>
      </c>
      <c r="B14" t="s">
        <v>192</v>
      </c>
      <c r="C14">
        <v>9</v>
      </c>
      <c r="D14">
        <v>17</v>
      </c>
      <c r="E14">
        <v>2</v>
      </c>
      <c r="F14">
        <v>6</v>
      </c>
      <c r="G14">
        <v>1</v>
      </c>
      <c r="H14">
        <v>2</v>
      </c>
    </row>
    <row r="15" spans="1:8" x14ac:dyDescent="0.3">
      <c r="A15" t="s">
        <v>172</v>
      </c>
      <c r="B15" t="s">
        <v>192</v>
      </c>
      <c r="C15">
        <v>9</v>
      </c>
      <c r="D15">
        <v>17</v>
      </c>
      <c r="E15">
        <v>2</v>
      </c>
      <c r="F15">
        <v>2</v>
      </c>
      <c r="G15">
        <v>0</v>
      </c>
      <c r="H15">
        <v>0</v>
      </c>
    </row>
    <row r="16" spans="1:8" x14ac:dyDescent="0.3">
      <c r="A16" t="s">
        <v>173</v>
      </c>
      <c r="B16" t="s">
        <v>192</v>
      </c>
      <c r="C16">
        <v>3</v>
      </c>
      <c r="D16">
        <v>11</v>
      </c>
      <c r="E16">
        <v>3</v>
      </c>
      <c r="F16">
        <v>8</v>
      </c>
      <c r="G16">
        <v>8</v>
      </c>
      <c r="H16">
        <v>10</v>
      </c>
    </row>
    <row r="17" spans="1:8" x14ac:dyDescent="0.3">
      <c r="A17" t="s">
        <v>174</v>
      </c>
      <c r="B17" t="s">
        <v>192</v>
      </c>
      <c r="C17">
        <v>8</v>
      </c>
      <c r="D17">
        <v>20</v>
      </c>
      <c r="E17">
        <v>1</v>
      </c>
      <c r="F17">
        <v>5</v>
      </c>
      <c r="G17">
        <v>2</v>
      </c>
      <c r="H17">
        <v>2</v>
      </c>
    </row>
    <row r="18" spans="1:8" x14ac:dyDescent="0.3">
      <c r="A18" t="s">
        <v>175</v>
      </c>
      <c r="B18" t="s">
        <v>192</v>
      </c>
      <c r="C18">
        <v>3</v>
      </c>
      <c r="D18">
        <v>14</v>
      </c>
      <c r="E18">
        <v>1</v>
      </c>
      <c r="F18">
        <v>4</v>
      </c>
      <c r="G18">
        <v>1</v>
      </c>
      <c r="H18">
        <v>2</v>
      </c>
    </row>
    <row r="19" spans="1:8" x14ac:dyDescent="0.3">
      <c r="A19" t="s">
        <v>176</v>
      </c>
      <c r="B19" t="s">
        <v>192</v>
      </c>
      <c r="C19">
        <v>9</v>
      </c>
      <c r="D19">
        <v>15</v>
      </c>
      <c r="E19">
        <v>3</v>
      </c>
      <c r="F19">
        <v>4</v>
      </c>
      <c r="G19">
        <v>1</v>
      </c>
      <c r="H19">
        <v>2</v>
      </c>
    </row>
    <row r="20" spans="1:8" x14ac:dyDescent="0.3">
      <c r="A20" t="s">
        <v>177</v>
      </c>
      <c r="B20" t="s">
        <v>192</v>
      </c>
      <c r="C20">
        <v>6</v>
      </c>
      <c r="D20">
        <v>14</v>
      </c>
      <c r="E20">
        <v>1</v>
      </c>
      <c r="F20">
        <v>4</v>
      </c>
      <c r="G20">
        <v>4</v>
      </c>
      <c r="H20">
        <v>4</v>
      </c>
    </row>
    <row r="21" spans="1:8" x14ac:dyDescent="0.3">
      <c r="A21" t="s">
        <v>178</v>
      </c>
      <c r="B21" t="s">
        <v>192</v>
      </c>
      <c r="C21">
        <v>7</v>
      </c>
      <c r="D21">
        <v>17</v>
      </c>
      <c r="E21">
        <v>2</v>
      </c>
      <c r="F21">
        <v>9</v>
      </c>
      <c r="G21">
        <v>3</v>
      </c>
      <c r="H21">
        <v>6</v>
      </c>
    </row>
    <row r="22" spans="1:8" x14ac:dyDescent="0.3">
      <c r="A22" t="s">
        <v>179</v>
      </c>
      <c r="B22" t="s">
        <v>192</v>
      </c>
      <c r="C22">
        <v>8</v>
      </c>
      <c r="D22">
        <v>20</v>
      </c>
      <c r="E22">
        <v>1</v>
      </c>
      <c r="F22">
        <v>8</v>
      </c>
      <c r="G22">
        <v>0</v>
      </c>
      <c r="H22">
        <v>0</v>
      </c>
    </row>
    <row r="23" spans="1:8" x14ac:dyDescent="0.3">
      <c r="A23" t="s">
        <v>180</v>
      </c>
      <c r="B23" t="s">
        <v>192</v>
      </c>
      <c r="C23">
        <v>4</v>
      </c>
      <c r="D23">
        <v>19</v>
      </c>
      <c r="E23">
        <v>2</v>
      </c>
      <c r="F23">
        <v>10</v>
      </c>
      <c r="G23">
        <v>3</v>
      </c>
      <c r="H23">
        <v>4</v>
      </c>
    </row>
    <row r="24" spans="1:8" x14ac:dyDescent="0.3">
      <c r="A24" t="s">
        <v>181</v>
      </c>
      <c r="B24" t="s">
        <v>192</v>
      </c>
      <c r="C24">
        <v>7</v>
      </c>
      <c r="D24">
        <v>20</v>
      </c>
      <c r="E24">
        <v>5</v>
      </c>
      <c r="F24">
        <v>13</v>
      </c>
      <c r="G24">
        <v>1</v>
      </c>
      <c r="H24">
        <v>1</v>
      </c>
    </row>
    <row r="25" spans="1:8" x14ac:dyDescent="0.3">
      <c r="A25" t="s">
        <v>182</v>
      </c>
      <c r="B25" t="s">
        <v>192</v>
      </c>
      <c r="C25">
        <v>5</v>
      </c>
      <c r="D25">
        <v>16</v>
      </c>
      <c r="E25">
        <v>3</v>
      </c>
      <c r="F25">
        <v>9</v>
      </c>
      <c r="G25">
        <v>2</v>
      </c>
      <c r="H25">
        <v>3</v>
      </c>
    </row>
    <row r="26" spans="1:8" x14ac:dyDescent="0.3">
      <c r="A26" t="s">
        <v>183</v>
      </c>
      <c r="B26" t="s">
        <v>192</v>
      </c>
      <c r="C26">
        <v>5</v>
      </c>
      <c r="D26">
        <v>14</v>
      </c>
      <c r="E26">
        <v>1</v>
      </c>
      <c r="F26">
        <v>4</v>
      </c>
      <c r="G26">
        <v>1</v>
      </c>
      <c r="H26">
        <v>1</v>
      </c>
    </row>
    <row r="27" spans="1:8" x14ac:dyDescent="0.3">
      <c r="A27" t="s">
        <v>184</v>
      </c>
      <c r="B27" t="s">
        <v>192</v>
      </c>
      <c r="C27">
        <v>10</v>
      </c>
      <c r="D27">
        <v>11</v>
      </c>
      <c r="E27">
        <v>2</v>
      </c>
      <c r="F27">
        <v>3</v>
      </c>
      <c r="G27">
        <v>0</v>
      </c>
      <c r="H27">
        <v>0</v>
      </c>
    </row>
    <row r="28" spans="1:8" x14ac:dyDescent="0.3">
      <c r="A28" t="s">
        <v>185</v>
      </c>
      <c r="B28" t="s">
        <v>192</v>
      </c>
      <c r="C28">
        <v>8</v>
      </c>
      <c r="D28">
        <v>13</v>
      </c>
      <c r="E28">
        <v>2</v>
      </c>
      <c r="F28">
        <v>5</v>
      </c>
      <c r="G28">
        <v>6</v>
      </c>
      <c r="H28">
        <v>7</v>
      </c>
    </row>
    <row r="29" spans="1:8" x14ac:dyDescent="0.3">
      <c r="A29" t="s">
        <v>186</v>
      </c>
      <c r="B29" t="s">
        <v>192</v>
      </c>
      <c r="C29">
        <v>7</v>
      </c>
      <c r="D29">
        <v>15</v>
      </c>
      <c r="E29">
        <v>3</v>
      </c>
      <c r="F29">
        <v>7</v>
      </c>
      <c r="G29">
        <v>2</v>
      </c>
      <c r="H29">
        <v>2</v>
      </c>
    </row>
    <row r="30" spans="1:8" x14ac:dyDescent="0.3">
      <c r="A30" t="s">
        <v>187</v>
      </c>
      <c r="B30" t="s">
        <v>192</v>
      </c>
      <c r="C30">
        <v>9</v>
      </c>
      <c r="D30">
        <v>15</v>
      </c>
      <c r="E30">
        <v>2</v>
      </c>
      <c r="F30">
        <v>5</v>
      </c>
      <c r="G30">
        <v>5</v>
      </c>
      <c r="H30">
        <v>7</v>
      </c>
    </row>
    <row r="31" spans="1:8" x14ac:dyDescent="0.3">
      <c r="A31" t="s">
        <v>188</v>
      </c>
      <c r="B31" t="s">
        <v>192</v>
      </c>
      <c r="C31">
        <v>5</v>
      </c>
      <c r="D31">
        <v>17</v>
      </c>
      <c r="E31">
        <v>1</v>
      </c>
      <c r="F31">
        <v>6</v>
      </c>
      <c r="G31">
        <v>0</v>
      </c>
      <c r="H31">
        <v>2</v>
      </c>
    </row>
    <row r="32" spans="1:8" x14ac:dyDescent="0.3">
      <c r="A32" t="s">
        <v>189</v>
      </c>
      <c r="B32" t="s">
        <v>192</v>
      </c>
      <c r="C32">
        <v>7</v>
      </c>
      <c r="D32">
        <v>18</v>
      </c>
      <c r="E32">
        <v>3</v>
      </c>
      <c r="F32">
        <v>4</v>
      </c>
      <c r="G32">
        <v>0</v>
      </c>
      <c r="H32">
        <v>0</v>
      </c>
    </row>
    <row r="33" spans="1:8" x14ac:dyDescent="0.3">
      <c r="A33" t="s">
        <v>190</v>
      </c>
      <c r="B33" t="s">
        <v>192</v>
      </c>
      <c r="C33">
        <v>10</v>
      </c>
      <c r="D33">
        <v>14</v>
      </c>
      <c r="E33">
        <v>5</v>
      </c>
      <c r="F33">
        <v>8</v>
      </c>
      <c r="G33">
        <v>11</v>
      </c>
      <c r="H33">
        <v>13</v>
      </c>
    </row>
    <row r="34" spans="1:8" x14ac:dyDescent="0.3">
      <c r="A34" t="s">
        <v>191</v>
      </c>
      <c r="B34" t="s">
        <v>192</v>
      </c>
      <c r="C34">
        <v>8</v>
      </c>
      <c r="D34">
        <v>17</v>
      </c>
      <c r="E34">
        <v>4</v>
      </c>
      <c r="F34">
        <v>7</v>
      </c>
      <c r="G34">
        <v>4</v>
      </c>
      <c r="H34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B2" sqref="B2"/>
    </sheetView>
  </sheetViews>
  <sheetFormatPr defaultRowHeight="14.4" x14ac:dyDescent="0.3"/>
  <sheetData>
    <row r="1" spans="1:5" x14ac:dyDescent="0.3">
      <c r="A1" s="1" t="s">
        <v>193</v>
      </c>
      <c r="B1" s="1" t="s">
        <v>194</v>
      </c>
      <c r="C1" s="1" t="s">
        <v>195</v>
      </c>
      <c r="D1" s="1" t="s">
        <v>121</v>
      </c>
      <c r="E1" s="1" t="s">
        <v>0</v>
      </c>
    </row>
    <row r="2" spans="1:5" x14ac:dyDescent="0.3">
      <c r="A2" t="s">
        <v>216</v>
      </c>
      <c r="B2" t="s">
        <v>199</v>
      </c>
      <c r="C2" t="s">
        <v>234</v>
      </c>
      <c r="D2" t="s">
        <v>159</v>
      </c>
      <c r="E2" t="s">
        <v>192</v>
      </c>
    </row>
    <row r="3" spans="1:5" x14ac:dyDescent="0.3">
      <c r="A3" t="s">
        <v>209</v>
      </c>
      <c r="B3" t="s">
        <v>209</v>
      </c>
      <c r="C3" t="s">
        <v>234</v>
      </c>
      <c r="D3" t="s">
        <v>160</v>
      </c>
      <c r="E3" t="s">
        <v>192</v>
      </c>
    </row>
    <row r="4" spans="1:5" x14ac:dyDescent="0.3">
      <c r="A4" t="s">
        <v>257</v>
      </c>
      <c r="B4" t="s">
        <v>198</v>
      </c>
      <c r="C4" t="s">
        <v>257</v>
      </c>
      <c r="D4" t="s">
        <v>161</v>
      </c>
      <c r="E4" t="s">
        <v>192</v>
      </c>
    </row>
    <row r="5" spans="1:5" x14ac:dyDescent="0.3">
      <c r="A5" t="s">
        <v>204</v>
      </c>
      <c r="B5" t="s">
        <v>230</v>
      </c>
      <c r="C5" t="s">
        <v>234</v>
      </c>
      <c r="D5" t="s">
        <v>162</v>
      </c>
      <c r="E5" t="s">
        <v>192</v>
      </c>
    </row>
    <row r="6" spans="1:5" x14ac:dyDescent="0.3">
      <c r="A6" t="s">
        <v>199</v>
      </c>
      <c r="B6" t="s">
        <v>228</v>
      </c>
      <c r="C6" t="s">
        <v>234</v>
      </c>
      <c r="D6" t="s">
        <v>163</v>
      </c>
      <c r="E6" t="s">
        <v>192</v>
      </c>
    </row>
    <row r="7" spans="1:5" x14ac:dyDescent="0.3">
      <c r="A7" t="s">
        <v>215</v>
      </c>
      <c r="B7" t="s">
        <v>204</v>
      </c>
      <c r="C7" t="s">
        <v>234</v>
      </c>
      <c r="D7" t="s">
        <v>164</v>
      </c>
      <c r="E7" t="s">
        <v>192</v>
      </c>
    </row>
    <row r="8" spans="1:5" x14ac:dyDescent="0.3">
      <c r="A8" t="s">
        <v>216</v>
      </c>
      <c r="B8" t="s">
        <v>230</v>
      </c>
      <c r="C8" t="s">
        <v>198</v>
      </c>
      <c r="D8" t="s">
        <v>165</v>
      </c>
      <c r="E8" t="s">
        <v>192</v>
      </c>
    </row>
    <row r="9" spans="1:5" x14ac:dyDescent="0.3">
      <c r="A9" t="s">
        <v>258</v>
      </c>
      <c r="B9" t="s">
        <v>238</v>
      </c>
      <c r="C9" t="s">
        <v>235</v>
      </c>
      <c r="D9" t="s">
        <v>166</v>
      </c>
      <c r="E9" t="s">
        <v>192</v>
      </c>
    </row>
    <row r="10" spans="1:5" x14ac:dyDescent="0.3">
      <c r="A10" t="s">
        <v>238</v>
      </c>
      <c r="B10" t="s">
        <v>204</v>
      </c>
      <c r="C10" t="s">
        <v>234</v>
      </c>
      <c r="D10" t="s">
        <v>167</v>
      </c>
      <c r="E10" t="s">
        <v>192</v>
      </c>
    </row>
    <row r="11" spans="1:5" x14ac:dyDescent="0.3">
      <c r="A11" t="s">
        <v>209</v>
      </c>
      <c r="B11" t="s">
        <v>209</v>
      </c>
      <c r="C11" t="s">
        <v>253</v>
      </c>
      <c r="D11" t="s">
        <v>168</v>
      </c>
      <c r="E11" t="s">
        <v>192</v>
      </c>
    </row>
    <row r="12" spans="1:5" x14ac:dyDescent="0.3">
      <c r="A12" t="s">
        <v>204</v>
      </c>
      <c r="B12" t="s">
        <v>198</v>
      </c>
      <c r="C12" t="s">
        <v>234</v>
      </c>
      <c r="D12" t="s">
        <v>169</v>
      </c>
      <c r="E12" t="s">
        <v>192</v>
      </c>
    </row>
    <row r="13" spans="1:5" x14ac:dyDescent="0.3">
      <c r="A13" t="s">
        <v>229</v>
      </c>
      <c r="B13" t="s">
        <v>257</v>
      </c>
      <c r="C13" t="s">
        <v>234</v>
      </c>
      <c r="D13" t="s">
        <v>170</v>
      </c>
      <c r="E13" t="s">
        <v>192</v>
      </c>
    </row>
    <row r="14" spans="1:5" x14ac:dyDescent="0.3">
      <c r="A14" t="s">
        <v>258</v>
      </c>
      <c r="B14" t="s">
        <v>209</v>
      </c>
      <c r="C14" t="s">
        <v>204</v>
      </c>
      <c r="D14" t="s">
        <v>171</v>
      </c>
      <c r="E14" t="s">
        <v>192</v>
      </c>
    </row>
    <row r="15" spans="1:5" x14ac:dyDescent="0.3">
      <c r="A15" t="s">
        <v>258</v>
      </c>
      <c r="B15" t="s">
        <v>234</v>
      </c>
      <c r="C15" t="s">
        <v>235</v>
      </c>
      <c r="D15" t="s">
        <v>172</v>
      </c>
      <c r="E15" t="s">
        <v>192</v>
      </c>
    </row>
    <row r="16" spans="1:5" x14ac:dyDescent="0.3">
      <c r="A16" t="s">
        <v>259</v>
      </c>
      <c r="B16" t="s">
        <v>199</v>
      </c>
      <c r="C16" t="s">
        <v>237</v>
      </c>
      <c r="D16" t="s">
        <v>173</v>
      </c>
      <c r="E16" t="s">
        <v>192</v>
      </c>
    </row>
    <row r="17" spans="1:5" x14ac:dyDescent="0.3">
      <c r="A17" t="s">
        <v>221</v>
      </c>
      <c r="B17" t="s">
        <v>230</v>
      </c>
      <c r="C17" t="s">
        <v>234</v>
      </c>
      <c r="D17" t="s">
        <v>174</v>
      </c>
      <c r="E17" t="s">
        <v>192</v>
      </c>
    </row>
    <row r="18" spans="1:5" x14ac:dyDescent="0.3">
      <c r="A18" t="s">
        <v>260</v>
      </c>
      <c r="B18" t="s">
        <v>225</v>
      </c>
      <c r="C18" t="s">
        <v>204</v>
      </c>
      <c r="D18" t="s">
        <v>175</v>
      </c>
      <c r="E18" t="s">
        <v>192</v>
      </c>
    </row>
    <row r="19" spans="1:5" x14ac:dyDescent="0.3">
      <c r="A19" t="s">
        <v>238</v>
      </c>
      <c r="B19" t="s">
        <v>236</v>
      </c>
      <c r="C19" t="s">
        <v>204</v>
      </c>
      <c r="D19" t="s">
        <v>176</v>
      </c>
      <c r="E19" t="s">
        <v>192</v>
      </c>
    </row>
    <row r="20" spans="1:5" x14ac:dyDescent="0.3">
      <c r="A20" t="s">
        <v>208</v>
      </c>
      <c r="B20" t="s">
        <v>225</v>
      </c>
      <c r="C20" t="s">
        <v>234</v>
      </c>
      <c r="D20" t="s">
        <v>177</v>
      </c>
      <c r="E20" t="s">
        <v>192</v>
      </c>
    </row>
    <row r="21" spans="1:5" x14ac:dyDescent="0.3">
      <c r="A21" t="s">
        <v>261</v>
      </c>
      <c r="B21" t="s">
        <v>232</v>
      </c>
      <c r="C21" t="s">
        <v>204</v>
      </c>
      <c r="D21" t="s">
        <v>178</v>
      </c>
      <c r="E21" t="s">
        <v>192</v>
      </c>
    </row>
    <row r="22" spans="1:5" x14ac:dyDescent="0.3">
      <c r="A22" t="s">
        <v>221</v>
      </c>
      <c r="B22" t="s">
        <v>266</v>
      </c>
      <c r="C22" t="s">
        <v>235</v>
      </c>
      <c r="D22" t="s">
        <v>179</v>
      </c>
      <c r="E22" t="s">
        <v>192</v>
      </c>
    </row>
    <row r="23" spans="1:5" x14ac:dyDescent="0.3">
      <c r="A23" t="s">
        <v>210</v>
      </c>
      <c r="B23" t="s">
        <v>230</v>
      </c>
      <c r="C23" t="s">
        <v>236</v>
      </c>
      <c r="D23" t="s">
        <v>180</v>
      </c>
      <c r="E23" t="s">
        <v>192</v>
      </c>
    </row>
    <row r="24" spans="1:5" x14ac:dyDescent="0.3">
      <c r="A24" t="s">
        <v>262</v>
      </c>
      <c r="B24" t="s">
        <v>267</v>
      </c>
      <c r="C24" t="s">
        <v>234</v>
      </c>
      <c r="D24" t="s">
        <v>181</v>
      </c>
      <c r="E24" t="s">
        <v>192</v>
      </c>
    </row>
    <row r="25" spans="1:5" x14ac:dyDescent="0.3">
      <c r="A25" t="s">
        <v>247</v>
      </c>
      <c r="B25" t="s">
        <v>209</v>
      </c>
      <c r="C25" t="s">
        <v>198</v>
      </c>
      <c r="D25" t="s">
        <v>182</v>
      </c>
      <c r="E25" t="s">
        <v>192</v>
      </c>
    </row>
    <row r="26" spans="1:5" x14ac:dyDescent="0.3">
      <c r="A26" t="s">
        <v>251</v>
      </c>
      <c r="B26" t="s">
        <v>225</v>
      </c>
      <c r="C26" t="s">
        <v>234</v>
      </c>
      <c r="D26" t="s">
        <v>183</v>
      </c>
      <c r="E26" t="s">
        <v>192</v>
      </c>
    </row>
    <row r="27" spans="1:5" x14ac:dyDescent="0.3">
      <c r="A27" t="s">
        <v>263</v>
      </c>
      <c r="B27" t="s">
        <v>198</v>
      </c>
      <c r="C27" t="s">
        <v>235</v>
      </c>
      <c r="D27" t="s">
        <v>184</v>
      </c>
      <c r="E27" t="s">
        <v>192</v>
      </c>
    </row>
    <row r="28" spans="1:5" x14ac:dyDescent="0.3">
      <c r="A28" t="s">
        <v>264</v>
      </c>
      <c r="B28" t="s">
        <v>221</v>
      </c>
      <c r="C28" t="s">
        <v>233</v>
      </c>
      <c r="D28" t="s">
        <v>185</v>
      </c>
      <c r="E28" t="s">
        <v>192</v>
      </c>
    </row>
    <row r="29" spans="1:5" x14ac:dyDescent="0.3">
      <c r="A29" t="s">
        <v>213</v>
      </c>
      <c r="B29" t="s">
        <v>208</v>
      </c>
      <c r="C29" t="s">
        <v>234</v>
      </c>
      <c r="D29" t="s">
        <v>186</v>
      </c>
      <c r="E29" t="s">
        <v>192</v>
      </c>
    </row>
    <row r="30" spans="1:5" x14ac:dyDescent="0.3">
      <c r="A30" t="s">
        <v>238</v>
      </c>
      <c r="B30" t="s">
        <v>221</v>
      </c>
      <c r="C30" t="s">
        <v>229</v>
      </c>
      <c r="D30" t="s">
        <v>187</v>
      </c>
      <c r="E30" t="s">
        <v>192</v>
      </c>
    </row>
    <row r="31" spans="1:5" x14ac:dyDescent="0.3">
      <c r="A31" t="s">
        <v>265</v>
      </c>
      <c r="B31" t="s">
        <v>224</v>
      </c>
      <c r="C31" t="s">
        <v>228</v>
      </c>
      <c r="D31" t="s">
        <v>188</v>
      </c>
      <c r="E31" t="s">
        <v>192</v>
      </c>
    </row>
    <row r="32" spans="1:5" x14ac:dyDescent="0.3">
      <c r="A32" t="s">
        <v>197</v>
      </c>
      <c r="B32" t="s">
        <v>236</v>
      </c>
      <c r="C32" t="s">
        <v>235</v>
      </c>
      <c r="D32" t="s">
        <v>189</v>
      </c>
      <c r="E32" t="s">
        <v>192</v>
      </c>
    </row>
    <row r="33" spans="1:5" x14ac:dyDescent="0.3">
      <c r="A33" t="s">
        <v>229</v>
      </c>
      <c r="B33" t="s">
        <v>253</v>
      </c>
      <c r="C33" t="s">
        <v>268</v>
      </c>
      <c r="D33" t="s">
        <v>190</v>
      </c>
      <c r="E33" t="s">
        <v>192</v>
      </c>
    </row>
    <row r="34" spans="1:5" x14ac:dyDescent="0.3">
      <c r="A34" t="s">
        <v>216</v>
      </c>
      <c r="B34" t="s">
        <v>200</v>
      </c>
      <c r="C34" t="s">
        <v>237</v>
      </c>
      <c r="D34" t="s">
        <v>191</v>
      </c>
      <c r="E34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4"/>
  <sheetViews>
    <sheetView workbookViewId="0">
      <selection activeCell="E2" sqref="E2"/>
    </sheetView>
  </sheetViews>
  <sheetFormatPr defaultRowHeight="14.4" x14ac:dyDescent="0.3"/>
  <sheetData>
    <row r="1" spans="1:8" x14ac:dyDescent="0.3">
      <c r="A1" s="1" t="s">
        <v>121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 x14ac:dyDescent="0.3">
      <c r="A2" t="s">
        <v>159</v>
      </c>
      <c r="B2" t="s">
        <v>192</v>
      </c>
      <c r="C2">
        <v>7</v>
      </c>
      <c r="D2">
        <v>13</v>
      </c>
      <c r="E2">
        <v>1</v>
      </c>
      <c r="F2">
        <v>5</v>
      </c>
      <c r="G2">
        <v>3</v>
      </c>
      <c r="H2">
        <v>4</v>
      </c>
    </row>
    <row r="3" spans="1:8" x14ac:dyDescent="0.3">
      <c r="A3" t="s">
        <v>160</v>
      </c>
      <c r="B3" t="s">
        <v>192</v>
      </c>
      <c r="C3">
        <v>11</v>
      </c>
      <c r="D3">
        <v>22</v>
      </c>
      <c r="E3">
        <v>6</v>
      </c>
      <c r="F3">
        <v>12</v>
      </c>
      <c r="G3">
        <v>0</v>
      </c>
      <c r="H3">
        <v>0</v>
      </c>
    </row>
    <row r="4" spans="1:8" x14ac:dyDescent="0.3">
      <c r="A4" t="s">
        <v>161</v>
      </c>
      <c r="B4" t="s">
        <v>192</v>
      </c>
      <c r="C4">
        <v>6</v>
      </c>
      <c r="D4">
        <v>12</v>
      </c>
      <c r="E4">
        <v>3</v>
      </c>
      <c r="F4">
        <v>8</v>
      </c>
      <c r="G4">
        <v>2</v>
      </c>
      <c r="H4">
        <v>2</v>
      </c>
    </row>
    <row r="5" spans="1:8" x14ac:dyDescent="0.3">
      <c r="A5" t="s">
        <v>162</v>
      </c>
      <c r="B5" t="s">
        <v>192</v>
      </c>
      <c r="C5">
        <v>7</v>
      </c>
      <c r="D5">
        <v>14</v>
      </c>
      <c r="E5">
        <v>1</v>
      </c>
      <c r="F5">
        <v>2</v>
      </c>
      <c r="G5">
        <v>1</v>
      </c>
      <c r="H5">
        <v>2</v>
      </c>
    </row>
    <row r="6" spans="1:8" x14ac:dyDescent="0.3">
      <c r="A6" t="s">
        <v>163</v>
      </c>
      <c r="B6" t="s">
        <v>192</v>
      </c>
      <c r="C6">
        <v>3</v>
      </c>
      <c r="D6">
        <v>11</v>
      </c>
      <c r="E6">
        <v>1</v>
      </c>
      <c r="F6">
        <v>2</v>
      </c>
      <c r="G6">
        <v>2</v>
      </c>
      <c r="H6">
        <v>2</v>
      </c>
    </row>
    <row r="7" spans="1:8" x14ac:dyDescent="0.3">
      <c r="A7" t="s">
        <v>164</v>
      </c>
      <c r="B7" t="s">
        <v>192</v>
      </c>
      <c r="C7">
        <v>7</v>
      </c>
      <c r="D7">
        <v>15</v>
      </c>
      <c r="E7">
        <v>3</v>
      </c>
      <c r="F7">
        <v>10</v>
      </c>
      <c r="G7">
        <v>3</v>
      </c>
      <c r="H7">
        <v>4</v>
      </c>
    </row>
    <row r="8" spans="1:8" x14ac:dyDescent="0.3">
      <c r="A8" t="s">
        <v>165</v>
      </c>
      <c r="B8" t="s">
        <v>192</v>
      </c>
      <c r="C8">
        <v>7</v>
      </c>
      <c r="D8">
        <v>12</v>
      </c>
      <c r="E8">
        <v>0</v>
      </c>
      <c r="F8">
        <v>2</v>
      </c>
      <c r="G8">
        <v>2</v>
      </c>
      <c r="H8">
        <v>4</v>
      </c>
    </row>
    <row r="9" spans="1:8" x14ac:dyDescent="0.3">
      <c r="A9" t="s">
        <v>166</v>
      </c>
      <c r="B9" t="s">
        <v>192</v>
      </c>
      <c r="C9">
        <v>11</v>
      </c>
      <c r="D9">
        <v>16</v>
      </c>
      <c r="E9">
        <v>4</v>
      </c>
      <c r="F9">
        <v>8</v>
      </c>
      <c r="G9">
        <v>3</v>
      </c>
      <c r="H9">
        <v>5</v>
      </c>
    </row>
    <row r="10" spans="1:8" x14ac:dyDescent="0.3">
      <c r="A10" t="s">
        <v>167</v>
      </c>
      <c r="B10" t="s">
        <v>192</v>
      </c>
      <c r="C10">
        <v>4</v>
      </c>
      <c r="D10">
        <v>14</v>
      </c>
      <c r="E10">
        <v>0</v>
      </c>
      <c r="F10">
        <v>5</v>
      </c>
      <c r="G10">
        <v>5</v>
      </c>
      <c r="H10">
        <v>8</v>
      </c>
    </row>
    <row r="11" spans="1:8" x14ac:dyDescent="0.3">
      <c r="A11" t="s">
        <v>168</v>
      </c>
      <c r="B11" t="s">
        <v>192</v>
      </c>
      <c r="C11">
        <v>10</v>
      </c>
      <c r="D11">
        <v>16</v>
      </c>
      <c r="E11">
        <v>6</v>
      </c>
      <c r="F11">
        <v>10</v>
      </c>
      <c r="G11">
        <v>2</v>
      </c>
      <c r="H11">
        <v>2</v>
      </c>
    </row>
    <row r="12" spans="1:8" x14ac:dyDescent="0.3">
      <c r="A12" t="s">
        <v>169</v>
      </c>
      <c r="B12" t="s">
        <v>192</v>
      </c>
      <c r="C12">
        <v>8</v>
      </c>
      <c r="D12">
        <v>13</v>
      </c>
      <c r="E12">
        <v>5</v>
      </c>
      <c r="F12">
        <v>5</v>
      </c>
      <c r="G12">
        <v>8</v>
      </c>
      <c r="H12">
        <v>9</v>
      </c>
    </row>
    <row r="13" spans="1:8" x14ac:dyDescent="0.3">
      <c r="A13" t="s">
        <v>170</v>
      </c>
      <c r="B13" t="s">
        <v>192</v>
      </c>
      <c r="C13">
        <v>10</v>
      </c>
      <c r="D13">
        <v>14</v>
      </c>
      <c r="E13">
        <v>4</v>
      </c>
      <c r="F13">
        <v>6</v>
      </c>
      <c r="G13">
        <v>2</v>
      </c>
      <c r="H13">
        <v>3</v>
      </c>
    </row>
    <row r="14" spans="1:8" x14ac:dyDescent="0.3">
      <c r="A14" t="s">
        <v>171</v>
      </c>
      <c r="B14" t="s">
        <v>192</v>
      </c>
      <c r="C14">
        <v>7</v>
      </c>
      <c r="D14">
        <v>9</v>
      </c>
      <c r="E14">
        <v>1</v>
      </c>
      <c r="F14">
        <v>1</v>
      </c>
      <c r="G14">
        <v>3</v>
      </c>
      <c r="H14">
        <v>4</v>
      </c>
    </row>
    <row r="15" spans="1:8" x14ac:dyDescent="0.3">
      <c r="A15" t="s">
        <v>172</v>
      </c>
      <c r="B15" t="s">
        <v>192</v>
      </c>
      <c r="C15">
        <v>8</v>
      </c>
      <c r="D15">
        <v>18</v>
      </c>
      <c r="E15">
        <v>1</v>
      </c>
      <c r="F15">
        <v>7</v>
      </c>
      <c r="G15">
        <v>1</v>
      </c>
      <c r="H15">
        <v>2</v>
      </c>
    </row>
    <row r="16" spans="1:8" x14ac:dyDescent="0.3">
      <c r="A16" t="s">
        <v>173</v>
      </c>
      <c r="B16" t="s">
        <v>192</v>
      </c>
      <c r="C16">
        <v>6</v>
      </c>
      <c r="D16">
        <v>14</v>
      </c>
      <c r="E16">
        <v>3</v>
      </c>
      <c r="F16">
        <v>5</v>
      </c>
      <c r="G16">
        <v>4</v>
      </c>
      <c r="H16">
        <v>4</v>
      </c>
    </row>
    <row r="17" spans="1:8" x14ac:dyDescent="0.3">
      <c r="A17" t="s">
        <v>174</v>
      </c>
      <c r="B17" t="s">
        <v>192</v>
      </c>
      <c r="C17">
        <v>6</v>
      </c>
      <c r="D17">
        <v>16</v>
      </c>
      <c r="E17">
        <v>0</v>
      </c>
      <c r="F17">
        <v>2</v>
      </c>
      <c r="G17">
        <v>4</v>
      </c>
      <c r="H17">
        <v>5</v>
      </c>
    </row>
    <row r="18" spans="1:8" x14ac:dyDescent="0.3">
      <c r="A18" t="s">
        <v>175</v>
      </c>
      <c r="B18" t="s">
        <v>192</v>
      </c>
      <c r="C18">
        <v>3</v>
      </c>
      <c r="D18">
        <v>11</v>
      </c>
      <c r="E18">
        <v>0</v>
      </c>
      <c r="F18">
        <v>3</v>
      </c>
      <c r="G18">
        <v>6</v>
      </c>
      <c r="H18">
        <v>10</v>
      </c>
    </row>
    <row r="19" spans="1:8" x14ac:dyDescent="0.3">
      <c r="A19" t="s">
        <v>176</v>
      </c>
      <c r="B19" t="s">
        <v>192</v>
      </c>
      <c r="C19">
        <v>8</v>
      </c>
      <c r="D19">
        <v>12</v>
      </c>
      <c r="E19">
        <v>0</v>
      </c>
      <c r="F19">
        <v>4</v>
      </c>
      <c r="G19">
        <v>5</v>
      </c>
      <c r="H19">
        <v>6</v>
      </c>
    </row>
    <row r="20" spans="1:8" x14ac:dyDescent="0.3">
      <c r="A20" t="s">
        <v>177</v>
      </c>
      <c r="B20" t="s">
        <v>192</v>
      </c>
      <c r="C20">
        <v>9</v>
      </c>
      <c r="D20">
        <v>17</v>
      </c>
      <c r="E20">
        <v>4</v>
      </c>
      <c r="F20">
        <v>10</v>
      </c>
      <c r="G20">
        <v>2</v>
      </c>
      <c r="H20">
        <v>3</v>
      </c>
    </row>
    <row r="21" spans="1:8" x14ac:dyDescent="0.3">
      <c r="A21" t="s">
        <v>178</v>
      </c>
      <c r="B21" t="s">
        <v>192</v>
      </c>
      <c r="C21">
        <v>6</v>
      </c>
      <c r="D21">
        <v>14</v>
      </c>
      <c r="E21">
        <v>2</v>
      </c>
      <c r="F21">
        <v>6</v>
      </c>
      <c r="G21">
        <v>6</v>
      </c>
      <c r="H21">
        <v>8</v>
      </c>
    </row>
    <row r="22" spans="1:8" x14ac:dyDescent="0.3">
      <c r="A22" t="s">
        <v>179</v>
      </c>
      <c r="B22" t="s">
        <v>192</v>
      </c>
      <c r="C22">
        <v>4</v>
      </c>
      <c r="D22">
        <v>14</v>
      </c>
      <c r="E22">
        <v>0</v>
      </c>
      <c r="F22">
        <v>5</v>
      </c>
      <c r="G22">
        <v>5</v>
      </c>
      <c r="H22">
        <v>6</v>
      </c>
    </row>
    <row r="23" spans="1:8" x14ac:dyDescent="0.3">
      <c r="A23" t="s">
        <v>180</v>
      </c>
      <c r="B23" t="s">
        <v>192</v>
      </c>
      <c r="C23">
        <v>6</v>
      </c>
      <c r="D23">
        <v>15</v>
      </c>
      <c r="E23">
        <v>3</v>
      </c>
      <c r="F23">
        <v>6</v>
      </c>
      <c r="G23">
        <v>0</v>
      </c>
      <c r="H23">
        <v>0</v>
      </c>
    </row>
    <row r="24" spans="1:8" x14ac:dyDescent="0.3">
      <c r="A24" t="s">
        <v>181</v>
      </c>
      <c r="B24" t="s">
        <v>192</v>
      </c>
      <c r="C24">
        <v>5</v>
      </c>
      <c r="D24">
        <v>13</v>
      </c>
      <c r="E24">
        <v>0</v>
      </c>
      <c r="F24">
        <v>4</v>
      </c>
      <c r="G24">
        <v>5</v>
      </c>
      <c r="H24">
        <v>8</v>
      </c>
    </row>
    <row r="25" spans="1:8" x14ac:dyDescent="0.3">
      <c r="A25" t="s">
        <v>182</v>
      </c>
      <c r="B25" t="s">
        <v>192</v>
      </c>
      <c r="C25">
        <v>6</v>
      </c>
      <c r="D25">
        <v>12</v>
      </c>
      <c r="E25">
        <v>2</v>
      </c>
      <c r="F25">
        <v>5</v>
      </c>
      <c r="G25">
        <v>8</v>
      </c>
      <c r="H25">
        <v>8</v>
      </c>
    </row>
    <row r="26" spans="1:8" x14ac:dyDescent="0.3">
      <c r="A26" t="s">
        <v>183</v>
      </c>
      <c r="B26" t="s">
        <v>192</v>
      </c>
      <c r="C26">
        <v>6</v>
      </c>
      <c r="D26">
        <v>14</v>
      </c>
      <c r="E26">
        <v>2</v>
      </c>
      <c r="F26">
        <v>4</v>
      </c>
      <c r="G26">
        <v>5</v>
      </c>
      <c r="H26">
        <v>6</v>
      </c>
    </row>
    <row r="27" spans="1:8" x14ac:dyDescent="0.3">
      <c r="A27" t="s">
        <v>184</v>
      </c>
      <c r="B27" t="s">
        <v>192</v>
      </c>
      <c r="C27">
        <v>5</v>
      </c>
      <c r="D27">
        <v>11</v>
      </c>
      <c r="E27">
        <v>1</v>
      </c>
      <c r="F27">
        <v>5</v>
      </c>
      <c r="G27">
        <v>5</v>
      </c>
      <c r="H27">
        <v>6</v>
      </c>
    </row>
    <row r="28" spans="1:8" x14ac:dyDescent="0.3">
      <c r="A28" t="s">
        <v>185</v>
      </c>
      <c r="B28" t="s">
        <v>192</v>
      </c>
      <c r="C28">
        <v>7</v>
      </c>
      <c r="D28">
        <v>11</v>
      </c>
      <c r="E28">
        <v>2</v>
      </c>
      <c r="F28">
        <v>5</v>
      </c>
      <c r="G28">
        <v>1</v>
      </c>
      <c r="H28">
        <v>1</v>
      </c>
    </row>
    <row r="29" spans="1:8" x14ac:dyDescent="0.3">
      <c r="A29" t="s">
        <v>186</v>
      </c>
      <c r="B29" t="s">
        <v>192</v>
      </c>
      <c r="C29">
        <v>3</v>
      </c>
      <c r="D29">
        <v>15</v>
      </c>
      <c r="E29">
        <v>1</v>
      </c>
      <c r="F29">
        <v>4</v>
      </c>
      <c r="G29">
        <v>4</v>
      </c>
      <c r="H29">
        <v>5</v>
      </c>
    </row>
    <row r="30" spans="1:8" x14ac:dyDescent="0.3">
      <c r="A30" t="s">
        <v>187</v>
      </c>
      <c r="B30" t="s">
        <v>192</v>
      </c>
      <c r="C30">
        <v>8</v>
      </c>
      <c r="D30">
        <v>18</v>
      </c>
      <c r="E30">
        <v>4</v>
      </c>
      <c r="F30">
        <v>11</v>
      </c>
      <c r="G30">
        <v>1</v>
      </c>
      <c r="H30">
        <v>1</v>
      </c>
    </row>
    <row r="31" spans="1:8" x14ac:dyDescent="0.3">
      <c r="A31" t="s">
        <v>188</v>
      </c>
      <c r="B31" t="s">
        <v>192</v>
      </c>
      <c r="C31">
        <v>5</v>
      </c>
      <c r="D31">
        <v>13</v>
      </c>
      <c r="E31">
        <v>1</v>
      </c>
      <c r="F31">
        <v>3</v>
      </c>
      <c r="G31">
        <v>8</v>
      </c>
      <c r="H31">
        <v>10</v>
      </c>
    </row>
    <row r="32" spans="1:8" x14ac:dyDescent="0.3">
      <c r="A32" t="s">
        <v>189</v>
      </c>
      <c r="B32" t="s">
        <v>192</v>
      </c>
      <c r="C32">
        <v>5</v>
      </c>
      <c r="D32">
        <v>21</v>
      </c>
      <c r="E32">
        <v>2</v>
      </c>
      <c r="F32">
        <v>12</v>
      </c>
      <c r="G32">
        <v>1</v>
      </c>
      <c r="H32">
        <v>3</v>
      </c>
    </row>
    <row r="33" spans="1:8" x14ac:dyDescent="0.3">
      <c r="A33" t="s">
        <v>190</v>
      </c>
      <c r="B33" t="s">
        <v>192</v>
      </c>
      <c r="C33">
        <v>5</v>
      </c>
      <c r="D33">
        <v>16</v>
      </c>
      <c r="E33">
        <v>1</v>
      </c>
      <c r="F33">
        <v>6</v>
      </c>
      <c r="G33">
        <v>3</v>
      </c>
      <c r="H33">
        <v>4</v>
      </c>
    </row>
    <row r="34" spans="1:8" x14ac:dyDescent="0.3">
      <c r="A34" t="s">
        <v>191</v>
      </c>
      <c r="B34" t="s">
        <v>192</v>
      </c>
      <c r="C34">
        <v>8</v>
      </c>
      <c r="D34">
        <v>14</v>
      </c>
      <c r="E34">
        <v>3</v>
      </c>
      <c r="F34">
        <v>5</v>
      </c>
      <c r="G34">
        <v>1</v>
      </c>
      <c r="H3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"/>
  <sheetViews>
    <sheetView workbookViewId="0">
      <selection activeCell="B2" sqref="B2"/>
    </sheetView>
  </sheetViews>
  <sheetFormatPr defaultRowHeight="14.4" x14ac:dyDescent="0.3"/>
  <sheetData>
    <row r="1" spans="1:5" x14ac:dyDescent="0.3">
      <c r="A1" s="1" t="s">
        <v>193</v>
      </c>
      <c r="B1" s="1" t="s">
        <v>194</v>
      </c>
      <c r="C1" s="1" t="s">
        <v>195</v>
      </c>
      <c r="D1" s="1" t="s">
        <v>121</v>
      </c>
      <c r="E1" s="1" t="s">
        <v>0</v>
      </c>
    </row>
    <row r="2" spans="1:5" x14ac:dyDescent="0.3">
      <c r="A2" t="s">
        <v>269</v>
      </c>
      <c r="B2" t="s">
        <v>230</v>
      </c>
      <c r="C2" t="s">
        <v>236</v>
      </c>
      <c r="D2" t="s">
        <v>159</v>
      </c>
      <c r="E2" t="s">
        <v>192</v>
      </c>
    </row>
    <row r="3" spans="1:5" x14ac:dyDescent="0.3">
      <c r="A3" t="s">
        <v>204</v>
      </c>
      <c r="B3" t="s">
        <v>204</v>
      </c>
      <c r="C3" t="s">
        <v>235</v>
      </c>
      <c r="D3" t="s">
        <v>160</v>
      </c>
      <c r="E3" t="s">
        <v>192</v>
      </c>
    </row>
    <row r="4" spans="1:5" x14ac:dyDescent="0.3">
      <c r="A4" t="s">
        <v>204</v>
      </c>
      <c r="B4" t="s">
        <v>199</v>
      </c>
      <c r="C4" t="s">
        <v>234</v>
      </c>
      <c r="D4" t="s">
        <v>161</v>
      </c>
      <c r="E4" t="s">
        <v>192</v>
      </c>
    </row>
    <row r="5" spans="1:5" x14ac:dyDescent="0.3">
      <c r="A5" t="s">
        <v>204</v>
      </c>
      <c r="B5" t="s">
        <v>204</v>
      </c>
      <c r="C5" t="s">
        <v>204</v>
      </c>
      <c r="D5" t="s">
        <v>162</v>
      </c>
      <c r="E5" t="s">
        <v>192</v>
      </c>
    </row>
    <row r="6" spans="1:5" x14ac:dyDescent="0.3">
      <c r="A6" t="s">
        <v>259</v>
      </c>
      <c r="B6" t="s">
        <v>204</v>
      </c>
      <c r="C6" t="s">
        <v>234</v>
      </c>
      <c r="D6" t="s">
        <v>163</v>
      </c>
      <c r="E6" t="s">
        <v>192</v>
      </c>
    </row>
    <row r="7" spans="1:5" x14ac:dyDescent="0.3">
      <c r="A7" t="s">
        <v>213</v>
      </c>
      <c r="B7" t="s">
        <v>217</v>
      </c>
      <c r="C7" t="s">
        <v>236</v>
      </c>
      <c r="D7" t="s">
        <v>164</v>
      </c>
      <c r="E7" t="s">
        <v>192</v>
      </c>
    </row>
    <row r="8" spans="1:5" x14ac:dyDescent="0.3">
      <c r="A8" t="s">
        <v>212</v>
      </c>
      <c r="B8" t="s">
        <v>228</v>
      </c>
      <c r="C8" t="s">
        <v>204</v>
      </c>
      <c r="D8" t="s">
        <v>165</v>
      </c>
      <c r="E8" t="s">
        <v>192</v>
      </c>
    </row>
    <row r="9" spans="1:5" x14ac:dyDescent="0.3">
      <c r="A9" t="s">
        <v>270</v>
      </c>
      <c r="B9" t="s">
        <v>204</v>
      </c>
      <c r="C9" t="s">
        <v>238</v>
      </c>
      <c r="D9" t="s">
        <v>166</v>
      </c>
      <c r="E9" t="s">
        <v>192</v>
      </c>
    </row>
    <row r="10" spans="1:5" x14ac:dyDescent="0.3">
      <c r="A10" t="s">
        <v>231</v>
      </c>
      <c r="B10" t="s">
        <v>228</v>
      </c>
      <c r="C10" t="s">
        <v>253</v>
      </c>
      <c r="D10" t="s">
        <v>167</v>
      </c>
      <c r="E10" t="s">
        <v>192</v>
      </c>
    </row>
    <row r="11" spans="1:5" x14ac:dyDescent="0.3">
      <c r="A11" t="s">
        <v>253</v>
      </c>
      <c r="B11" t="s">
        <v>238</v>
      </c>
      <c r="C11" t="s">
        <v>234</v>
      </c>
      <c r="D11" t="s">
        <v>168</v>
      </c>
      <c r="E11" t="s">
        <v>192</v>
      </c>
    </row>
    <row r="12" spans="1:5" x14ac:dyDescent="0.3">
      <c r="A12" t="s">
        <v>264</v>
      </c>
      <c r="B12" t="s">
        <v>234</v>
      </c>
      <c r="C12" t="s">
        <v>273</v>
      </c>
      <c r="D12" t="s">
        <v>169</v>
      </c>
      <c r="E12" t="s">
        <v>192</v>
      </c>
    </row>
    <row r="13" spans="1:5" x14ac:dyDescent="0.3">
      <c r="A13" t="s">
        <v>229</v>
      </c>
      <c r="B13" t="s">
        <v>198</v>
      </c>
      <c r="C13" t="s">
        <v>198</v>
      </c>
      <c r="D13" t="s">
        <v>170</v>
      </c>
      <c r="E13" t="s">
        <v>192</v>
      </c>
    </row>
    <row r="14" spans="1:5" x14ac:dyDescent="0.3">
      <c r="A14" t="s">
        <v>271</v>
      </c>
      <c r="B14" t="s">
        <v>234</v>
      </c>
      <c r="C14" t="s">
        <v>236</v>
      </c>
      <c r="D14" t="s">
        <v>171</v>
      </c>
      <c r="E14" t="s">
        <v>192</v>
      </c>
    </row>
    <row r="15" spans="1:5" x14ac:dyDescent="0.3">
      <c r="A15" t="s">
        <v>201</v>
      </c>
      <c r="B15" t="s">
        <v>226</v>
      </c>
      <c r="C15" t="s">
        <v>204</v>
      </c>
      <c r="D15" t="s">
        <v>172</v>
      </c>
      <c r="E15" t="s">
        <v>192</v>
      </c>
    </row>
    <row r="16" spans="1:5" x14ac:dyDescent="0.3">
      <c r="A16" t="s">
        <v>208</v>
      </c>
      <c r="B16" t="s">
        <v>238</v>
      </c>
      <c r="C16" t="s">
        <v>234</v>
      </c>
      <c r="D16" t="s">
        <v>173</v>
      </c>
      <c r="E16" t="s">
        <v>192</v>
      </c>
    </row>
    <row r="17" spans="1:5" x14ac:dyDescent="0.3">
      <c r="A17" t="s">
        <v>199</v>
      </c>
      <c r="B17" t="s">
        <v>228</v>
      </c>
      <c r="C17" t="s">
        <v>237</v>
      </c>
      <c r="D17" t="s">
        <v>174</v>
      </c>
      <c r="E17" t="s">
        <v>192</v>
      </c>
    </row>
    <row r="18" spans="1:5" x14ac:dyDescent="0.3">
      <c r="A18" t="s">
        <v>259</v>
      </c>
      <c r="B18" t="s">
        <v>228</v>
      </c>
      <c r="C18" t="s">
        <v>238</v>
      </c>
      <c r="D18" t="s">
        <v>175</v>
      </c>
      <c r="E18" t="s">
        <v>192</v>
      </c>
    </row>
    <row r="19" spans="1:5" x14ac:dyDescent="0.3">
      <c r="A19" t="s">
        <v>198</v>
      </c>
      <c r="B19" t="s">
        <v>228</v>
      </c>
      <c r="C19" t="s">
        <v>257</v>
      </c>
      <c r="D19" t="s">
        <v>176</v>
      </c>
      <c r="E19" t="s">
        <v>192</v>
      </c>
    </row>
    <row r="20" spans="1:5" x14ac:dyDescent="0.3">
      <c r="A20" t="s">
        <v>258</v>
      </c>
      <c r="B20" t="s">
        <v>221</v>
      </c>
      <c r="C20" t="s">
        <v>198</v>
      </c>
      <c r="D20" t="s">
        <v>177</v>
      </c>
      <c r="E20" t="s">
        <v>192</v>
      </c>
    </row>
    <row r="21" spans="1:5" x14ac:dyDescent="0.3">
      <c r="A21" t="s">
        <v>208</v>
      </c>
      <c r="B21" t="s">
        <v>209</v>
      </c>
      <c r="C21" t="s">
        <v>236</v>
      </c>
      <c r="D21" t="s">
        <v>178</v>
      </c>
      <c r="E21" t="s">
        <v>192</v>
      </c>
    </row>
    <row r="22" spans="1:5" x14ac:dyDescent="0.3">
      <c r="A22" t="s">
        <v>231</v>
      </c>
      <c r="B22" t="s">
        <v>228</v>
      </c>
      <c r="C22" t="s">
        <v>257</v>
      </c>
      <c r="D22" t="s">
        <v>179</v>
      </c>
      <c r="E22" t="s">
        <v>192</v>
      </c>
    </row>
    <row r="23" spans="1:5" x14ac:dyDescent="0.3">
      <c r="A23" t="s">
        <v>221</v>
      </c>
      <c r="B23" t="s">
        <v>204</v>
      </c>
      <c r="C23" t="s">
        <v>235</v>
      </c>
      <c r="D23" t="s">
        <v>180</v>
      </c>
      <c r="E23" t="s">
        <v>192</v>
      </c>
    </row>
    <row r="24" spans="1:5" x14ac:dyDescent="0.3">
      <c r="A24" t="s">
        <v>267</v>
      </c>
      <c r="B24" t="s">
        <v>228</v>
      </c>
      <c r="C24" t="s">
        <v>253</v>
      </c>
      <c r="D24" t="s">
        <v>181</v>
      </c>
      <c r="E24" t="s">
        <v>192</v>
      </c>
    </row>
    <row r="25" spans="1:5" x14ac:dyDescent="0.3">
      <c r="A25" t="s">
        <v>204</v>
      </c>
      <c r="B25" t="s">
        <v>221</v>
      </c>
      <c r="C25" t="s">
        <v>234</v>
      </c>
      <c r="D25" t="s">
        <v>182</v>
      </c>
      <c r="E25" t="s">
        <v>192</v>
      </c>
    </row>
    <row r="26" spans="1:5" x14ac:dyDescent="0.3">
      <c r="A26" t="s">
        <v>208</v>
      </c>
      <c r="B26" t="s">
        <v>204</v>
      </c>
      <c r="C26" t="s">
        <v>257</v>
      </c>
      <c r="D26" t="s">
        <v>183</v>
      </c>
      <c r="E26" t="s">
        <v>192</v>
      </c>
    </row>
    <row r="27" spans="1:5" x14ac:dyDescent="0.3">
      <c r="A27" t="s">
        <v>244</v>
      </c>
      <c r="B27" t="s">
        <v>230</v>
      </c>
      <c r="C27" t="s">
        <v>257</v>
      </c>
      <c r="D27" t="s">
        <v>184</v>
      </c>
      <c r="E27" t="s">
        <v>192</v>
      </c>
    </row>
    <row r="28" spans="1:5" x14ac:dyDescent="0.3">
      <c r="A28" t="s">
        <v>252</v>
      </c>
      <c r="B28" t="s">
        <v>221</v>
      </c>
      <c r="C28" t="s">
        <v>234</v>
      </c>
      <c r="D28" t="s">
        <v>185</v>
      </c>
      <c r="E28" t="s">
        <v>192</v>
      </c>
    </row>
    <row r="29" spans="1:5" x14ac:dyDescent="0.3">
      <c r="A29" t="s">
        <v>230</v>
      </c>
      <c r="B29" t="s">
        <v>225</v>
      </c>
      <c r="C29" t="s">
        <v>237</v>
      </c>
      <c r="D29" t="s">
        <v>186</v>
      </c>
      <c r="E29" t="s">
        <v>192</v>
      </c>
    </row>
    <row r="30" spans="1:5" x14ac:dyDescent="0.3">
      <c r="A30" t="s">
        <v>201</v>
      </c>
      <c r="B30" t="s">
        <v>272</v>
      </c>
      <c r="C30" t="s">
        <v>234</v>
      </c>
      <c r="D30" t="s">
        <v>187</v>
      </c>
      <c r="E30" t="s">
        <v>192</v>
      </c>
    </row>
    <row r="31" spans="1:5" x14ac:dyDescent="0.3">
      <c r="A31" t="s">
        <v>267</v>
      </c>
      <c r="B31" t="s">
        <v>209</v>
      </c>
      <c r="C31" t="s">
        <v>237</v>
      </c>
      <c r="D31" t="s">
        <v>188</v>
      </c>
      <c r="E31" t="s">
        <v>192</v>
      </c>
    </row>
    <row r="32" spans="1:5" x14ac:dyDescent="0.3">
      <c r="A32" t="s">
        <v>222</v>
      </c>
      <c r="B32" t="s">
        <v>224</v>
      </c>
      <c r="C32" t="s">
        <v>209</v>
      </c>
      <c r="D32" t="s">
        <v>189</v>
      </c>
      <c r="E32" t="s">
        <v>192</v>
      </c>
    </row>
    <row r="33" spans="1:5" x14ac:dyDescent="0.3">
      <c r="A33" t="s">
        <v>247</v>
      </c>
      <c r="B33" t="s">
        <v>224</v>
      </c>
      <c r="C33" t="s">
        <v>236</v>
      </c>
      <c r="D33" t="s">
        <v>190</v>
      </c>
      <c r="E33" t="s">
        <v>192</v>
      </c>
    </row>
    <row r="34" spans="1:5" x14ac:dyDescent="0.3">
      <c r="A34" t="s">
        <v>200</v>
      </c>
      <c r="B34" t="s">
        <v>238</v>
      </c>
      <c r="C34" t="s">
        <v>204</v>
      </c>
      <c r="D34" t="s">
        <v>191</v>
      </c>
      <c r="E34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4"/>
  <sheetViews>
    <sheetView workbookViewId="0"/>
  </sheetViews>
  <sheetFormatPr defaultRowHeight="14.4" x14ac:dyDescent="0.3"/>
  <sheetData>
    <row r="1" spans="1:10" x14ac:dyDescent="0.3">
      <c r="A1" s="1" t="s">
        <v>121</v>
      </c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</row>
    <row r="2" spans="1:10" x14ac:dyDescent="0.3">
      <c r="A2" t="s">
        <v>159</v>
      </c>
      <c r="B2" t="s">
        <v>192</v>
      </c>
      <c r="C2">
        <v>0</v>
      </c>
      <c r="D2" t="s">
        <v>155</v>
      </c>
      <c r="E2" t="s">
        <v>123</v>
      </c>
      <c r="F2" t="s">
        <v>149</v>
      </c>
      <c r="G2" t="s">
        <v>3</v>
      </c>
      <c r="H2" t="s">
        <v>147</v>
      </c>
      <c r="I2" t="s">
        <v>151</v>
      </c>
      <c r="J2" t="s">
        <v>151</v>
      </c>
    </row>
    <row r="3" spans="1:10" x14ac:dyDescent="0.3">
      <c r="A3" t="s">
        <v>160</v>
      </c>
      <c r="B3" t="s">
        <v>192</v>
      </c>
      <c r="C3">
        <v>0</v>
      </c>
      <c r="D3" t="s">
        <v>128</v>
      </c>
      <c r="E3" t="s">
        <v>157</v>
      </c>
      <c r="F3" t="s">
        <v>130</v>
      </c>
      <c r="G3" t="s">
        <v>151</v>
      </c>
      <c r="H3" t="s">
        <v>284</v>
      </c>
      <c r="I3" t="s">
        <v>292</v>
      </c>
      <c r="J3" t="s">
        <v>123</v>
      </c>
    </row>
    <row r="4" spans="1:10" x14ac:dyDescent="0.3">
      <c r="A4" t="s">
        <v>161</v>
      </c>
      <c r="B4" t="s">
        <v>192</v>
      </c>
      <c r="C4">
        <v>0</v>
      </c>
      <c r="D4" t="s">
        <v>282</v>
      </c>
      <c r="E4" t="s">
        <v>287</v>
      </c>
      <c r="F4" t="s">
        <v>125</v>
      </c>
      <c r="G4" t="s">
        <v>151</v>
      </c>
      <c r="H4" t="s">
        <v>154</v>
      </c>
      <c r="I4" t="s">
        <v>151</v>
      </c>
      <c r="J4" t="s">
        <v>151</v>
      </c>
    </row>
    <row r="5" spans="1:10" x14ac:dyDescent="0.3">
      <c r="A5" t="s">
        <v>162</v>
      </c>
      <c r="B5" t="s">
        <v>192</v>
      </c>
      <c r="C5">
        <v>0</v>
      </c>
      <c r="D5" t="s">
        <v>283</v>
      </c>
      <c r="E5" t="s">
        <v>130</v>
      </c>
      <c r="F5" t="s">
        <v>295</v>
      </c>
      <c r="G5" t="s">
        <v>4</v>
      </c>
      <c r="H5" t="s">
        <v>131</v>
      </c>
      <c r="I5" t="s">
        <v>292</v>
      </c>
      <c r="J5" t="s">
        <v>4</v>
      </c>
    </row>
    <row r="6" spans="1:10" x14ac:dyDescent="0.3">
      <c r="A6" t="s">
        <v>163</v>
      </c>
      <c r="B6" t="s">
        <v>192</v>
      </c>
      <c r="C6">
        <v>0</v>
      </c>
      <c r="D6" t="s">
        <v>125</v>
      </c>
      <c r="E6" t="s">
        <v>129</v>
      </c>
      <c r="F6" t="s">
        <v>129</v>
      </c>
      <c r="G6" t="s">
        <v>3</v>
      </c>
      <c r="H6" t="s">
        <v>1</v>
      </c>
      <c r="I6" t="s">
        <v>294</v>
      </c>
      <c r="J6" t="s">
        <v>149</v>
      </c>
    </row>
    <row r="7" spans="1:10" x14ac:dyDescent="0.3">
      <c r="A7" t="s">
        <v>164</v>
      </c>
      <c r="B7" t="s">
        <v>192</v>
      </c>
      <c r="C7">
        <v>0</v>
      </c>
      <c r="D7" t="s">
        <v>147</v>
      </c>
      <c r="E7" t="s">
        <v>287</v>
      </c>
      <c r="F7" t="s">
        <v>287</v>
      </c>
      <c r="G7" t="s">
        <v>292</v>
      </c>
      <c r="H7" t="s">
        <v>284</v>
      </c>
      <c r="I7" t="s">
        <v>294</v>
      </c>
      <c r="J7" t="s">
        <v>131</v>
      </c>
    </row>
    <row r="8" spans="1:10" x14ac:dyDescent="0.3">
      <c r="A8" t="s">
        <v>165</v>
      </c>
      <c r="B8" t="s">
        <v>192</v>
      </c>
      <c r="C8">
        <v>0</v>
      </c>
      <c r="D8" t="s">
        <v>158</v>
      </c>
      <c r="E8" t="s">
        <v>123</v>
      </c>
      <c r="F8" t="s">
        <v>148</v>
      </c>
      <c r="G8" t="s">
        <v>4</v>
      </c>
      <c r="H8" t="s">
        <v>293</v>
      </c>
      <c r="I8" t="s">
        <v>4</v>
      </c>
      <c r="J8" t="s">
        <v>1</v>
      </c>
    </row>
    <row r="9" spans="1:10" x14ac:dyDescent="0.3">
      <c r="A9" t="s">
        <v>166</v>
      </c>
      <c r="B9" t="s">
        <v>192</v>
      </c>
      <c r="C9">
        <v>0</v>
      </c>
      <c r="D9" t="s">
        <v>283</v>
      </c>
      <c r="E9" t="s">
        <v>290</v>
      </c>
      <c r="F9" t="s">
        <v>293</v>
      </c>
      <c r="G9" t="s">
        <v>148</v>
      </c>
      <c r="H9" t="s">
        <v>297</v>
      </c>
      <c r="I9" t="s">
        <v>151</v>
      </c>
      <c r="J9" t="s">
        <v>151</v>
      </c>
    </row>
    <row r="10" spans="1:10" x14ac:dyDescent="0.3">
      <c r="A10" t="s">
        <v>167</v>
      </c>
      <c r="B10" t="s">
        <v>192</v>
      </c>
      <c r="C10">
        <v>0</v>
      </c>
      <c r="D10" t="s">
        <v>155</v>
      </c>
      <c r="E10" t="s">
        <v>291</v>
      </c>
      <c r="F10" t="s">
        <v>296</v>
      </c>
      <c r="G10" t="s">
        <v>2</v>
      </c>
      <c r="H10" t="s">
        <v>158</v>
      </c>
      <c r="I10" t="s">
        <v>151</v>
      </c>
      <c r="J10" t="s">
        <v>151</v>
      </c>
    </row>
    <row r="11" spans="1:10" x14ac:dyDescent="0.3">
      <c r="A11" t="s">
        <v>168</v>
      </c>
      <c r="B11" t="s">
        <v>192</v>
      </c>
      <c r="C11">
        <v>0</v>
      </c>
      <c r="D11" t="s">
        <v>284</v>
      </c>
      <c r="E11" t="s">
        <v>123</v>
      </c>
      <c r="F11" t="s">
        <v>125</v>
      </c>
      <c r="G11" t="s">
        <v>148</v>
      </c>
      <c r="H11" t="s">
        <v>147</v>
      </c>
      <c r="I11" t="s">
        <v>4</v>
      </c>
      <c r="J11" t="s">
        <v>289</v>
      </c>
    </row>
    <row r="12" spans="1:10" x14ac:dyDescent="0.3">
      <c r="A12" t="s">
        <v>169</v>
      </c>
      <c r="B12" t="s">
        <v>192</v>
      </c>
      <c r="C12">
        <v>0</v>
      </c>
      <c r="D12" t="s">
        <v>285</v>
      </c>
      <c r="E12" t="s">
        <v>157</v>
      </c>
      <c r="F12" t="s">
        <v>295</v>
      </c>
      <c r="G12" t="s">
        <v>292</v>
      </c>
      <c r="H12" t="s">
        <v>156</v>
      </c>
      <c r="I12" t="s">
        <v>2</v>
      </c>
      <c r="J12" t="s">
        <v>294</v>
      </c>
    </row>
    <row r="13" spans="1:10" x14ac:dyDescent="0.3">
      <c r="A13" t="s">
        <v>170</v>
      </c>
      <c r="B13" t="s">
        <v>192</v>
      </c>
      <c r="C13">
        <v>0</v>
      </c>
      <c r="D13" t="s">
        <v>286</v>
      </c>
      <c r="E13" t="s">
        <v>286</v>
      </c>
      <c r="F13" t="s">
        <v>129</v>
      </c>
      <c r="G13" t="s">
        <v>151</v>
      </c>
      <c r="H13" t="s">
        <v>155</v>
      </c>
      <c r="I13" t="s">
        <v>151</v>
      </c>
      <c r="J13" t="s">
        <v>151</v>
      </c>
    </row>
    <row r="14" spans="1:10" x14ac:dyDescent="0.3">
      <c r="A14" t="s">
        <v>171</v>
      </c>
      <c r="B14" t="s">
        <v>192</v>
      </c>
      <c r="C14">
        <v>0</v>
      </c>
      <c r="D14" t="s">
        <v>158</v>
      </c>
      <c r="E14" t="s">
        <v>287</v>
      </c>
      <c r="F14" t="s">
        <v>290</v>
      </c>
      <c r="G14" t="s">
        <v>123</v>
      </c>
      <c r="H14" t="s">
        <v>292</v>
      </c>
      <c r="I14" t="s">
        <v>3</v>
      </c>
      <c r="J14" t="s">
        <v>2</v>
      </c>
    </row>
    <row r="15" spans="1:10" x14ac:dyDescent="0.3">
      <c r="A15" t="s">
        <v>172</v>
      </c>
      <c r="B15" t="s">
        <v>192</v>
      </c>
      <c r="C15">
        <v>0</v>
      </c>
      <c r="D15" t="s">
        <v>285</v>
      </c>
      <c r="E15" t="s">
        <v>129</v>
      </c>
      <c r="F15" t="s">
        <v>148</v>
      </c>
      <c r="G15" t="s">
        <v>151</v>
      </c>
      <c r="H15" t="s">
        <v>289</v>
      </c>
      <c r="I15" t="s">
        <v>3</v>
      </c>
      <c r="J15" t="s">
        <v>3</v>
      </c>
    </row>
    <row r="16" spans="1:10" x14ac:dyDescent="0.3">
      <c r="A16" t="s">
        <v>173</v>
      </c>
      <c r="B16" t="s">
        <v>192</v>
      </c>
      <c r="C16">
        <v>0</v>
      </c>
      <c r="D16" t="s">
        <v>147</v>
      </c>
      <c r="E16" t="s">
        <v>147</v>
      </c>
      <c r="F16" t="s">
        <v>129</v>
      </c>
      <c r="G16" t="s">
        <v>289</v>
      </c>
      <c r="H16" t="s">
        <v>123</v>
      </c>
      <c r="I16" t="s">
        <v>294</v>
      </c>
      <c r="J16" t="s">
        <v>293</v>
      </c>
    </row>
    <row r="17" spans="1:10" x14ac:dyDescent="0.3">
      <c r="A17" t="s">
        <v>174</v>
      </c>
      <c r="B17" t="s">
        <v>192</v>
      </c>
      <c r="C17">
        <v>0</v>
      </c>
      <c r="D17" t="s">
        <v>158</v>
      </c>
      <c r="E17" t="s">
        <v>292</v>
      </c>
      <c r="F17" t="s">
        <v>123</v>
      </c>
      <c r="G17" t="s">
        <v>151</v>
      </c>
      <c r="H17" t="s">
        <v>294</v>
      </c>
      <c r="I17" t="s">
        <v>2</v>
      </c>
      <c r="J17" t="s">
        <v>2</v>
      </c>
    </row>
    <row r="18" spans="1:10" x14ac:dyDescent="0.3">
      <c r="A18" t="s">
        <v>175</v>
      </c>
      <c r="B18" t="s">
        <v>192</v>
      </c>
      <c r="C18">
        <v>0</v>
      </c>
      <c r="D18" t="s">
        <v>287</v>
      </c>
      <c r="E18" t="s">
        <v>293</v>
      </c>
      <c r="F18" t="s">
        <v>292</v>
      </c>
      <c r="G18" t="s">
        <v>151</v>
      </c>
      <c r="H18" t="s">
        <v>130</v>
      </c>
      <c r="I18" t="s">
        <v>151</v>
      </c>
      <c r="J18" t="s">
        <v>1</v>
      </c>
    </row>
    <row r="19" spans="1:10" x14ac:dyDescent="0.3">
      <c r="A19" t="s">
        <v>176</v>
      </c>
      <c r="B19" t="s">
        <v>192</v>
      </c>
      <c r="C19">
        <v>0</v>
      </c>
      <c r="D19" t="s">
        <v>286</v>
      </c>
      <c r="E19" t="s">
        <v>287</v>
      </c>
      <c r="F19" t="s">
        <v>148</v>
      </c>
      <c r="G19" t="s">
        <v>151</v>
      </c>
      <c r="H19" t="s">
        <v>294</v>
      </c>
      <c r="I19" t="s">
        <v>2</v>
      </c>
      <c r="J19" t="s">
        <v>4</v>
      </c>
    </row>
    <row r="20" spans="1:10" x14ac:dyDescent="0.3">
      <c r="A20" t="s">
        <v>177</v>
      </c>
      <c r="B20" t="s">
        <v>192</v>
      </c>
      <c r="C20">
        <v>0</v>
      </c>
      <c r="D20" t="s">
        <v>158</v>
      </c>
      <c r="E20" t="s">
        <v>130</v>
      </c>
      <c r="F20" t="s">
        <v>130</v>
      </c>
      <c r="G20" t="s">
        <v>151</v>
      </c>
      <c r="H20" t="s">
        <v>284</v>
      </c>
      <c r="I20" t="s">
        <v>151</v>
      </c>
      <c r="J20" t="s">
        <v>151</v>
      </c>
    </row>
    <row r="21" spans="1:10" x14ac:dyDescent="0.3">
      <c r="A21" t="s">
        <v>178</v>
      </c>
      <c r="B21" t="s">
        <v>192</v>
      </c>
      <c r="C21">
        <v>0</v>
      </c>
      <c r="D21" t="s">
        <v>286</v>
      </c>
      <c r="E21" t="s">
        <v>131</v>
      </c>
      <c r="F21" t="s">
        <v>294</v>
      </c>
      <c r="G21" t="s">
        <v>123</v>
      </c>
      <c r="H21" t="s">
        <v>148</v>
      </c>
      <c r="I21" t="s">
        <v>1</v>
      </c>
      <c r="J21" t="s">
        <v>3</v>
      </c>
    </row>
    <row r="22" spans="1:10" x14ac:dyDescent="0.3">
      <c r="A22" t="s">
        <v>179</v>
      </c>
      <c r="B22" t="s">
        <v>192</v>
      </c>
      <c r="C22">
        <v>0</v>
      </c>
      <c r="D22" t="s">
        <v>288</v>
      </c>
      <c r="E22" t="s">
        <v>148</v>
      </c>
      <c r="F22" t="s">
        <v>157</v>
      </c>
      <c r="G22" t="s">
        <v>4</v>
      </c>
      <c r="H22" t="s">
        <v>292</v>
      </c>
      <c r="I22" t="s">
        <v>1</v>
      </c>
      <c r="J22" t="s">
        <v>1</v>
      </c>
    </row>
    <row r="23" spans="1:10" x14ac:dyDescent="0.3">
      <c r="A23" t="s">
        <v>180</v>
      </c>
      <c r="B23" t="s">
        <v>192</v>
      </c>
      <c r="C23">
        <v>0</v>
      </c>
      <c r="D23" t="s">
        <v>289</v>
      </c>
      <c r="E23" t="s">
        <v>129</v>
      </c>
      <c r="F23" t="s">
        <v>128</v>
      </c>
      <c r="G23" t="s">
        <v>292</v>
      </c>
      <c r="H23" t="s">
        <v>293</v>
      </c>
      <c r="I23" t="s">
        <v>292</v>
      </c>
      <c r="J23" t="s">
        <v>289</v>
      </c>
    </row>
    <row r="24" spans="1:10" x14ac:dyDescent="0.3">
      <c r="A24" t="s">
        <v>181</v>
      </c>
      <c r="B24" t="s">
        <v>192</v>
      </c>
      <c r="C24">
        <v>0</v>
      </c>
      <c r="D24" t="s">
        <v>286</v>
      </c>
      <c r="E24" t="s">
        <v>289</v>
      </c>
      <c r="F24" t="s">
        <v>123</v>
      </c>
      <c r="G24" t="s">
        <v>289</v>
      </c>
      <c r="H24" t="s">
        <v>148</v>
      </c>
      <c r="I24" t="s">
        <v>292</v>
      </c>
      <c r="J24" t="s">
        <v>294</v>
      </c>
    </row>
    <row r="25" spans="1:10" x14ac:dyDescent="0.3">
      <c r="A25" t="s">
        <v>182</v>
      </c>
      <c r="B25" t="s">
        <v>192</v>
      </c>
      <c r="C25">
        <v>0</v>
      </c>
      <c r="D25" t="s">
        <v>155</v>
      </c>
      <c r="E25" t="s">
        <v>4</v>
      </c>
      <c r="F25" t="s">
        <v>128</v>
      </c>
      <c r="G25" t="s">
        <v>151</v>
      </c>
      <c r="H25" t="s">
        <v>294</v>
      </c>
      <c r="I25" t="s">
        <v>3</v>
      </c>
      <c r="J25" t="s">
        <v>1</v>
      </c>
    </row>
    <row r="26" spans="1:10" x14ac:dyDescent="0.3">
      <c r="A26" t="s">
        <v>183</v>
      </c>
      <c r="B26" t="s">
        <v>192</v>
      </c>
      <c r="C26">
        <v>0</v>
      </c>
      <c r="D26" t="s">
        <v>288</v>
      </c>
      <c r="E26" t="s">
        <v>129</v>
      </c>
      <c r="F26" t="s">
        <v>157</v>
      </c>
      <c r="G26" t="s">
        <v>151</v>
      </c>
      <c r="H26" t="s">
        <v>3</v>
      </c>
      <c r="I26" t="s">
        <v>129</v>
      </c>
      <c r="J26" t="s">
        <v>131</v>
      </c>
    </row>
    <row r="27" spans="1:10" x14ac:dyDescent="0.3">
      <c r="A27" t="s">
        <v>184</v>
      </c>
      <c r="B27" t="s">
        <v>192</v>
      </c>
      <c r="C27">
        <v>0</v>
      </c>
      <c r="D27" t="s">
        <v>282</v>
      </c>
      <c r="E27" t="s">
        <v>4</v>
      </c>
      <c r="F27" t="s">
        <v>293</v>
      </c>
      <c r="G27" t="s">
        <v>151</v>
      </c>
      <c r="H27" t="s">
        <v>130</v>
      </c>
      <c r="I27" t="s">
        <v>2</v>
      </c>
      <c r="J27" t="s">
        <v>1</v>
      </c>
    </row>
    <row r="28" spans="1:10" x14ac:dyDescent="0.3">
      <c r="A28" t="s">
        <v>185</v>
      </c>
      <c r="B28" t="s">
        <v>192</v>
      </c>
      <c r="C28">
        <v>0</v>
      </c>
      <c r="D28" t="s">
        <v>147</v>
      </c>
      <c r="E28" t="s">
        <v>4</v>
      </c>
      <c r="F28" t="s">
        <v>292</v>
      </c>
      <c r="G28" t="s">
        <v>151</v>
      </c>
      <c r="H28" t="s">
        <v>292</v>
      </c>
      <c r="I28" t="s">
        <v>151</v>
      </c>
      <c r="J28" t="s">
        <v>1</v>
      </c>
    </row>
    <row r="29" spans="1:10" x14ac:dyDescent="0.3">
      <c r="A29" t="s">
        <v>186</v>
      </c>
      <c r="B29" t="s">
        <v>192</v>
      </c>
      <c r="C29">
        <v>0</v>
      </c>
      <c r="D29" t="s">
        <v>284</v>
      </c>
      <c r="E29" t="s">
        <v>148</v>
      </c>
      <c r="F29" t="s">
        <v>3</v>
      </c>
      <c r="G29" t="s">
        <v>2</v>
      </c>
      <c r="H29" t="s">
        <v>292</v>
      </c>
      <c r="I29" t="s">
        <v>1</v>
      </c>
      <c r="J29" t="s">
        <v>148</v>
      </c>
    </row>
    <row r="30" spans="1:10" x14ac:dyDescent="0.3">
      <c r="A30" t="s">
        <v>187</v>
      </c>
      <c r="B30" t="s">
        <v>192</v>
      </c>
      <c r="C30">
        <v>0</v>
      </c>
      <c r="D30" t="s">
        <v>286</v>
      </c>
      <c r="E30" t="s">
        <v>130</v>
      </c>
      <c r="F30" t="s">
        <v>131</v>
      </c>
      <c r="G30" t="s">
        <v>289</v>
      </c>
      <c r="H30" t="s">
        <v>130</v>
      </c>
      <c r="I30" t="s">
        <v>129</v>
      </c>
      <c r="J30" t="s">
        <v>123</v>
      </c>
    </row>
    <row r="31" spans="1:10" x14ac:dyDescent="0.3">
      <c r="A31" t="s">
        <v>188</v>
      </c>
      <c r="B31" t="s">
        <v>192</v>
      </c>
      <c r="C31">
        <v>0</v>
      </c>
      <c r="D31" t="s">
        <v>128</v>
      </c>
      <c r="E31" t="s">
        <v>148</v>
      </c>
      <c r="F31" t="s">
        <v>4</v>
      </c>
      <c r="G31" t="s">
        <v>294</v>
      </c>
      <c r="H31" t="s">
        <v>295</v>
      </c>
      <c r="I31" t="s">
        <v>3</v>
      </c>
      <c r="J31" t="s">
        <v>294</v>
      </c>
    </row>
    <row r="32" spans="1:10" x14ac:dyDescent="0.3">
      <c r="A32" t="s">
        <v>189</v>
      </c>
      <c r="B32" t="s">
        <v>192</v>
      </c>
      <c r="C32">
        <v>0</v>
      </c>
      <c r="D32" t="s">
        <v>284</v>
      </c>
      <c r="E32" t="s">
        <v>148</v>
      </c>
      <c r="F32" t="s">
        <v>294</v>
      </c>
      <c r="G32" t="s">
        <v>4</v>
      </c>
      <c r="H32" t="s">
        <v>131</v>
      </c>
      <c r="I32" t="s">
        <v>151</v>
      </c>
      <c r="J32" t="s">
        <v>2</v>
      </c>
    </row>
    <row r="33" spans="1:10" x14ac:dyDescent="0.3">
      <c r="A33" t="s">
        <v>190</v>
      </c>
      <c r="B33" t="s">
        <v>192</v>
      </c>
      <c r="C33">
        <v>0</v>
      </c>
      <c r="D33" t="s">
        <v>283</v>
      </c>
      <c r="E33" t="s">
        <v>128</v>
      </c>
      <c r="F33" t="s">
        <v>148</v>
      </c>
      <c r="G33" t="s">
        <v>293</v>
      </c>
      <c r="H33" t="s">
        <v>288</v>
      </c>
      <c r="I33" t="s">
        <v>151</v>
      </c>
      <c r="J33" t="s">
        <v>151</v>
      </c>
    </row>
    <row r="34" spans="1:10" x14ac:dyDescent="0.3">
      <c r="A34" t="s">
        <v>191</v>
      </c>
      <c r="B34" t="s">
        <v>192</v>
      </c>
      <c r="C34">
        <v>0</v>
      </c>
      <c r="D34" t="s">
        <v>288</v>
      </c>
      <c r="E34" t="s">
        <v>294</v>
      </c>
      <c r="F34" t="s">
        <v>148</v>
      </c>
      <c r="G34" t="s">
        <v>151</v>
      </c>
      <c r="H34" t="s">
        <v>148</v>
      </c>
      <c r="I34" t="s">
        <v>129</v>
      </c>
      <c r="J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Game Summary Statistics</vt:lpstr>
      <vt:lpstr>Game Summary Modified</vt:lpstr>
      <vt:lpstr>Game Summary</vt:lpstr>
      <vt:lpstr>Player Statistics</vt:lpstr>
      <vt:lpstr>Total Quarters Raw</vt:lpstr>
      <vt:lpstr>1st Qtr Raw</vt:lpstr>
      <vt:lpstr>1st Qtr Pct</vt:lpstr>
      <vt:lpstr>2nd Qtr Raw</vt:lpstr>
      <vt:lpstr>2nd Qtr Pct</vt:lpstr>
      <vt:lpstr>3rd Qtr Raw</vt:lpstr>
      <vt:lpstr>3rd Qtr Pct</vt:lpstr>
      <vt:lpstr>4th Qtr Raw</vt:lpstr>
      <vt:lpstr>4th Qtr Pct</vt:lpstr>
      <vt:lpstr>Team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Ameen Ahmed</cp:lastModifiedBy>
  <dcterms:created xsi:type="dcterms:W3CDTF">2024-07-09T00:53:00Z</dcterms:created>
  <dcterms:modified xsi:type="dcterms:W3CDTF">2024-07-26T08:04:26Z</dcterms:modified>
</cp:coreProperties>
</file>