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Code\SavvyCoders\Homework\"/>
    </mc:Choice>
  </mc:AlternateContent>
  <xr:revisionPtr revIDLastSave="0" documentId="13_ncr:1_{6605BE90-5826-450C-B40C-AADD827237C0}" xr6:coauthVersionLast="47" xr6:coauthVersionMax="47" xr10:uidLastSave="{00000000-0000-0000-0000-000000000000}"/>
  <bookViews>
    <workbookView xWindow="2340" yWindow="2340" windowWidth="21600" windowHeight="11295" activeTab="2" xr2:uid="{00000000-000D-0000-FFFF-FFFF00000000}"/>
  </bookViews>
  <sheets>
    <sheet name="Credit Card Debt" sheetId="3" r:id="rId1"/>
    <sheet name="Roster" sheetId="2" r:id="rId2"/>
    <sheet name="Payments" sheetId="4" r:id="rId3"/>
    <sheet name="Expenses" sheetId="1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F8" i="3"/>
  <c r="F7" i="3"/>
  <c r="F6" i="3"/>
  <c r="F5" i="3"/>
  <c r="F4" i="3"/>
  <c r="E8" i="3"/>
  <c r="E7" i="3"/>
  <c r="E6" i="3"/>
  <c r="E5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<sst xmlns="http://schemas.openxmlformats.org/spreadsheetml/2006/main" count="1316" uniqueCount="174">
  <si>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</si>
  <si>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</si>
  <si>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</si>
  <si>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</si>
  <si>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</si>
  <si>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</si>
  <si>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</si>
  <si>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</si>
  <si>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</si>
  <si>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</si>
  <si>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</si>
  <si>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</si>
  <si>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</si>
  <si>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</si>
  <si>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</si>
  <si>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</si>
  <si>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</si>
  <si>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</si>
  <si>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</si>
  <si>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</si>
  <si>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</si>
  <si>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</si>
  <si>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</si>
  <si>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</si>
  <si>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</si>
  <si>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</si>
  <si>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</si>
  <si>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</si>
  <si>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</si>
  <si>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</si>
  <si>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</si>
  <si>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</si>
  <si>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</si>
  <si>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</si>
  <si>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</si>
  <si>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</si>
  <si>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</si>
  <si>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</si>
  <si>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</si>
  <si>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</si>
  <si>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</si>
  <si>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</si>
  <si>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</si>
  <si>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</si>
  <si>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</si>
  <si>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</si>
  <si>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</si>
  <si>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</si>
  <si>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</si>
  <si>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</si>
  <si>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</si>
  <si>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</si>
  <si>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</si>
  <si>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</si>
  <si>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</si>
  <si>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</si>
  <si>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</si>
  <si>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</si>
  <si>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</si>
  <si>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</si>
  <si>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</si>
  <si>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</si>
  <si>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</si>
  <si>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</si>
  <si>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</si>
  <si>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</si>
  <si>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</si>
  <si>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</si>
  <si>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</si>
  <si>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</si>
  <si>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</si>
  <si>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</si>
  <si>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</si>
  <si>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</si>
  <si>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</si>
  <si>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</si>
  <si>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</si>
  <si>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</si>
  <si>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</si>
  <si>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</si>
  <si>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</si>
  <si>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</si>
  <si>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</si>
  <si>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</si>
  <si>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</si>
  <si>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</si>
  <si>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</si>
  <si>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</si>
  <si>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</si>
  <si>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</si>
  <si>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</si>
  <si>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</si>
  <si>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</si>
  <si>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</si>
  <si>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</si>
  <si>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</si>
  <si>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</si>
  <si>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</si>
  <si>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</si>
  <si>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</si>
  <si>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</si>
  <si>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</si>
  <si>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</si>
  <si>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</si>
  <si>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</si>
  <si>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</si>
  <si>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</si>
  <si>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</si>
  <si>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</si>
  <si>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</si>
  <si>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</si>
  <si>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</si>
  <si>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</si>
  <si>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</si>
  <si>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</si>
  <si>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</si>
  <si>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</si>
  <si>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</si>
  <si>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</si>
  <si>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</si>
  <si>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</si>
  <si>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</si>
  <si>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</si>
  <si>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</si>
  <si>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</si>
  <si>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</si>
  <si>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</si>
  <si>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</si>
  <si>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</si>
  <si>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</si>
  <si>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</si>
  <si>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</si>
  <si>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</si>
  <si>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</si>
  <si>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</si>
  <si>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</si>
  <si>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</si>
  <si>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</si>
  <si>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</si>
  <si>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</si>
  <si>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</si>
  <si>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</si>
  <si>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</si>
  <si>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</si>
  <si>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</si>
  <si>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</si>
  <si>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</si>
  <si>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</si>
  <si>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</si>
  <si>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</si>
  <si>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</si>
  <si>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</si>
  <si>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</t>
  </si>
  <si>
    <t>Balance</t>
  </si>
  <si>
    <t>Credit Card Debt</t>
  </si>
  <si>
    <t>Interest Rate</t>
  </si>
  <si>
    <t>Months</t>
  </si>
  <si>
    <t>Interest Paid</t>
  </si>
  <si>
    <t>Total Lone Amount</t>
  </si>
  <si>
    <t>Monthly Payment</t>
  </si>
  <si>
    <t>Discover</t>
  </si>
  <si>
    <t>Capital One</t>
  </si>
  <si>
    <t>City Card</t>
  </si>
  <si>
    <t>Target</t>
  </si>
  <si>
    <t>Wal-Mart</t>
  </si>
  <si>
    <t>Column1</t>
  </si>
  <si>
    <t>Row Labels</t>
  </si>
  <si>
    <t>Grand Total</t>
  </si>
  <si>
    <t>2012</t>
  </si>
  <si>
    <t>Sum of Tax Inclusive Amount</t>
  </si>
  <si>
    <t>Column Labels</t>
  </si>
  <si>
    <t>Qtr1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</si>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</sst>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7" fillId="0" borderId="0" xfId="0" pivotButton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5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Debt'!$B$4:$G$4</c:f>
              <c:numCache>
                <c:formatCode>General</c:formatCode>
                <c:ptCount val="6"/>
                <c:pt idx="0">
                  <c:v>2000</c:v>
                </c:pt>
                <c:pt idx="1">
                  <c:v>0.21</c:v>
                </c:pt>
                <c:pt idx="2">
                  <c:v>3</c:v>
                </c:pt>
                <c:pt idx="3">
                  <c:v>420</c:v>
                </c:pt>
                <c:pt idx="4">
                  <c:v>2420</c:v>
                </c:pt>
                <c:pt idx="5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4113-882D-2CEB1AE1BC89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Debt'!$B$5:$G$5</c:f>
              <c:numCache>
                <c:formatCode>General</c:formatCode>
                <c:ptCount val="6"/>
                <c:pt idx="0">
                  <c:v>450</c:v>
                </c:pt>
                <c:pt idx="1">
                  <c:v>0.25</c:v>
                </c:pt>
                <c:pt idx="2">
                  <c:v>3</c:v>
                </c:pt>
                <c:pt idx="3">
                  <c:v>112.5</c:v>
                </c:pt>
                <c:pt idx="4">
                  <c:v>562.5</c:v>
                </c:pt>
                <c:pt idx="5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B-4113-882D-2CEB1AE1BC89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City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Debt'!$B$6:$G$6</c:f>
              <c:numCache>
                <c:formatCode>General</c:formatCode>
                <c:ptCount val="6"/>
                <c:pt idx="0">
                  <c:v>975</c:v>
                </c:pt>
                <c:pt idx="1">
                  <c:v>0.27</c:v>
                </c:pt>
                <c:pt idx="2">
                  <c:v>3</c:v>
                </c:pt>
                <c:pt idx="3">
                  <c:v>263.25</c:v>
                </c:pt>
                <c:pt idx="4">
                  <c:v>1238.25</c:v>
                </c:pt>
                <c:pt idx="5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B-4113-882D-2CEB1AE1BC89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Debt'!$B$7:$G$7</c:f>
              <c:numCache>
                <c:formatCode>General</c:formatCode>
                <c:ptCount val="6"/>
                <c:pt idx="0">
                  <c:v>1500</c:v>
                </c:pt>
                <c:pt idx="1">
                  <c:v>0.15</c:v>
                </c:pt>
                <c:pt idx="2">
                  <c:v>3</c:v>
                </c:pt>
                <c:pt idx="3">
                  <c:v>225</c:v>
                </c:pt>
                <c:pt idx="4">
                  <c:v>1725</c:v>
                </c:pt>
                <c:pt idx="5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B-4113-882D-2CEB1AE1BC89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Debt'!$B$8:$G$8</c:f>
              <c:numCache>
                <c:formatCode>General</c:formatCode>
                <c:ptCount val="6"/>
                <c:pt idx="0">
                  <c:v>780</c:v>
                </c:pt>
                <c:pt idx="1">
                  <c:v>0.25</c:v>
                </c:pt>
                <c:pt idx="2">
                  <c:v>3</c:v>
                </c:pt>
                <c:pt idx="3">
                  <c:v>195</c:v>
                </c:pt>
                <c:pt idx="4">
                  <c:v>975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B-4113-882D-2CEB1AE1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75184"/>
        <c:axId val="910784784"/>
      </c:barChart>
      <c:catAx>
        <c:axId val="9107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84784"/>
        <c:crosses val="autoZero"/>
        <c:auto val="1"/>
        <c:lblAlgn val="ctr"/>
        <c:lblOffset val="100"/>
        <c:noMultiLvlLbl val="0"/>
      </c:catAx>
      <c:valAx>
        <c:axId val="910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Debt'!$B$4:$G$4</c:f>
              <c:numCache>
                <c:formatCode>General</c:formatCode>
                <c:ptCount val="6"/>
                <c:pt idx="0">
                  <c:v>2000</c:v>
                </c:pt>
                <c:pt idx="1">
                  <c:v>0.21</c:v>
                </c:pt>
                <c:pt idx="2">
                  <c:v>3</c:v>
                </c:pt>
                <c:pt idx="3">
                  <c:v>420</c:v>
                </c:pt>
                <c:pt idx="4">
                  <c:v>2420</c:v>
                </c:pt>
                <c:pt idx="5">
                  <c:v>806.66666666666663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5-4ACE-96F1-0BDAE75DF163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Debt'!$B$5:$G$5</c:f>
              <c:numCache>
                <c:formatCode>General</c:formatCode>
                <c:ptCount val="6"/>
                <c:pt idx="0">
                  <c:v>450</c:v>
                </c:pt>
                <c:pt idx="1">
                  <c:v>0.25</c:v>
                </c:pt>
                <c:pt idx="2">
                  <c:v>3</c:v>
                </c:pt>
                <c:pt idx="3">
                  <c:v>112.5</c:v>
                </c:pt>
                <c:pt idx="4">
                  <c:v>562.5</c:v>
                </c:pt>
                <c:pt idx="5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5-4ACE-96F1-0BDAE75DF163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City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Debt'!$B$6:$G$6</c:f>
              <c:numCache>
                <c:formatCode>General</c:formatCode>
                <c:ptCount val="6"/>
                <c:pt idx="0">
                  <c:v>975</c:v>
                </c:pt>
                <c:pt idx="1">
                  <c:v>0.27</c:v>
                </c:pt>
                <c:pt idx="2">
                  <c:v>3</c:v>
                </c:pt>
                <c:pt idx="3">
                  <c:v>263.25</c:v>
                </c:pt>
                <c:pt idx="4">
                  <c:v>1238.25</c:v>
                </c:pt>
                <c:pt idx="5">
                  <c:v>412.75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5-4ACE-96F1-0BDAE75DF163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Debt'!$B$7:$G$7</c:f>
              <c:numCache>
                <c:formatCode>General</c:formatCode>
                <c:ptCount val="6"/>
                <c:pt idx="0">
                  <c:v>1500</c:v>
                </c:pt>
                <c:pt idx="1">
                  <c:v>0.15</c:v>
                </c:pt>
                <c:pt idx="2">
                  <c:v>3</c:v>
                </c:pt>
                <c:pt idx="3">
                  <c:v>225</c:v>
                </c:pt>
                <c:pt idx="4">
                  <c:v>1725</c:v>
                </c:pt>
                <c:pt idx="5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5-4ACE-96F1-0BDAE75DF163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Debt'!$B$8:$G$8</c:f>
              <c:numCache>
                <c:formatCode>General</c:formatCode>
                <c:ptCount val="6"/>
                <c:pt idx="0">
                  <c:v>780</c:v>
                </c:pt>
                <c:pt idx="1">
                  <c:v>0.25</c:v>
                </c:pt>
                <c:pt idx="2">
                  <c:v>3</c:v>
                </c:pt>
                <c:pt idx="3">
                  <c:v>195</c:v>
                </c:pt>
                <c:pt idx="4">
                  <c:v>975</c:v>
                </c:pt>
                <c:pt idx="5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B5-4ACE-96F1-0BDAE75D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99504"/>
        <c:axId val="995300944"/>
      </c:lineChart>
      <c:catAx>
        <c:axId val="9952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00944"/>
        <c:crosses val="autoZero"/>
        <c:auto val="1"/>
        <c:lblAlgn val="ctr"/>
        <c:lblOffset val="100"/>
        <c:noMultiLvlLbl val="0"/>
      </c:catAx>
      <c:valAx>
        <c:axId val="9953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[Ameen_Week2Homework.xlsx]Payments!PivotTable1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Payments!$B$5:$B$25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F-41EE-949E-6BAE9C56BCE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Payments!$C$5:$C$25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F-41EE-949E-6BAE9C56BCE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Payments!$D$5:$D$25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F-41EE-949E-6BAE9C56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004256"/>
        <c:axId val="1497006176"/>
      </c:barChart>
      <c:catAx>
        <c:axId val="149700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06176"/>
        <c:crosses val="autoZero"/>
        <c:auto val="1"/>
        <c:lblAlgn val="ctr"/>
        <c:lblOffset val="100"/>
        <c:noMultiLvlLbl val="0"/>
      </c:catAx>
      <c:valAx>
        <c:axId val="14970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15</xdr:col>
      <xdr:colOff>295275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03994F-B6B4-4F75-A648-80B4DD40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0</xdr:rowOff>
    </xdr:from>
    <xdr:to>
      <xdr:col>23</xdr:col>
      <xdr:colOff>314325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75FBDE-1642-49A3-AAFF-C0594221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9A842-ED05-4506-A283-8D584708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en Ahmed" refreshedDate="45423.731549768519" createdVersion="8" refreshedVersion="8" minRefreshableVersion="3" recordCount="208" xr:uid="{ECF34FCC-D2F2-442F-AC51-3B7FE729F06C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35ED4-9392-4ED2-967F-332761EFCE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5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x="1"/>
        <item x="2"/>
        <item h="1" sd="0" x="3"/>
        <item t="default"/>
      </items>
    </pivotField>
  </pivotFields>
  <rowFields count="4">
    <field x="11"/>
    <field x="10"/>
    <field x="9"/>
    <field x="8"/>
  </rowFields>
  <rowItems count="21">
    <i>
      <x v="2"/>
    </i>
    <i r="1">
      <x v="1"/>
    </i>
    <i r="2">
      <x v="1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2">
      <x v="2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1" numFmtId="164"/>
  </dataFields>
  <formats count="4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1" type="button" dataOnly="0" labelOnly="1" outline="0" axis="axisRow" fieldPosition="0"/>
    </format>
    <format dxfId="35">
      <pivotArea dataOnly="0" labelOnly="1" fieldPosition="0">
        <references count="1">
          <reference field="1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10" count="1">
            <x v="1"/>
          </reference>
          <reference field="11" count="0" selected="0"/>
        </references>
      </pivotArea>
    </format>
    <format dxfId="32">
      <pivotArea dataOnly="0" labelOnly="1" fieldPosition="0">
        <references count="3">
          <reference field="9" count="2">
            <x v="1"/>
            <x v="2"/>
          </reference>
          <reference field="10" count="1" selected="0">
            <x v="1"/>
          </reference>
          <reference field="11" count="0" selected="0"/>
        </references>
      </pivotArea>
    </format>
    <format dxfId="31">
      <pivotArea dataOnly="0" labelOnly="1" fieldPosition="0">
        <references count="4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0" count="1" selected="0">
            <x v="1"/>
          </reference>
          <reference field="11" count="0" selected="0"/>
        </references>
      </pivotArea>
    </format>
    <format dxfId="30">
      <pivotArea dataOnly="0" labelOnly="1" fieldPosition="0">
        <references count="4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0" count="1" selected="0">
            <x v="1"/>
          </reference>
          <reference field="11" count="0" selected="0"/>
        </references>
      </pivotArea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6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1" type="button" dataOnly="0" labelOnly="1" outline="0" axis="axisRow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10" count="1">
            <x v="1"/>
          </reference>
          <reference field="11" count="0" selected="0"/>
        </references>
      </pivotArea>
    </format>
    <format dxfId="18">
      <pivotArea dataOnly="0" labelOnly="1" fieldPosition="0">
        <references count="3">
          <reference field="9" count="2">
            <x v="1"/>
            <x v="2"/>
          </reference>
          <reference field="10" count="1" selected="0">
            <x v="1"/>
          </reference>
          <reference field="11" count="0" selected="0"/>
        </references>
      </pivotArea>
    </format>
    <format dxfId="17">
      <pivotArea dataOnly="0" labelOnly="1" fieldPosition="0">
        <references count="4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0" count="1" selected="0">
            <x v="1"/>
          </reference>
          <reference field="11" count="0" selected="0"/>
        </references>
      </pivotArea>
    </format>
    <format dxfId="16">
      <pivotArea dataOnly="0" labelOnly="1" fieldPosition="0">
        <references count="4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0" count="1" selected="0">
            <x v="1"/>
          </reference>
          <reference field="11" count="0" selected="0"/>
        </references>
      </pivotArea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1" type="button" dataOnly="0" labelOnly="1" outline="0" axis="axisRow" fieldPosition="0"/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10" count="1">
            <x v="1"/>
          </reference>
          <reference field="11" count="0" selected="0"/>
        </references>
      </pivotArea>
    </format>
    <format dxfId="4">
      <pivotArea dataOnly="0" labelOnly="1" fieldPosition="0">
        <references count="3">
          <reference field="9" count="2">
            <x v="1"/>
            <x v="2"/>
          </reference>
          <reference field="10" count="1" selected="0">
            <x v="1"/>
          </reference>
          <reference field="11" count="0" selected="0"/>
        </references>
      </pivotArea>
    </format>
    <format dxfId="3">
      <pivotArea dataOnly="0" labelOnly="1" fieldPosition="0">
        <references count="4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0" count="1" selected="0">
            <x v="1"/>
          </reference>
          <reference field="11" count="0" selected="0"/>
        </references>
      </pivotArea>
    </format>
    <format dxfId="2">
      <pivotArea dataOnly="0" labelOnly="1" fieldPosition="0">
        <references count="4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0" count="1" selected="0">
            <x v="1"/>
          </reference>
          <reference field="11" count="0" selected="0"/>
        </references>
      </pivotArea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0DB75-DE3D-4ECB-89D1-1D5AB890E6F2}" name="Table1" displayName="Table1" ref="A2:I210" totalsRowShown="0" headerRowDxfId="54" dataDxfId="52" headerRowBorderDxfId="53" tableBorderDxfId="51">
  <autoFilter ref="A2:I210" xr:uid="{8190DB75-DE3D-4ECB-89D1-1D5AB890E6F2}"/>
  <tableColumns count="9">
    <tableColumn id="1" xr3:uid="{57C5712C-BADB-43A0-BAC2-912A00F6AA5B}" name="Document Date" dataDxfId="50"/>
    <tableColumn id="2" xr3:uid="{9AA30406-AD95-4972-94C6-457203CA0327}" name="Supplier" dataDxfId="49"/>
    <tableColumn id="3" xr3:uid="{757F727D-7B9E-4526-B09C-8009A244DD1E}" name="Reference" dataDxfId="48"/>
    <tableColumn id="4" xr3:uid="{FF453503-5E53-4219-91DC-337AAFF3241B}" name="Description" dataDxfId="47"/>
    <tableColumn id="5" xr3:uid="{3CF04905-4038-4CE4-B35D-3B64D61A976B}" name="Tax Inclusive Amount" dataDxfId="46" dataCellStyle="Comma"/>
    <tableColumn id="6" xr3:uid="{8D28DC5A-21CF-4159-9DF1-DFDDA742BFB9}" name="Column1" dataDxfId="45"/>
    <tableColumn id="7" xr3:uid="{6E5C0353-191E-4A7A-BD7C-EA8C179708D2}" name="Bank Code" dataDxfId="44"/>
    <tableColumn id="8" xr3:uid="{262D0DCF-411B-420C-803F-F050233249F0}" name="Account Code" dataDxfId="43"/>
    <tableColumn id="9" xr3:uid="{5E75DF8B-D98B-4DCB-A6CE-8A0734228E41}" name="Payment Date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C89A-DE21-463E-AD0B-F48BFCDCB85F}">
  <dimension ref="A1:G8"/>
  <sheetViews>
    <sheetView workbookViewId="0">
      <selection activeCell="A3" sqref="A3"/>
    </sheetView>
  </sheetViews>
  <sheetFormatPr defaultRowHeight="15" x14ac:dyDescent="0.25"/>
  <sheetData>
    <row r="1" spans="1:7" x14ac:dyDescent="0.25">
      <c r="A1" t="s">
        <v>154</v>
      </c>
    </row>
    <row r="3" spans="1:7" x14ac:dyDescent="0.25">
      <c r="A3" t="s">
        <v>152</v>
      </c>
      <c r="B3" t="s">
        <v>153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5">
      <c r="A4" t="s">
        <v>160</v>
      </c>
      <c r="B4">
        <v>2000</v>
      </c>
      <c r="C4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25">
      <c r="A5" t="s">
        <v>161</v>
      </c>
      <c r="B5">
        <v>450</v>
      </c>
      <c r="C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25">
      <c r="A6" t="s">
        <v>162</v>
      </c>
      <c r="B6">
        <v>975</v>
      </c>
      <c r="C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163</v>
      </c>
      <c r="B7">
        <v>1500</v>
      </c>
      <c r="C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164</v>
      </c>
      <c r="B8">
        <v>780</v>
      </c>
      <c r="C8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CA3C-D69E-4805-BFE2-E570212396F3}">
  <dimension ref="A1:E21"/>
  <sheetViews>
    <sheetView topLeftCell="A11" workbookViewId="0">
      <selection activeCell="B21" sqref="B21"/>
    </sheetView>
  </sheetViews>
  <sheetFormatPr defaultRowHeight="15" x14ac:dyDescent="0.25"/>
  <sheetData>
    <row r="1" spans="1:5" x14ac:dyDescent="0.25">
      <c r="A1" t="s">
        <v>145</v>
      </c>
    </row>
    <row r="3" spans="1:5" x14ac:dyDescent="0.25">
      <c r="B3" t="s">
        <v>129</v>
      </c>
      <c r="C3" t="s">
        <v>130</v>
      </c>
      <c r="D3" t="s">
        <v>131</v>
      </c>
      <c r="E3" t="s">
        <v>132</v>
      </c>
    </row>
    <row r="4" spans="1:5" ht="51.75" x14ac:dyDescent="0.25">
      <c r="B4" s="14" t="s">
        <v>133</v>
      </c>
      <c r="C4">
        <v>12</v>
      </c>
      <c r="D4">
        <v>85</v>
      </c>
      <c r="E4" t="s">
        <v>144</v>
      </c>
    </row>
    <row r="5" spans="1:5" ht="69" x14ac:dyDescent="0.25">
      <c r="B5" s="14" t="s">
        <v>134</v>
      </c>
      <c r="C5">
        <v>11</v>
      </c>
      <c r="D5">
        <v>72</v>
      </c>
      <c r="E5" t="s">
        <v>144</v>
      </c>
    </row>
    <row r="6" spans="1:5" ht="34.5" x14ac:dyDescent="0.25">
      <c r="B6" s="14" t="s">
        <v>135</v>
      </c>
      <c r="C6">
        <v>13</v>
      </c>
      <c r="D6">
        <v>60</v>
      </c>
      <c r="E6" t="s">
        <v>144</v>
      </c>
    </row>
    <row r="7" spans="1:5" ht="69" x14ac:dyDescent="0.25">
      <c r="B7" s="14" t="s">
        <v>136</v>
      </c>
      <c r="C7">
        <v>12</v>
      </c>
      <c r="D7">
        <v>95</v>
      </c>
      <c r="E7" t="s">
        <v>144</v>
      </c>
    </row>
    <row r="8" spans="1:5" ht="51.75" x14ac:dyDescent="0.25">
      <c r="B8" s="14" t="s">
        <v>137</v>
      </c>
      <c r="C8">
        <v>14</v>
      </c>
      <c r="D8">
        <v>88</v>
      </c>
      <c r="E8" t="s">
        <v>144</v>
      </c>
    </row>
    <row r="9" spans="1:5" ht="69" x14ac:dyDescent="0.25">
      <c r="B9" s="14" t="s">
        <v>138</v>
      </c>
      <c r="C9">
        <v>12</v>
      </c>
      <c r="D9">
        <v>99</v>
      </c>
      <c r="E9" t="s">
        <v>144</v>
      </c>
    </row>
    <row r="10" spans="1:5" ht="51.75" x14ac:dyDescent="0.25">
      <c r="B10" s="14" t="s">
        <v>139</v>
      </c>
      <c r="C10">
        <v>11</v>
      </c>
      <c r="D10">
        <v>75</v>
      </c>
      <c r="E10" t="s">
        <v>144</v>
      </c>
    </row>
    <row r="11" spans="1:5" ht="86.25" x14ac:dyDescent="0.25">
      <c r="B11" s="14" t="s">
        <v>140</v>
      </c>
      <c r="C11">
        <v>13</v>
      </c>
      <c r="D11">
        <v>100</v>
      </c>
      <c r="E11" t="s">
        <v>144</v>
      </c>
    </row>
    <row r="12" spans="1:5" ht="34.5" x14ac:dyDescent="0.25">
      <c r="B12" s="14" t="s">
        <v>141</v>
      </c>
      <c r="C12">
        <v>13</v>
      </c>
      <c r="D12">
        <v>75</v>
      </c>
      <c r="E12" t="s">
        <v>144</v>
      </c>
    </row>
    <row r="13" spans="1:5" ht="51.75" x14ac:dyDescent="0.25">
      <c r="B13" s="14" t="s">
        <v>142</v>
      </c>
      <c r="C13">
        <v>15</v>
      </c>
      <c r="D13">
        <v>85</v>
      </c>
      <c r="E13" t="s">
        <v>144</v>
      </c>
    </row>
    <row r="14" spans="1:5" ht="51.75" x14ac:dyDescent="0.25">
      <c r="B14" s="14" t="s">
        <v>143</v>
      </c>
      <c r="C14">
        <v>11</v>
      </c>
      <c r="D14">
        <v>85</v>
      </c>
      <c r="E14" t="s">
        <v>144</v>
      </c>
    </row>
    <row r="16" spans="1:5" x14ac:dyDescent="0.25">
      <c r="A16" t="s">
        <v>146</v>
      </c>
      <c r="C16">
        <f>MIN(C4:C14)</f>
        <v>11</v>
      </c>
      <c r="D16">
        <f>MIN(D4:D14)</f>
        <v>60</v>
      </c>
    </row>
    <row r="17" spans="1:4" x14ac:dyDescent="0.25">
      <c r="A17" t="s">
        <v>147</v>
      </c>
      <c r="C17">
        <f>MAX(C4:C14)</f>
        <v>15</v>
      </c>
      <c r="D17">
        <f>MAX(D4:D14)</f>
        <v>100</v>
      </c>
    </row>
    <row r="18" spans="1:4" x14ac:dyDescent="0.25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149</v>
      </c>
      <c r="C19">
        <f>_xlfn.MODE.SNGL(C4:C14)</f>
        <v>12</v>
      </c>
      <c r="D19">
        <f>_xlfn.MODE.SNGL(D4:D14)</f>
        <v>85</v>
      </c>
    </row>
    <row r="20" spans="1:4" x14ac:dyDescent="0.25">
      <c r="A20" t="s">
        <v>150</v>
      </c>
      <c r="C20">
        <f>MEDIAN(C4:C14)</f>
        <v>12</v>
      </c>
      <c r="D20">
        <f>MEDIAN(D4:D14)</f>
        <v>85</v>
      </c>
    </row>
    <row r="21" spans="1:4" x14ac:dyDescent="0.25">
      <c r="A21" t="s">
        <v>151</v>
      </c>
      <c r="B21">
        <f>COUNTA(B4:B14)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37EE-9459-4FFF-9ECE-19EE49AD1A4A}">
  <dimension ref="A3:E25"/>
  <sheetViews>
    <sheetView tabSelected="1" workbookViewId="0">
      <selection activeCell="A3" sqref="A3"/>
    </sheetView>
  </sheetViews>
  <sheetFormatPr defaultRowHeight="15" x14ac:dyDescent="0.25"/>
  <cols>
    <col min="1" max="1" width="27.140625" bestFit="1" customWidth="1"/>
    <col min="2" max="2" width="16.42578125" bestFit="1" customWidth="1"/>
    <col min="3" max="3" width="16.28515625" bestFit="1" customWidth="1"/>
    <col min="4" max="4" width="12.28515625" bestFit="1" customWidth="1"/>
    <col min="5" max="5" width="15.5703125" bestFit="1" customWidth="1"/>
  </cols>
  <sheetData>
    <row r="3" spans="1:5" ht="42" x14ac:dyDescent="0.35">
      <c r="A3" s="19" t="s">
        <v>169</v>
      </c>
      <c r="B3" s="19" t="s">
        <v>170</v>
      </c>
      <c r="C3" s="20"/>
      <c r="D3" s="20"/>
      <c r="E3" s="20"/>
    </row>
    <row r="4" spans="1:5" ht="42" x14ac:dyDescent="0.35">
      <c r="A4" s="19" t="s">
        <v>166</v>
      </c>
      <c r="B4" s="20" t="s">
        <v>13</v>
      </c>
      <c r="C4" s="20" t="s">
        <v>31</v>
      </c>
      <c r="D4" s="20" t="s">
        <v>39</v>
      </c>
      <c r="E4" s="20" t="s">
        <v>167</v>
      </c>
    </row>
    <row r="5" spans="1:5" ht="21" x14ac:dyDescent="0.35">
      <c r="A5" s="20" t="s">
        <v>168</v>
      </c>
      <c r="B5" s="21">
        <v>64894.25</v>
      </c>
      <c r="C5" s="21">
        <v>70</v>
      </c>
      <c r="D5" s="21">
        <v>1</v>
      </c>
      <c r="E5" s="21">
        <v>64965.25</v>
      </c>
    </row>
    <row r="6" spans="1:5" ht="21" x14ac:dyDescent="0.35">
      <c r="A6" s="20" t="s">
        <v>171</v>
      </c>
      <c r="B6" s="21">
        <v>64894.25</v>
      </c>
      <c r="C6" s="21">
        <v>70</v>
      </c>
      <c r="D6" s="21">
        <v>1</v>
      </c>
      <c r="E6" s="21">
        <v>64965.25</v>
      </c>
    </row>
    <row r="7" spans="1:5" ht="21" x14ac:dyDescent="0.35">
      <c r="A7" s="20" t="s">
        <v>172</v>
      </c>
      <c r="B7" s="21">
        <v>30270.25</v>
      </c>
      <c r="C7" s="21">
        <v>35</v>
      </c>
      <c r="D7" s="21">
        <v>-4</v>
      </c>
      <c r="E7" s="21">
        <v>30301.25</v>
      </c>
    </row>
    <row r="8" spans="1:5" ht="21" x14ac:dyDescent="0.35">
      <c r="A8" s="22">
        <v>40910</v>
      </c>
      <c r="B8" s="21">
        <v>1000</v>
      </c>
      <c r="C8" s="21"/>
      <c r="D8" s="21"/>
      <c r="E8" s="21">
        <v>1000</v>
      </c>
    </row>
    <row r="9" spans="1:5" ht="21" x14ac:dyDescent="0.35">
      <c r="A9" s="22">
        <v>40913</v>
      </c>
      <c r="B9" s="21">
        <v>340</v>
      </c>
      <c r="C9" s="21"/>
      <c r="D9" s="21"/>
      <c r="E9" s="21">
        <v>340</v>
      </c>
    </row>
    <row r="10" spans="1:5" ht="21" x14ac:dyDescent="0.35">
      <c r="A10" s="22">
        <v>40923</v>
      </c>
      <c r="B10" s="21">
        <v>80</v>
      </c>
      <c r="C10" s="21">
        <v>35</v>
      </c>
      <c r="D10" s="21"/>
      <c r="E10" s="21">
        <v>115</v>
      </c>
    </row>
    <row r="11" spans="1:5" ht="21" x14ac:dyDescent="0.35">
      <c r="A11" s="22">
        <v>40924</v>
      </c>
      <c r="B11" s="21">
        <v>1392</v>
      </c>
      <c r="C11" s="21"/>
      <c r="D11" s="21">
        <v>105</v>
      </c>
      <c r="E11" s="21">
        <v>1497</v>
      </c>
    </row>
    <row r="12" spans="1:5" ht="21" x14ac:dyDescent="0.35">
      <c r="A12" s="22">
        <v>40928</v>
      </c>
      <c r="B12" s="21">
        <v>20000</v>
      </c>
      <c r="C12" s="21">
        <v>-20000</v>
      </c>
      <c r="D12" s="21"/>
      <c r="E12" s="21">
        <v>0</v>
      </c>
    </row>
    <row r="13" spans="1:5" ht="21" x14ac:dyDescent="0.35">
      <c r="A13" s="22">
        <v>40929</v>
      </c>
      <c r="B13" s="21"/>
      <c r="C13" s="21"/>
      <c r="D13" s="21">
        <v>61</v>
      </c>
      <c r="E13" s="21">
        <v>61</v>
      </c>
    </row>
    <row r="14" spans="1:5" ht="21" x14ac:dyDescent="0.35">
      <c r="A14" s="22">
        <v>40934</v>
      </c>
      <c r="B14" s="21">
        <v>6720</v>
      </c>
      <c r="C14" s="21">
        <v>20000</v>
      </c>
      <c r="D14" s="21"/>
      <c r="E14" s="21">
        <v>26720</v>
      </c>
    </row>
    <row r="15" spans="1:5" ht="21" x14ac:dyDescent="0.35">
      <c r="A15" s="22">
        <v>40939</v>
      </c>
      <c r="B15" s="21">
        <v>738.25</v>
      </c>
      <c r="C15" s="21"/>
      <c r="D15" s="21">
        <v>-170</v>
      </c>
      <c r="E15" s="21">
        <v>568.25</v>
      </c>
    </row>
    <row r="16" spans="1:5" ht="21" x14ac:dyDescent="0.35">
      <c r="A16" s="20" t="s">
        <v>173</v>
      </c>
      <c r="B16" s="21">
        <v>34624</v>
      </c>
      <c r="C16" s="21">
        <v>35</v>
      </c>
      <c r="D16" s="21">
        <v>5</v>
      </c>
      <c r="E16" s="21">
        <v>34664</v>
      </c>
    </row>
    <row r="17" spans="1:5" ht="21" x14ac:dyDescent="0.35">
      <c r="A17" s="22">
        <v>40941</v>
      </c>
      <c r="B17" s="21">
        <v>1000</v>
      </c>
      <c r="C17" s="21"/>
      <c r="D17" s="21"/>
      <c r="E17" s="21">
        <v>1000</v>
      </c>
    </row>
    <row r="18" spans="1:5" ht="21" x14ac:dyDescent="0.35">
      <c r="A18" s="22">
        <v>40944</v>
      </c>
      <c r="B18" s="21">
        <v>340</v>
      </c>
      <c r="C18" s="21"/>
      <c r="D18" s="21"/>
      <c r="E18" s="21">
        <v>340</v>
      </c>
    </row>
    <row r="19" spans="1:5" ht="21" x14ac:dyDescent="0.35">
      <c r="A19" s="22">
        <v>40954</v>
      </c>
      <c r="B19" s="21">
        <v>80</v>
      </c>
      <c r="C19" s="21">
        <v>35</v>
      </c>
      <c r="D19" s="21"/>
      <c r="E19" s="21">
        <v>115</v>
      </c>
    </row>
    <row r="20" spans="1:5" ht="21" x14ac:dyDescent="0.35">
      <c r="A20" s="22">
        <v>40959</v>
      </c>
      <c r="B20" s="21">
        <v>20000</v>
      </c>
      <c r="C20" s="21">
        <v>-20000</v>
      </c>
      <c r="D20" s="21"/>
      <c r="E20" s="21">
        <v>0</v>
      </c>
    </row>
    <row r="21" spans="1:5" ht="21" x14ac:dyDescent="0.35">
      <c r="A21" s="22">
        <v>40964</v>
      </c>
      <c r="B21" s="21">
        <v>2200</v>
      </c>
      <c r="C21" s="21"/>
      <c r="D21" s="21">
        <v>75</v>
      </c>
      <c r="E21" s="21">
        <v>2275</v>
      </c>
    </row>
    <row r="22" spans="1:5" ht="21" x14ac:dyDescent="0.35">
      <c r="A22" s="22">
        <v>40965</v>
      </c>
      <c r="B22" s="21">
        <v>6720</v>
      </c>
      <c r="C22" s="21">
        <v>20000</v>
      </c>
      <c r="D22" s="21"/>
      <c r="E22" s="21">
        <v>26720</v>
      </c>
    </row>
    <row r="23" spans="1:5" ht="21" x14ac:dyDescent="0.35">
      <c r="A23" s="22">
        <v>40966</v>
      </c>
      <c r="B23" s="21">
        <v>514</v>
      </c>
      <c r="C23" s="21"/>
      <c r="D23" s="21"/>
      <c r="E23" s="21">
        <v>514</v>
      </c>
    </row>
    <row r="24" spans="1:5" ht="21" x14ac:dyDescent="0.35">
      <c r="A24" s="22">
        <v>40968</v>
      </c>
      <c r="B24" s="21">
        <v>3770</v>
      </c>
      <c r="C24" s="21"/>
      <c r="D24" s="21">
        <v>-70</v>
      </c>
      <c r="E24" s="21">
        <v>3700</v>
      </c>
    </row>
    <row r="25" spans="1:5" ht="21" x14ac:dyDescent="0.35">
      <c r="A25" s="20" t="s">
        <v>167</v>
      </c>
      <c r="B25" s="21">
        <v>64894.25</v>
      </c>
      <c r="C25" s="21">
        <v>70</v>
      </c>
      <c r="D25" s="21">
        <v>1</v>
      </c>
      <c r="E25" s="21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G2" sqref="G2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5" t="s">
        <v>1</v>
      </c>
      <c r="B2" s="16" t="s">
        <v>2</v>
      </c>
      <c r="C2" s="16" t="s">
        <v>3</v>
      </c>
      <c r="D2" s="16" t="s">
        <v>4</v>
      </c>
      <c r="E2" s="17" t="s">
        <v>5</v>
      </c>
      <c r="F2" s="18" t="s">
        <v>165</v>
      </c>
      <c r="G2" s="18" t="s">
        <v>6</v>
      </c>
      <c r="H2" s="18" t="s">
        <v>7</v>
      </c>
      <c r="I2" s="18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 Card Debt</vt:lpstr>
      <vt:lpstr>Roster</vt:lpstr>
      <vt:lpstr>Payments</vt:lpstr>
      <vt:lpstr>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Ameen Ahmed</cp:lastModifiedBy>
  <cp:revision/>
  <dcterms:created xsi:type="dcterms:W3CDTF">2023-04-22T13:58:31Z</dcterms:created>
  <dcterms:modified xsi:type="dcterms:W3CDTF">2024-05-13T01:38:25Z</dcterms:modified>
  <cp:category/>
  <cp:contentStatus/>
</cp:coreProperties>
</file>