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:\My Drive\00b_Spring2023_221007975\02_2023SP - FINANCIAL MOD I 2283957130\1_Assignment1\dataset_fromAmeer\"/>
    </mc:Choice>
  </mc:AlternateContent>
  <xr:revisionPtr revIDLastSave="0" documentId="13_ncr:1_{E18D465B-82C4-4FF5-8E4B-881ACDBBCFBC}" xr6:coauthVersionLast="47" xr6:coauthVersionMax="47" xr10:uidLastSave="{00000000-0000-0000-0000-000000000000}"/>
  <bookViews>
    <workbookView xWindow="-108" yWindow="-108" windowWidth="23256" windowHeight="13896" xr2:uid="{87848A8B-EB1F-4D40-B8E2-D0C969A45C40}"/>
  </bookViews>
  <sheets>
    <sheet name="Sheet1" sheetId="1" r:id="rId1"/>
    <sheet name="t-test" sheetId="2" r:id="rId2"/>
    <sheet name="summary" sheetId="3" r:id="rId3"/>
  </sheets>
  <definedNames>
    <definedName name="_xlnm._FilterDatabase" localSheetId="0" hidden="1">Sheet1!$A$1:$E$241</definedName>
    <definedName name="_xlchart.v1.0" hidden="1">Sheet1!$L$2:$L$241</definedName>
    <definedName name="_xlchart.v1.1" hidden="1">Sheet1!$L$2:$L$241</definedName>
    <definedName name="_xlchart.v1.2" hidden="1">summary!$I$15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" i="3" l="1"/>
  <c r="G10" i="3"/>
  <c r="F10" i="3"/>
  <c r="E10" i="3"/>
  <c r="D10" i="3"/>
  <c r="I9" i="3"/>
  <c r="G9" i="3"/>
  <c r="F9" i="3"/>
  <c r="E9" i="3"/>
  <c r="D9" i="3"/>
  <c r="I8" i="3"/>
  <c r="G8" i="3"/>
  <c r="F8" i="3"/>
  <c r="E8" i="3"/>
  <c r="D8" i="3"/>
  <c r="I7" i="3"/>
  <c r="G7" i="3"/>
  <c r="F7" i="3"/>
  <c r="E7" i="3"/>
  <c r="D7" i="3"/>
  <c r="I6" i="3"/>
  <c r="G6" i="3"/>
  <c r="F6" i="3"/>
  <c r="E6" i="3"/>
  <c r="D6" i="3"/>
  <c r="I5" i="3"/>
  <c r="G5" i="3"/>
  <c r="F5" i="3"/>
  <c r="E5" i="3"/>
  <c r="D5" i="3"/>
  <c r="L241" i="1"/>
  <c r="G241" i="1"/>
  <c r="C241" i="1"/>
  <c r="L240" i="1"/>
  <c r="G240" i="1"/>
  <c r="C240" i="1"/>
  <c r="L239" i="1"/>
  <c r="G239" i="1"/>
  <c r="C239" i="1"/>
  <c r="L238" i="1"/>
  <c r="G238" i="1"/>
  <c r="C238" i="1"/>
  <c r="L237" i="1"/>
  <c r="G237" i="1"/>
  <c r="C237" i="1"/>
  <c r="L236" i="1"/>
  <c r="G236" i="1"/>
  <c r="C236" i="1"/>
  <c r="L235" i="1"/>
  <c r="G235" i="1"/>
  <c r="C235" i="1"/>
  <c r="L234" i="1"/>
  <c r="G234" i="1"/>
  <c r="C234" i="1"/>
  <c r="L233" i="1"/>
  <c r="G233" i="1"/>
  <c r="C233" i="1"/>
  <c r="L232" i="1"/>
  <c r="G232" i="1"/>
  <c r="C232" i="1"/>
  <c r="L231" i="1"/>
  <c r="G231" i="1"/>
  <c r="C231" i="1"/>
  <c r="L230" i="1"/>
  <c r="G230" i="1"/>
  <c r="C230" i="1"/>
  <c r="L229" i="1"/>
  <c r="G229" i="1"/>
  <c r="C229" i="1"/>
  <c r="L228" i="1"/>
  <c r="G228" i="1"/>
  <c r="C228" i="1"/>
  <c r="L227" i="1"/>
  <c r="G227" i="1"/>
  <c r="C227" i="1"/>
  <c r="L226" i="1"/>
  <c r="G226" i="1"/>
  <c r="C226" i="1"/>
  <c r="L225" i="1"/>
  <c r="G225" i="1"/>
  <c r="C225" i="1"/>
  <c r="L224" i="1"/>
  <c r="G224" i="1"/>
  <c r="C224" i="1"/>
  <c r="L223" i="1"/>
  <c r="G223" i="1"/>
  <c r="C223" i="1"/>
  <c r="L222" i="1"/>
  <c r="G222" i="1"/>
  <c r="C222" i="1"/>
  <c r="L221" i="1"/>
  <c r="G221" i="1"/>
  <c r="C221" i="1"/>
  <c r="L220" i="1"/>
  <c r="G220" i="1"/>
  <c r="C220" i="1"/>
  <c r="L219" i="1"/>
  <c r="G219" i="1"/>
  <c r="C219" i="1"/>
  <c r="L218" i="1"/>
  <c r="G218" i="1"/>
  <c r="C218" i="1"/>
  <c r="L217" i="1"/>
  <c r="G217" i="1"/>
  <c r="C217" i="1"/>
  <c r="L216" i="1"/>
  <c r="G216" i="1"/>
  <c r="C216" i="1"/>
  <c r="L215" i="1"/>
  <c r="G215" i="1"/>
  <c r="C215" i="1"/>
  <c r="L214" i="1"/>
  <c r="G214" i="1"/>
  <c r="C214" i="1"/>
  <c r="L213" i="1"/>
  <c r="G213" i="1"/>
  <c r="C213" i="1"/>
  <c r="L212" i="1"/>
  <c r="G212" i="1"/>
  <c r="C212" i="1"/>
  <c r="L211" i="1"/>
  <c r="G211" i="1"/>
  <c r="C211" i="1"/>
  <c r="L210" i="1"/>
  <c r="G210" i="1"/>
  <c r="C210" i="1"/>
  <c r="L209" i="1"/>
  <c r="G209" i="1"/>
  <c r="C209" i="1"/>
  <c r="L208" i="1"/>
  <c r="G208" i="1"/>
  <c r="C208" i="1"/>
  <c r="L207" i="1"/>
  <c r="G207" i="1"/>
  <c r="C207" i="1"/>
  <c r="L206" i="1"/>
  <c r="G206" i="1"/>
  <c r="C206" i="1"/>
  <c r="L205" i="1"/>
  <c r="G205" i="1"/>
  <c r="C205" i="1"/>
  <c r="L204" i="1"/>
  <c r="G204" i="1"/>
  <c r="C204" i="1"/>
  <c r="L203" i="1"/>
  <c r="G203" i="1"/>
  <c r="C203" i="1"/>
  <c r="L202" i="1"/>
  <c r="G202" i="1"/>
  <c r="C202" i="1"/>
  <c r="L201" i="1"/>
  <c r="G201" i="1"/>
  <c r="C201" i="1"/>
  <c r="L200" i="1"/>
  <c r="G200" i="1"/>
  <c r="C200" i="1"/>
  <c r="L199" i="1"/>
  <c r="G199" i="1"/>
  <c r="C199" i="1"/>
  <c r="L198" i="1"/>
  <c r="G198" i="1"/>
  <c r="C198" i="1"/>
  <c r="L197" i="1"/>
  <c r="G197" i="1"/>
  <c r="C197" i="1"/>
  <c r="L196" i="1"/>
  <c r="G196" i="1"/>
  <c r="C196" i="1"/>
  <c r="L195" i="1"/>
  <c r="G195" i="1"/>
  <c r="C195" i="1"/>
  <c r="L194" i="1"/>
  <c r="G194" i="1"/>
  <c r="C194" i="1"/>
  <c r="L193" i="1"/>
  <c r="G193" i="1"/>
  <c r="C193" i="1"/>
  <c r="L192" i="1"/>
  <c r="G192" i="1"/>
  <c r="C192" i="1"/>
  <c r="L191" i="1"/>
  <c r="G191" i="1"/>
  <c r="C191" i="1"/>
  <c r="L190" i="1"/>
  <c r="G190" i="1"/>
  <c r="C190" i="1"/>
  <c r="L189" i="1"/>
  <c r="G189" i="1"/>
  <c r="C189" i="1"/>
  <c r="L188" i="1"/>
  <c r="G188" i="1"/>
  <c r="C188" i="1"/>
  <c r="L187" i="1"/>
  <c r="G187" i="1"/>
  <c r="C187" i="1"/>
  <c r="L186" i="1"/>
  <c r="G186" i="1"/>
  <c r="C186" i="1"/>
  <c r="L185" i="1"/>
  <c r="G185" i="1"/>
  <c r="C185" i="1"/>
  <c r="L184" i="1"/>
  <c r="G184" i="1"/>
  <c r="C184" i="1"/>
  <c r="L183" i="1"/>
  <c r="G183" i="1"/>
  <c r="C183" i="1"/>
  <c r="L182" i="1"/>
  <c r="G182" i="1"/>
  <c r="C182" i="1"/>
  <c r="L181" i="1"/>
  <c r="G181" i="1"/>
  <c r="C181" i="1"/>
  <c r="L180" i="1"/>
  <c r="G180" i="1"/>
  <c r="C180" i="1"/>
  <c r="L179" i="1"/>
  <c r="G179" i="1"/>
  <c r="C179" i="1"/>
  <c r="L178" i="1"/>
  <c r="G178" i="1"/>
  <c r="C178" i="1"/>
  <c r="L177" i="1"/>
  <c r="G177" i="1"/>
  <c r="C177" i="1"/>
  <c r="L176" i="1"/>
  <c r="G176" i="1"/>
  <c r="C176" i="1"/>
  <c r="L175" i="1"/>
  <c r="G175" i="1"/>
  <c r="C175" i="1"/>
  <c r="L174" i="1"/>
  <c r="G174" i="1"/>
  <c r="C174" i="1"/>
  <c r="L173" i="1"/>
  <c r="G173" i="1"/>
  <c r="C173" i="1"/>
  <c r="L172" i="1"/>
  <c r="G172" i="1"/>
  <c r="C172" i="1"/>
  <c r="L171" i="1"/>
  <c r="G171" i="1"/>
  <c r="C171" i="1"/>
  <c r="L170" i="1"/>
  <c r="G170" i="1"/>
  <c r="C170" i="1"/>
  <c r="L169" i="1"/>
  <c r="G169" i="1"/>
  <c r="C169" i="1"/>
  <c r="L168" i="1"/>
  <c r="G168" i="1"/>
  <c r="C168" i="1"/>
  <c r="L167" i="1"/>
  <c r="G167" i="1"/>
  <c r="C167" i="1"/>
  <c r="L166" i="1"/>
  <c r="G166" i="1"/>
  <c r="C166" i="1"/>
  <c r="L165" i="1"/>
  <c r="G165" i="1"/>
  <c r="C165" i="1"/>
  <c r="L164" i="1"/>
  <c r="G164" i="1"/>
  <c r="C164" i="1"/>
  <c r="L163" i="1"/>
  <c r="G163" i="1"/>
  <c r="C163" i="1"/>
  <c r="L162" i="1"/>
  <c r="G162" i="1"/>
  <c r="C162" i="1"/>
  <c r="L161" i="1"/>
  <c r="G161" i="1"/>
  <c r="C161" i="1"/>
  <c r="L160" i="1"/>
  <c r="G160" i="1"/>
  <c r="C160" i="1"/>
  <c r="L159" i="1"/>
  <c r="G159" i="1"/>
  <c r="C159" i="1"/>
  <c r="L158" i="1"/>
  <c r="G158" i="1"/>
  <c r="C158" i="1"/>
  <c r="L157" i="1"/>
  <c r="G157" i="1"/>
  <c r="C157" i="1"/>
  <c r="L156" i="1"/>
  <c r="G156" i="1"/>
  <c r="C156" i="1"/>
  <c r="L155" i="1"/>
  <c r="G155" i="1"/>
  <c r="C155" i="1"/>
  <c r="L154" i="1"/>
  <c r="G154" i="1"/>
  <c r="C154" i="1"/>
  <c r="L153" i="1"/>
  <c r="G153" i="1"/>
  <c r="C153" i="1"/>
  <c r="L152" i="1"/>
  <c r="G152" i="1"/>
  <c r="C152" i="1"/>
  <c r="L151" i="1"/>
  <c r="G151" i="1"/>
  <c r="C151" i="1"/>
  <c r="L150" i="1"/>
  <c r="G150" i="1"/>
  <c r="C150" i="1"/>
  <c r="L149" i="1"/>
  <c r="G149" i="1"/>
  <c r="C149" i="1"/>
  <c r="L148" i="1"/>
  <c r="G148" i="1"/>
  <c r="C148" i="1"/>
  <c r="L147" i="1"/>
  <c r="G147" i="1"/>
  <c r="C147" i="1"/>
  <c r="L146" i="1"/>
  <c r="G146" i="1"/>
  <c r="C146" i="1"/>
  <c r="L145" i="1"/>
  <c r="G145" i="1"/>
  <c r="C145" i="1"/>
  <c r="L144" i="1"/>
  <c r="G144" i="1"/>
  <c r="C144" i="1"/>
  <c r="L143" i="1"/>
  <c r="G143" i="1"/>
  <c r="C143" i="1"/>
  <c r="L142" i="1"/>
  <c r="G142" i="1"/>
  <c r="C142" i="1"/>
  <c r="L141" i="1"/>
  <c r="G141" i="1"/>
  <c r="C141" i="1"/>
  <c r="L140" i="1"/>
  <c r="G140" i="1"/>
  <c r="C140" i="1"/>
  <c r="L139" i="1"/>
  <c r="G139" i="1"/>
  <c r="C139" i="1"/>
  <c r="L138" i="1"/>
  <c r="G138" i="1"/>
  <c r="C138" i="1"/>
  <c r="L137" i="1"/>
  <c r="G137" i="1"/>
  <c r="C137" i="1"/>
  <c r="L136" i="1"/>
  <c r="G136" i="1"/>
  <c r="C136" i="1"/>
  <c r="L135" i="1"/>
  <c r="G135" i="1"/>
  <c r="C135" i="1"/>
  <c r="L134" i="1"/>
  <c r="G134" i="1"/>
  <c r="C134" i="1"/>
  <c r="L133" i="1"/>
  <c r="G133" i="1"/>
  <c r="C133" i="1"/>
  <c r="L132" i="1"/>
  <c r="G132" i="1"/>
  <c r="C132" i="1"/>
  <c r="L131" i="1"/>
  <c r="G131" i="1"/>
  <c r="C131" i="1"/>
  <c r="L130" i="1"/>
  <c r="G130" i="1"/>
  <c r="C130" i="1"/>
  <c r="L129" i="1"/>
  <c r="G129" i="1"/>
  <c r="C129" i="1"/>
  <c r="L128" i="1"/>
  <c r="G128" i="1"/>
  <c r="C128" i="1"/>
  <c r="L127" i="1"/>
  <c r="G127" i="1"/>
  <c r="C127" i="1"/>
  <c r="L126" i="1"/>
  <c r="G126" i="1"/>
  <c r="C126" i="1"/>
  <c r="L125" i="1"/>
  <c r="G125" i="1"/>
  <c r="C125" i="1"/>
  <c r="L124" i="1"/>
  <c r="G124" i="1"/>
  <c r="C124" i="1"/>
  <c r="L123" i="1"/>
  <c r="G123" i="1"/>
  <c r="C123" i="1"/>
  <c r="L122" i="1"/>
  <c r="G122" i="1"/>
  <c r="C122" i="1"/>
  <c r="L121" i="1"/>
  <c r="G121" i="1"/>
  <c r="C121" i="1"/>
  <c r="L120" i="1"/>
  <c r="G120" i="1"/>
  <c r="C120" i="1"/>
  <c r="L119" i="1"/>
  <c r="G119" i="1"/>
  <c r="C119" i="1"/>
  <c r="L118" i="1"/>
  <c r="G118" i="1"/>
  <c r="C118" i="1"/>
  <c r="L117" i="1"/>
  <c r="G117" i="1"/>
  <c r="C117" i="1"/>
  <c r="L116" i="1"/>
  <c r="G116" i="1"/>
  <c r="C116" i="1"/>
  <c r="L115" i="1"/>
  <c r="G115" i="1"/>
  <c r="C115" i="1"/>
  <c r="L114" i="1"/>
  <c r="G114" i="1"/>
  <c r="C114" i="1"/>
  <c r="L113" i="1"/>
  <c r="G113" i="1"/>
  <c r="C113" i="1"/>
  <c r="L112" i="1"/>
  <c r="G112" i="1"/>
  <c r="C112" i="1"/>
  <c r="L111" i="1"/>
  <c r="G111" i="1"/>
  <c r="C111" i="1"/>
  <c r="L110" i="1"/>
  <c r="G110" i="1"/>
  <c r="C110" i="1"/>
  <c r="L109" i="1"/>
  <c r="G109" i="1"/>
  <c r="C109" i="1"/>
  <c r="L108" i="1"/>
  <c r="G108" i="1"/>
  <c r="C108" i="1"/>
  <c r="L107" i="1"/>
  <c r="G107" i="1"/>
  <c r="C107" i="1"/>
  <c r="L106" i="1"/>
  <c r="G106" i="1"/>
  <c r="C106" i="1"/>
  <c r="L105" i="1"/>
  <c r="G105" i="1"/>
  <c r="C105" i="1"/>
  <c r="L104" i="1"/>
  <c r="G104" i="1"/>
  <c r="C104" i="1"/>
  <c r="L103" i="1"/>
  <c r="G103" i="1"/>
  <c r="C103" i="1"/>
  <c r="L102" i="1"/>
  <c r="G102" i="1"/>
  <c r="C102" i="1"/>
  <c r="L101" i="1"/>
  <c r="G101" i="1"/>
  <c r="C101" i="1"/>
  <c r="L100" i="1"/>
  <c r="G100" i="1"/>
  <c r="C100" i="1"/>
  <c r="L99" i="1"/>
  <c r="G99" i="1"/>
  <c r="C99" i="1"/>
  <c r="L98" i="1"/>
  <c r="G98" i="1"/>
  <c r="C98" i="1"/>
  <c r="L97" i="1"/>
  <c r="G97" i="1"/>
  <c r="C97" i="1"/>
  <c r="L96" i="1"/>
  <c r="G96" i="1"/>
  <c r="C96" i="1"/>
  <c r="L95" i="1"/>
  <c r="G95" i="1"/>
  <c r="C95" i="1"/>
  <c r="L94" i="1"/>
  <c r="G94" i="1"/>
  <c r="C94" i="1"/>
  <c r="L93" i="1"/>
  <c r="G93" i="1"/>
  <c r="C93" i="1"/>
  <c r="L92" i="1"/>
  <c r="G92" i="1"/>
  <c r="C92" i="1"/>
  <c r="L91" i="1"/>
  <c r="G91" i="1"/>
  <c r="C91" i="1"/>
  <c r="L90" i="1"/>
  <c r="G90" i="1"/>
  <c r="C90" i="1"/>
  <c r="L89" i="1"/>
  <c r="G89" i="1"/>
  <c r="C89" i="1"/>
  <c r="L88" i="1"/>
  <c r="G88" i="1"/>
  <c r="C88" i="1"/>
  <c r="L87" i="1"/>
  <c r="G87" i="1"/>
  <c r="C87" i="1"/>
  <c r="L86" i="1"/>
  <c r="G86" i="1"/>
  <c r="C86" i="1"/>
  <c r="L85" i="1"/>
  <c r="G85" i="1"/>
  <c r="C85" i="1"/>
  <c r="L84" i="1"/>
  <c r="G84" i="1"/>
  <c r="C84" i="1"/>
  <c r="L83" i="1"/>
  <c r="G83" i="1"/>
  <c r="C83" i="1"/>
  <c r="L82" i="1"/>
  <c r="G82" i="1"/>
  <c r="C82" i="1"/>
  <c r="L81" i="1"/>
  <c r="G81" i="1"/>
  <c r="C81" i="1"/>
  <c r="L80" i="1"/>
  <c r="G80" i="1"/>
  <c r="C80" i="1"/>
  <c r="L79" i="1"/>
  <c r="G79" i="1"/>
  <c r="C79" i="1"/>
  <c r="L78" i="1"/>
  <c r="G78" i="1"/>
  <c r="C78" i="1"/>
  <c r="L77" i="1"/>
  <c r="G77" i="1"/>
  <c r="C77" i="1"/>
  <c r="L76" i="1"/>
  <c r="G76" i="1"/>
  <c r="C76" i="1"/>
  <c r="L75" i="1"/>
  <c r="G75" i="1"/>
  <c r="C75" i="1"/>
  <c r="L74" i="1"/>
  <c r="G74" i="1"/>
  <c r="C74" i="1"/>
  <c r="L73" i="1"/>
  <c r="G73" i="1"/>
  <c r="C73" i="1"/>
  <c r="L72" i="1"/>
  <c r="G72" i="1"/>
  <c r="C72" i="1"/>
  <c r="L71" i="1"/>
  <c r="G71" i="1"/>
  <c r="C71" i="1"/>
  <c r="L70" i="1"/>
  <c r="G70" i="1"/>
  <c r="C70" i="1"/>
  <c r="L69" i="1"/>
  <c r="G69" i="1"/>
  <c r="C69" i="1"/>
  <c r="L68" i="1"/>
  <c r="G68" i="1"/>
  <c r="C68" i="1"/>
  <c r="L67" i="1"/>
  <c r="G67" i="1"/>
  <c r="C67" i="1"/>
  <c r="L66" i="1"/>
  <c r="G66" i="1"/>
  <c r="C66" i="1"/>
  <c r="L65" i="1"/>
  <c r="G65" i="1"/>
  <c r="C65" i="1"/>
  <c r="L64" i="1"/>
  <c r="G64" i="1"/>
  <c r="C64" i="1"/>
  <c r="L63" i="1"/>
  <c r="G63" i="1"/>
  <c r="C63" i="1"/>
  <c r="L62" i="1"/>
  <c r="G62" i="1"/>
  <c r="C62" i="1"/>
  <c r="L61" i="1"/>
  <c r="G61" i="1"/>
  <c r="C61" i="1"/>
  <c r="L60" i="1"/>
  <c r="G60" i="1"/>
  <c r="C60" i="1"/>
  <c r="L59" i="1"/>
  <c r="G59" i="1"/>
  <c r="C59" i="1"/>
  <c r="L58" i="1"/>
  <c r="G58" i="1"/>
  <c r="C58" i="1"/>
  <c r="L57" i="1"/>
  <c r="G57" i="1"/>
  <c r="C57" i="1"/>
  <c r="L56" i="1"/>
  <c r="G56" i="1"/>
  <c r="C56" i="1"/>
  <c r="L55" i="1"/>
  <c r="G55" i="1"/>
  <c r="C55" i="1"/>
  <c r="L54" i="1"/>
  <c r="G54" i="1"/>
  <c r="C54" i="1"/>
  <c r="L53" i="1"/>
  <c r="G53" i="1"/>
  <c r="C53" i="1"/>
  <c r="L52" i="1"/>
  <c r="G52" i="1"/>
  <c r="C52" i="1"/>
  <c r="L51" i="1"/>
  <c r="G51" i="1"/>
  <c r="C51" i="1"/>
  <c r="L50" i="1"/>
  <c r="G50" i="1"/>
  <c r="C50" i="1"/>
  <c r="L49" i="1"/>
  <c r="G49" i="1"/>
  <c r="C49" i="1"/>
  <c r="L48" i="1"/>
  <c r="G48" i="1"/>
  <c r="C48" i="1"/>
  <c r="L47" i="1"/>
  <c r="G47" i="1"/>
  <c r="C47" i="1"/>
  <c r="L46" i="1"/>
  <c r="G46" i="1"/>
  <c r="C46" i="1"/>
  <c r="L45" i="1"/>
  <c r="G45" i="1"/>
  <c r="C45" i="1"/>
  <c r="L44" i="1"/>
  <c r="G44" i="1"/>
  <c r="C44" i="1"/>
  <c r="L43" i="1"/>
  <c r="G43" i="1"/>
  <c r="C43" i="1"/>
  <c r="L42" i="1"/>
  <c r="G42" i="1"/>
  <c r="C42" i="1"/>
  <c r="L41" i="1"/>
  <c r="G41" i="1"/>
  <c r="C41" i="1"/>
  <c r="L40" i="1"/>
  <c r="G40" i="1"/>
  <c r="C40" i="1"/>
  <c r="L39" i="1"/>
  <c r="G39" i="1"/>
  <c r="C39" i="1"/>
  <c r="L38" i="1"/>
  <c r="G38" i="1"/>
  <c r="C38" i="1"/>
  <c r="L37" i="1"/>
  <c r="G37" i="1"/>
  <c r="C37" i="1"/>
  <c r="L36" i="1"/>
  <c r="G36" i="1"/>
  <c r="C36" i="1"/>
  <c r="L35" i="1"/>
  <c r="G35" i="1"/>
  <c r="C35" i="1"/>
  <c r="L34" i="1"/>
  <c r="G34" i="1"/>
  <c r="C34" i="1"/>
  <c r="L33" i="1"/>
  <c r="G33" i="1"/>
  <c r="C33" i="1"/>
  <c r="L32" i="1"/>
  <c r="G32" i="1"/>
  <c r="C32" i="1"/>
  <c r="L31" i="1"/>
  <c r="G31" i="1"/>
  <c r="C31" i="1"/>
  <c r="L30" i="1"/>
  <c r="G30" i="1"/>
  <c r="C30" i="1"/>
  <c r="L29" i="1"/>
  <c r="G29" i="1"/>
  <c r="C29" i="1"/>
  <c r="L28" i="1"/>
  <c r="G28" i="1"/>
  <c r="C28" i="1"/>
  <c r="L27" i="1"/>
  <c r="G27" i="1"/>
  <c r="C27" i="1"/>
  <c r="L26" i="1"/>
  <c r="G26" i="1"/>
  <c r="C26" i="1"/>
  <c r="L25" i="1"/>
  <c r="G25" i="1"/>
  <c r="C25" i="1"/>
  <c r="L24" i="1"/>
  <c r="G24" i="1"/>
  <c r="C24" i="1"/>
  <c r="L23" i="1"/>
  <c r="G23" i="1"/>
  <c r="C23" i="1"/>
  <c r="L22" i="1"/>
  <c r="G22" i="1"/>
  <c r="C22" i="1"/>
  <c r="L21" i="1"/>
  <c r="G21" i="1"/>
  <c r="C21" i="1"/>
  <c r="L20" i="1"/>
  <c r="G20" i="1"/>
  <c r="C20" i="1"/>
  <c r="L19" i="1"/>
  <c r="G19" i="1"/>
  <c r="C19" i="1"/>
  <c r="L18" i="1"/>
  <c r="G18" i="1"/>
  <c r="C18" i="1"/>
  <c r="L17" i="1"/>
  <c r="G17" i="1"/>
  <c r="C17" i="1"/>
  <c r="L16" i="1"/>
  <c r="G16" i="1"/>
  <c r="C16" i="1"/>
  <c r="L15" i="1"/>
  <c r="G15" i="1"/>
  <c r="C15" i="1"/>
  <c r="L14" i="1"/>
  <c r="G14" i="1"/>
  <c r="C14" i="1"/>
  <c r="L13" i="1"/>
  <c r="G13" i="1"/>
  <c r="C13" i="1"/>
  <c r="L12" i="1"/>
  <c r="G12" i="1"/>
  <c r="C12" i="1"/>
  <c r="L11" i="1"/>
  <c r="G11" i="1"/>
  <c r="C11" i="1"/>
  <c r="L10" i="1"/>
  <c r="G10" i="1"/>
  <c r="C10" i="1"/>
  <c r="L9" i="1"/>
  <c r="G9" i="1"/>
  <c r="C9" i="1"/>
  <c r="L8" i="1"/>
  <c r="G8" i="1"/>
  <c r="C8" i="1"/>
  <c r="L7" i="1"/>
  <c r="G7" i="1"/>
  <c r="C7" i="1"/>
  <c r="L6" i="1"/>
  <c r="G6" i="1"/>
  <c r="C6" i="1"/>
  <c r="L5" i="1"/>
  <c r="G5" i="1"/>
  <c r="C5" i="1"/>
  <c r="L4" i="1"/>
  <c r="G4" i="1"/>
  <c r="C4" i="1"/>
  <c r="L3" i="1"/>
  <c r="G3" i="1"/>
  <c r="C3" i="1"/>
  <c r="L2" i="1"/>
  <c r="G2" i="1"/>
  <c r="C2" i="1"/>
</calcChain>
</file>

<file path=xl/sharedStrings.xml><?xml version="1.0" encoding="utf-8"?>
<sst xmlns="http://schemas.openxmlformats.org/spreadsheetml/2006/main" count="279" uniqueCount="274">
  <si>
    <t>MthCalDt</t>
  </si>
  <si>
    <t>vwretd</t>
  </si>
  <si>
    <t>tbill</t>
  </si>
  <si>
    <t>Formated Date</t>
  </si>
  <si>
    <t>31/1/2002</t>
  </si>
  <si>
    <t>28/2/2002</t>
  </si>
  <si>
    <t>28/3/2002</t>
  </si>
  <si>
    <t>30/4/2002</t>
  </si>
  <si>
    <t>31/5/2002</t>
  </si>
  <si>
    <t>28/6/2002</t>
  </si>
  <si>
    <t>31/7/2002</t>
  </si>
  <si>
    <t>30/8/2002</t>
  </si>
  <si>
    <t>30/9/2002</t>
  </si>
  <si>
    <t>31/10/2002</t>
  </si>
  <si>
    <t>29/11/2002</t>
  </si>
  <si>
    <t>31/12/2002</t>
  </si>
  <si>
    <t>31/1/2003</t>
  </si>
  <si>
    <t>28/2/2003</t>
  </si>
  <si>
    <t>31/3/2003</t>
  </si>
  <si>
    <t>30/4/2003</t>
  </si>
  <si>
    <t>30/5/2003</t>
  </si>
  <si>
    <t>30/6/2003</t>
  </si>
  <si>
    <t>31/7/2003</t>
  </si>
  <si>
    <t>29/8/2003</t>
  </si>
  <si>
    <t>30/9/2003</t>
  </si>
  <si>
    <t>31/10/2003</t>
  </si>
  <si>
    <t>28/11/2003</t>
  </si>
  <si>
    <t>31/12/2003</t>
  </si>
  <si>
    <t>30/1/2004</t>
  </si>
  <si>
    <t>27/2/2004</t>
  </si>
  <si>
    <t>31/3/2004</t>
  </si>
  <si>
    <t>30/4/2004</t>
  </si>
  <si>
    <t>28/5/2004</t>
  </si>
  <si>
    <t>30/6/2004</t>
  </si>
  <si>
    <t>30/7/2004</t>
  </si>
  <si>
    <t>31/8/2004</t>
  </si>
  <si>
    <t>30/9/2004</t>
  </si>
  <si>
    <t>29/10/2004</t>
  </si>
  <si>
    <t>30/11/2004</t>
  </si>
  <si>
    <t>31/12/2004</t>
  </si>
  <si>
    <t>31/1/2005</t>
  </si>
  <si>
    <t>28/2/2005</t>
  </si>
  <si>
    <t>31/3/2005</t>
  </si>
  <si>
    <t>29/4/2005</t>
  </si>
  <si>
    <t>31/5/2005</t>
  </si>
  <si>
    <t>30/6/2005</t>
  </si>
  <si>
    <t>29/7/2005</t>
  </si>
  <si>
    <t>31/8/2005</t>
  </si>
  <si>
    <t>30/9/2005</t>
  </si>
  <si>
    <t>31/10/2005</t>
  </si>
  <si>
    <t>30/11/2005</t>
  </si>
  <si>
    <t>30/12/2005</t>
  </si>
  <si>
    <t>31/1/2006</t>
  </si>
  <si>
    <t>28/2/2006</t>
  </si>
  <si>
    <t>31/3/2006</t>
  </si>
  <si>
    <t>28/4/2006</t>
  </si>
  <si>
    <t>31/5/2006</t>
  </si>
  <si>
    <t>30/6/2006</t>
  </si>
  <si>
    <t>31/7/2006</t>
  </si>
  <si>
    <t>31/8/2006</t>
  </si>
  <si>
    <t>29/9/2006</t>
  </si>
  <si>
    <t>31/10/2006</t>
  </si>
  <si>
    <t>30/11/2006</t>
  </si>
  <si>
    <t>29/12/2006</t>
  </si>
  <si>
    <t>31/1/2007</t>
  </si>
  <si>
    <t>28/2/2007</t>
  </si>
  <si>
    <t>30/3/2007</t>
  </si>
  <si>
    <t>30/4/2007</t>
  </si>
  <si>
    <t>31/5/2007</t>
  </si>
  <si>
    <t>29/6/2007</t>
  </si>
  <si>
    <t>31/7/2007</t>
  </si>
  <si>
    <t>31/8/2007</t>
  </si>
  <si>
    <t>28/9/2007</t>
  </si>
  <si>
    <t>31/10/2007</t>
  </si>
  <si>
    <t>30/11/2007</t>
  </si>
  <si>
    <t>31/12/2007</t>
  </si>
  <si>
    <t>31/1/2008</t>
  </si>
  <si>
    <t>29/2/2008</t>
  </si>
  <si>
    <t>31/3/2008</t>
  </si>
  <si>
    <t>30/4/2008</t>
  </si>
  <si>
    <t>30/5/2008</t>
  </si>
  <si>
    <t>30/6/2008</t>
  </si>
  <si>
    <t>31/7/2008</t>
  </si>
  <si>
    <t>29/8/2008</t>
  </si>
  <si>
    <t>30/9/2008</t>
  </si>
  <si>
    <t>31/10/2008</t>
  </si>
  <si>
    <t>28/11/2008</t>
  </si>
  <si>
    <t>31/12/2008</t>
  </si>
  <si>
    <t>30/1/2009</t>
  </si>
  <si>
    <t>27/2/2009</t>
  </si>
  <si>
    <t>31/3/2009</t>
  </si>
  <si>
    <t>30/4/2009</t>
  </si>
  <si>
    <t>29/5/2009</t>
  </si>
  <si>
    <t>30/6/2009</t>
  </si>
  <si>
    <t>31/7/2009</t>
  </si>
  <si>
    <t>31/8/2009</t>
  </si>
  <si>
    <t>30/9/2009</t>
  </si>
  <si>
    <t>30/10/2009</t>
  </si>
  <si>
    <t>30/11/2009</t>
  </si>
  <si>
    <t>31/12/2009</t>
  </si>
  <si>
    <t>29/1/2010</t>
  </si>
  <si>
    <t>26/2/2010</t>
  </si>
  <si>
    <t>31/3/2010</t>
  </si>
  <si>
    <t>30/4/2010</t>
  </si>
  <si>
    <t>28/5/2010</t>
  </si>
  <si>
    <t>30/6/2010</t>
  </si>
  <si>
    <t>30/7/2010</t>
  </si>
  <si>
    <t>31/8/2010</t>
  </si>
  <si>
    <t>30/9/2010</t>
  </si>
  <si>
    <t>29/10/2010</t>
  </si>
  <si>
    <t>30/11/2010</t>
  </si>
  <si>
    <t>31/12/2010</t>
  </si>
  <si>
    <t>31/1/2011</t>
  </si>
  <si>
    <t>28/2/2011</t>
  </si>
  <si>
    <t>31/3/2011</t>
  </si>
  <si>
    <t>29/4/2011</t>
  </si>
  <si>
    <t>31/5/2011</t>
  </si>
  <si>
    <t>30/6/2011</t>
  </si>
  <si>
    <t>29/7/2011</t>
  </si>
  <si>
    <t>31/8/2011</t>
  </si>
  <si>
    <t>30/9/2011</t>
  </si>
  <si>
    <t>31/10/2011</t>
  </si>
  <si>
    <t>30/11/2011</t>
  </si>
  <si>
    <t>30/12/2011</t>
  </si>
  <si>
    <t>31/1/2012</t>
  </si>
  <si>
    <t>29/2/2012</t>
  </si>
  <si>
    <t>30/3/2012</t>
  </si>
  <si>
    <t>30/4/2012</t>
  </si>
  <si>
    <t>31/5/2012</t>
  </si>
  <si>
    <t>29/6/2012</t>
  </si>
  <si>
    <t>31/7/2012</t>
  </si>
  <si>
    <t>31/8/2012</t>
  </si>
  <si>
    <t>28/9/2012</t>
  </si>
  <si>
    <t>31/10/2012</t>
  </si>
  <si>
    <t>30/11/2012</t>
  </si>
  <si>
    <t>31/12/2012</t>
  </si>
  <si>
    <t>31/1/2013</t>
  </si>
  <si>
    <t>28/2/2013</t>
  </si>
  <si>
    <t>28/3/2013</t>
  </si>
  <si>
    <t>30/4/2013</t>
  </si>
  <si>
    <t>31/5/2013</t>
  </si>
  <si>
    <t>28/6/2013</t>
  </si>
  <si>
    <t>31/7/2013</t>
  </si>
  <si>
    <t>30/8/2013</t>
  </si>
  <si>
    <t>30/9/2013</t>
  </si>
  <si>
    <t>31/10/2013</t>
  </si>
  <si>
    <t>29/11/2013</t>
  </si>
  <si>
    <t>31/12/2013</t>
  </si>
  <si>
    <t>31/1/2014</t>
  </si>
  <si>
    <t>28/2/2014</t>
  </si>
  <si>
    <t>31/3/2014</t>
  </si>
  <si>
    <t>30/4/2014</t>
  </si>
  <si>
    <t>30/5/2014</t>
  </si>
  <si>
    <t>30/6/2014</t>
  </si>
  <si>
    <t>31/7/2014</t>
  </si>
  <si>
    <t>29/8/2014</t>
  </si>
  <si>
    <t>30/9/2014</t>
  </si>
  <si>
    <t>31/10/2014</t>
  </si>
  <si>
    <t>28/11/2014</t>
  </si>
  <si>
    <t>31/12/2014</t>
  </si>
  <si>
    <t>30/1/2015</t>
  </si>
  <si>
    <t>27/2/2015</t>
  </si>
  <si>
    <t>31/3/2015</t>
  </si>
  <si>
    <t>30/4/2015</t>
  </si>
  <si>
    <t>29/5/2015</t>
  </si>
  <si>
    <t>30/6/2015</t>
  </si>
  <si>
    <t>31/7/2015</t>
  </si>
  <si>
    <t>31/8/2015</t>
  </si>
  <si>
    <t>30/9/2015</t>
  </si>
  <si>
    <t>30/10/2015</t>
  </si>
  <si>
    <t>30/11/2015</t>
  </si>
  <si>
    <t>31/12/2015</t>
  </si>
  <si>
    <t>29/1/2016</t>
  </si>
  <si>
    <t>29/2/2016</t>
  </si>
  <si>
    <t>31/3/2016</t>
  </si>
  <si>
    <t>29/4/2016</t>
  </si>
  <si>
    <t>31/5/2016</t>
  </si>
  <si>
    <t>30/6/2016</t>
  </si>
  <si>
    <t>29/7/2016</t>
  </si>
  <si>
    <t>31/8/2016</t>
  </si>
  <si>
    <t>30/9/2016</t>
  </si>
  <si>
    <t>31/10/2016</t>
  </si>
  <si>
    <t>30/11/2016</t>
  </si>
  <si>
    <t>30/12/2016</t>
  </si>
  <si>
    <t>31/1/2017</t>
  </si>
  <si>
    <t>28/2/2017</t>
  </si>
  <si>
    <t>31/3/2017</t>
  </si>
  <si>
    <t>28/4/2017</t>
  </si>
  <si>
    <t>31/5/2017</t>
  </si>
  <si>
    <t>30/6/2017</t>
  </si>
  <si>
    <t>31/7/2017</t>
  </si>
  <si>
    <t>31/8/2017</t>
  </si>
  <si>
    <t>29/9/2017</t>
  </si>
  <si>
    <t>31/10/2017</t>
  </si>
  <si>
    <t>30/11/2017</t>
  </si>
  <si>
    <t>29/12/2017</t>
  </si>
  <si>
    <t>31/1/2018</t>
  </si>
  <si>
    <t>28/2/2018</t>
  </si>
  <si>
    <t>29/3/2018</t>
  </si>
  <si>
    <t>30/4/2018</t>
  </si>
  <si>
    <t>31/5/2018</t>
  </si>
  <si>
    <t>29/6/2018</t>
  </si>
  <si>
    <t>31/7/2018</t>
  </si>
  <si>
    <t>31/8/2018</t>
  </si>
  <si>
    <t>28/9/2018</t>
  </si>
  <si>
    <t>31/10/2018</t>
  </si>
  <si>
    <t>30/11/2018</t>
  </si>
  <si>
    <t>31/12/2018</t>
  </si>
  <si>
    <t>31/1/2019</t>
  </si>
  <si>
    <t>28/2/2019</t>
  </si>
  <si>
    <t>29/3/2019</t>
  </si>
  <si>
    <t>30/4/2019</t>
  </si>
  <si>
    <t>31/5/2019</t>
  </si>
  <si>
    <t>28/6/2019</t>
  </si>
  <si>
    <t>31/7/2019</t>
  </si>
  <si>
    <t>30/8/2019</t>
  </si>
  <si>
    <t>30/9/2019</t>
  </si>
  <si>
    <t>31/10/2019</t>
  </si>
  <si>
    <t>29/11/2019</t>
  </si>
  <si>
    <t>31/12/2019</t>
  </si>
  <si>
    <t>31/1/2020</t>
  </si>
  <si>
    <t>28/2/2020</t>
  </si>
  <si>
    <t>31/3/2020</t>
  </si>
  <si>
    <t>30/4/2020</t>
  </si>
  <si>
    <t>29/5/2020</t>
  </si>
  <si>
    <t>30/6/2020</t>
  </si>
  <si>
    <t>31/7/2020</t>
  </si>
  <si>
    <t>31/8/2020</t>
  </si>
  <si>
    <t>30/9/2020</t>
  </si>
  <si>
    <t>30/10/2020</t>
  </si>
  <si>
    <t>30/11/2020</t>
  </si>
  <si>
    <t>31/12/2020</t>
  </si>
  <si>
    <t>29/1/2021</t>
  </si>
  <si>
    <t>26/2/2021</t>
  </si>
  <si>
    <t>31/3/2021</t>
  </si>
  <si>
    <t>30/4/2021</t>
  </si>
  <si>
    <t>28/5/2021</t>
  </si>
  <si>
    <t>30/6/2021</t>
  </si>
  <si>
    <t>30/7/2021</t>
  </si>
  <si>
    <t>31/8/2021</t>
  </si>
  <si>
    <t>30/9/2021</t>
  </si>
  <si>
    <t>29/10/2021</t>
  </si>
  <si>
    <t>30/11/2021</t>
  </si>
  <si>
    <t>31/12/2021</t>
  </si>
  <si>
    <t>90dayTBIL</t>
  </si>
  <si>
    <t>CPIRate</t>
  </si>
  <si>
    <t>Eq Risk Prem</t>
  </si>
  <si>
    <t>t-Test: Two-Sample Assuming Unequal Variances</t>
  </si>
  <si>
    <t>Mean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</si>
  <si>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</si>
  <si>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</si>
  <si>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</si>
  <si>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</si>
  <si>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</si>
  <si>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</si>
  <si>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</si>
  <si>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</si>
  <si>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</si>
  <si>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Real 90d Tbill Retrun</t>
  </si>
  <si>
    <t>housing</t>
  </si>
  <si>
    <t>oil</t>
  </si>
  <si>
    <t>gold</t>
  </si>
  <si>
    <t>mean</t>
  </si>
  <si>
    <t>std.dev</t>
  </si>
  <si>
    <t>stocks</t>
  </si>
  <si>
    <t>cpi</t>
  </si>
  <si>
    <t>rfr</t>
  </si>
  <si>
    <t>sharpe ratio</t>
  </si>
  <si>
    <t>higher, it is better</t>
  </si>
  <si>
    <t>2nd best per unit of risk</t>
  </si>
  <si>
    <t>3rd best per unit of risk</t>
  </si>
  <si>
    <t>skew</t>
  </si>
  <si>
    <t>kurt</t>
  </si>
  <si>
    <t>vwretd-n-dist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</si>
</sst>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0.000%"/>
    <numFmt numFmtId="165" formatCode="0.0000%"/>
    <numFmt numFmtId="166" formatCode="#,##0.0000_ ;[Red]\-#,##0.0000\ "/>
    <numFmt numFmtId="167" formatCode="0.000000_ ;[Red]\-0.000000\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49" fontId="0" fillId="0" borderId="0" xfId="0" applyNumberFormat="1"/>
    <xf numFmtId="0" fontId="0" fillId="2" borderId="0" xfId="0" applyFill="1"/>
    <xf numFmtId="0" fontId="2" fillId="2" borderId="2" xfId="0" applyFont="1" applyFill="1" applyBorder="1" applyAlignment="1">
      <alignment horizontal="center"/>
    </xf>
    <xf numFmtId="165" fontId="0" fillId="2" borderId="0" xfId="2" applyNumberFormat="1" applyFont="1" applyFill="1" applyBorder="1" applyAlignment="1"/>
    <xf numFmtId="0" fontId="0" fillId="2" borderId="1" xfId="0" applyFill="1" applyBorder="1"/>
    <xf numFmtId="10" fontId="0" fillId="2" borderId="0" xfId="0" applyNumberFormat="1" applyFill="1"/>
    <xf numFmtId="164" fontId="0" fillId="2" borderId="0" xfId="2" applyNumberFormat="1" applyFont="1" applyFill="1"/>
    <xf numFmtId="166" fontId="0" fillId="2" borderId="0" xfId="1" applyNumberFormat="1" applyFont="1" applyFill="1"/>
    <xf numFmtId="10" fontId="0" fillId="2" borderId="0" xfId="2" applyNumberFormat="1" applyFont="1" applyFill="1"/>
    <xf numFmtId="164" fontId="0" fillId="2" borderId="0" xfId="0" applyNumberFormat="1" applyFill="1"/>
    <xf numFmtId="167" fontId="0" fillId="0" borderId="0" xfId="2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CB7D6D52-82A0-4BA7-BA7A-6DF0167D6711}">
          <cx:dataLabels/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/>
    <cx:plotArea>
      <cx:plotAreaRegion>
        <cx:series layoutId="clusteredColumn" uniqueId="{25D18B6E-D527-42F8-8424-F605391572B3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571500</xdr:colOff>
      <xdr:row>229</xdr:row>
      <xdr:rowOff>167640</xdr:rowOff>
    </xdr:from>
    <xdr:to>
      <xdr:col>20</xdr:col>
      <xdr:colOff>266700</xdr:colOff>
      <xdr:row>244</xdr:row>
      <xdr:rowOff>167640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673A853E-577E-DDFD-97F7-6EEE04940C5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204960" y="4204716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SG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396240</xdr:colOff>
      <xdr:row>8</xdr:row>
      <xdr:rowOff>175260</xdr:rowOff>
    </xdr:from>
    <xdr:to>
      <xdr:col>12</xdr:col>
      <xdr:colOff>571500</xdr:colOff>
      <xdr:row>23</xdr:row>
      <xdr:rowOff>175260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F1E3D98F-087D-3191-0C91-D6F135C2908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44240" y="16383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SG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5C939-EEBB-41C2-B467-3F267384F0F4}">
  <dimension ref="A1:L241"/>
  <sheetViews>
    <sheetView tabSelected="1" topLeftCell="A225" workbookViewId="0">
      <selection activeCell="L241" sqref="L2:L241"/>
    </sheetView>
  </sheetViews>
  <sheetFormatPr defaultRowHeight="14.4" x14ac:dyDescent="0.3"/>
  <cols>
    <col min="1" max="1" width="9" bestFit="1" customWidth="1"/>
    <col min="2" max="2" width="13.33203125" bestFit="1" customWidth="1"/>
    <col min="3" max="3" width="9.6640625" customWidth="1"/>
    <col min="4" max="4" width="9.77734375" bestFit="1" customWidth="1"/>
    <col min="5" max="5" width="9.6640625" customWidth="1"/>
    <col min="6" max="6" width="9.6640625" bestFit="1" customWidth="1"/>
    <col min="7" max="7" width="18" bestFit="1" customWidth="1"/>
    <col min="8" max="10" width="9.6640625" bestFit="1" customWidth="1"/>
  </cols>
  <sheetData>
    <row r="1" spans="1:12" x14ac:dyDescent="0.3">
      <c r="A1" t="s">
        <v>0</v>
      </c>
      <c r="B1" s="1" t="s">
        <v>3</v>
      </c>
      <c r="C1" t="s">
        <v>246</v>
      </c>
      <c r="D1" t="s">
        <v>1</v>
      </c>
      <c r="E1" t="s">
        <v>244</v>
      </c>
      <c r="F1" t="s">
        <v>245</v>
      </c>
      <c r="G1" t="s">
        <v>258</v>
      </c>
      <c r="H1" t="s">
        <v>259</v>
      </c>
      <c r="I1" t="s">
        <v>260</v>
      </c>
      <c r="J1" t="s">
        <v>261</v>
      </c>
      <c r="L1" t="s">
        <v>273</v>
      </c>
    </row>
    <row r="2" spans="1:12" x14ac:dyDescent="0.3">
      <c r="A2">
        <v>20020131</v>
      </c>
      <c r="B2" s="1" t="s">
        <v>4</v>
      </c>
      <c r="C2">
        <f t="shared" ref="C2:C65" si="0">+D2-E2</f>
        <v>-1.7454000000000001E-2</v>
      </c>
      <c r="D2" s="11">
        <v>-1.5966000000000001E-2</v>
      </c>
      <c r="E2" s="11">
        <v>1.4880000000000002E-3</v>
      </c>
      <c r="F2" s="11">
        <v>2.264E-3</v>
      </c>
      <c r="G2" s="11">
        <f t="shared" ref="G2:G65" si="1">E2-F2</f>
        <v>-7.7599999999999978E-4</v>
      </c>
      <c r="H2" s="11">
        <v>5.9926756186883257E-3</v>
      </c>
      <c r="I2" s="11">
        <v>5.070993914807298E-2</v>
      </c>
      <c r="J2" s="11">
        <v>2.0976491862567892E-2</v>
      </c>
      <c r="L2">
        <f>_xlfn.NORM.DIST(D2,summary!$D$5,summary!$E$5,)</f>
        <v>7.8399573148489639</v>
      </c>
    </row>
    <row r="3" spans="1:12" x14ac:dyDescent="0.3">
      <c r="A3">
        <v>20020228</v>
      </c>
      <c r="B3" s="1" t="s">
        <v>5</v>
      </c>
      <c r="C3">
        <f t="shared" si="0"/>
        <v>-2.3073E-2</v>
      </c>
      <c r="D3" s="11">
        <v>-2.1700000000000001E-2</v>
      </c>
      <c r="E3" s="11">
        <v>1.3730000000000001E-3</v>
      </c>
      <c r="F3" s="11">
        <v>3.9529999999999999E-3</v>
      </c>
      <c r="G3" s="11">
        <f t="shared" si="1"/>
        <v>-2.5799999999999998E-3</v>
      </c>
      <c r="H3" s="11">
        <v>7.1534642963213546E-3</v>
      </c>
      <c r="I3" s="11">
        <v>0.18388030888030893</v>
      </c>
      <c r="J3" s="11">
        <v>5.1540913921360287E-2</v>
      </c>
      <c r="L3">
        <f>_xlfn.NORM.DIST(D3,summary!$D$5,summary!$E$5,)</f>
        <v>7.2152419126684348</v>
      </c>
    </row>
    <row r="4" spans="1:12" x14ac:dyDescent="0.3">
      <c r="A4">
        <v>20020328</v>
      </c>
      <c r="B4" s="1" t="s">
        <v>6</v>
      </c>
      <c r="C4">
        <f t="shared" si="0"/>
        <v>4.3321999999999999E-2</v>
      </c>
      <c r="D4" s="11">
        <v>4.4698000000000002E-2</v>
      </c>
      <c r="E4" s="11">
        <v>1.3760000000000001E-3</v>
      </c>
      <c r="F4" s="11">
        <v>5.6240000000000005E-3</v>
      </c>
      <c r="G4" s="11">
        <f t="shared" si="1"/>
        <v>-4.248E-3</v>
      </c>
      <c r="H4" s="11">
        <v>7.776691830682303E-3</v>
      </c>
      <c r="I4" s="11">
        <v>6.7264573991031362E-2</v>
      </c>
      <c r="J4" s="11">
        <v>1.5327606535286975E-2</v>
      </c>
      <c r="L4">
        <f>_xlfn.NORM.DIST(D4,summary!$D$5,summary!$E$5,)</f>
        <v>6.4880867587628472</v>
      </c>
    </row>
    <row r="5" spans="1:12" x14ac:dyDescent="0.3">
      <c r="A5">
        <v>20020430</v>
      </c>
      <c r="B5" s="1" t="s">
        <v>7</v>
      </c>
      <c r="C5">
        <f t="shared" si="0"/>
        <v>-5.1268999999999995E-2</v>
      </c>
      <c r="D5" s="11">
        <v>-4.9599999999999998E-2</v>
      </c>
      <c r="E5" s="11">
        <v>1.6690000000000001E-3</v>
      </c>
      <c r="F5" s="11">
        <v>5.5930000000000007E-3</v>
      </c>
      <c r="G5" s="11">
        <f t="shared" si="1"/>
        <v>-3.9240000000000004E-3</v>
      </c>
      <c r="H5" s="11">
        <v>9.3051642407468993E-3</v>
      </c>
      <c r="I5" s="11">
        <v>3.2849503437738736E-2</v>
      </c>
      <c r="J5" s="11">
        <v>2.2561380225613936E-2</v>
      </c>
      <c r="L5">
        <f>_xlfn.NORM.DIST(D5,summary!$D$5,summary!$E$5,)</f>
        <v>3.7561690965955088</v>
      </c>
    </row>
    <row r="6" spans="1:12" x14ac:dyDescent="0.3">
      <c r="A6">
        <v>20020531</v>
      </c>
      <c r="B6" s="1" t="s">
        <v>8</v>
      </c>
      <c r="C6">
        <f t="shared" si="0"/>
        <v>-1.2117000000000001E-2</v>
      </c>
      <c r="D6" s="11">
        <v>-1.051E-2</v>
      </c>
      <c r="E6" s="11">
        <v>1.6070000000000001E-3</v>
      </c>
      <c r="F6" s="11">
        <v>0</v>
      </c>
      <c r="G6" s="11">
        <f t="shared" si="1"/>
        <v>1.6070000000000001E-3</v>
      </c>
      <c r="H6" s="11">
        <v>9.0205758589840812E-3</v>
      </c>
      <c r="I6" s="11">
        <v>-5.6213017751479244E-2</v>
      </c>
      <c r="J6" s="11">
        <v>5.9701492537313605E-2</v>
      </c>
      <c r="L6">
        <f>_xlfn.NORM.DIST(D6,summary!$D$5,summary!$E$5,)</f>
        <v>8.3483226804025055</v>
      </c>
    </row>
    <row r="7" spans="1:12" x14ac:dyDescent="0.3">
      <c r="A7">
        <v>20020628</v>
      </c>
      <c r="B7" s="1" t="s">
        <v>9</v>
      </c>
      <c r="C7">
        <f t="shared" si="0"/>
        <v>-7.1691000000000005E-2</v>
      </c>
      <c r="D7" s="11">
        <v>-7.0259000000000002E-2</v>
      </c>
      <c r="E7" s="11">
        <v>1.4320000000000001E-3</v>
      </c>
      <c r="F7" s="11">
        <v>5.5600000000000007E-4</v>
      </c>
      <c r="G7" s="11">
        <f t="shared" si="1"/>
        <v>8.7600000000000004E-4</v>
      </c>
      <c r="H7" s="11">
        <v>8.8250022575586673E-3</v>
      </c>
      <c r="I7" s="11">
        <v>5.6818181818181879E-2</v>
      </c>
      <c r="J7" s="11">
        <v>-2.4800979791794298E-2</v>
      </c>
      <c r="L7">
        <f>_xlfn.NORM.DIST(D7,summary!$D$5,summary!$E$5,)</f>
        <v>1.7755174102771705</v>
      </c>
    </row>
    <row r="8" spans="1:12" x14ac:dyDescent="0.3">
      <c r="A8">
        <v>20020731</v>
      </c>
      <c r="B8" s="1" t="s">
        <v>10</v>
      </c>
      <c r="C8">
        <f t="shared" si="0"/>
        <v>-8.2681000000000004E-2</v>
      </c>
      <c r="D8" s="11">
        <v>-8.1125000000000003E-2</v>
      </c>
      <c r="E8" s="11">
        <v>1.5560000000000001E-3</v>
      </c>
      <c r="F8" s="11">
        <v>1.1120000000000001E-3</v>
      </c>
      <c r="G8" s="11">
        <f t="shared" si="1"/>
        <v>4.4399999999999995E-4</v>
      </c>
      <c r="H8" s="11">
        <v>7.6736540589805724E-3</v>
      </c>
      <c r="I8" s="11">
        <v>5.2651093807934757E-2</v>
      </c>
      <c r="J8" s="11">
        <v>-4.3485086342229251E-2</v>
      </c>
      <c r="L8">
        <f>_xlfn.NORM.DIST(D8,summary!$D$5,summary!$E$5,)</f>
        <v>1.0932684939881525</v>
      </c>
    </row>
    <row r="9" spans="1:12" x14ac:dyDescent="0.3">
      <c r="A9">
        <v>20020830</v>
      </c>
      <c r="B9" s="1" t="s">
        <v>11</v>
      </c>
      <c r="C9">
        <f t="shared" si="0"/>
        <v>6.4819999999999999E-3</v>
      </c>
      <c r="D9" s="11">
        <v>7.9489999999999995E-3</v>
      </c>
      <c r="E9" s="11">
        <v>1.467E-3</v>
      </c>
      <c r="F9" s="11">
        <v>3.3310000000000002E-3</v>
      </c>
      <c r="G9" s="11">
        <f t="shared" si="1"/>
        <v>-1.8640000000000002E-3</v>
      </c>
      <c r="H9" s="11">
        <v>7.6636706478991901E-3</v>
      </c>
      <c r="I9" s="11">
        <v>4.4734061289186222E-2</v>
      </c>
      <c r="J9" s="11">
        <v>2.6752010503857004E-2</v>
      </c>
      <c r="L9">
        <f>_xlfn.NORM.DIST(D9,summary!$D$5,summary!$E$5,)</f>
        <v>9.1852326863841309</v>
      </c>
    </row>
    <row r="10" spans="1:12" x14ac:dyDescent="0.3">
      <c r="A10">
        <v>20020930</v>
      </c>
      <c r="B10" s="1" t="s">
        <v>12</v>
      </c>
      <c r="C10">
        <f t="shared" si="0"/>
        <v>-0.10152899999999999</v>
      </c>
      <c r="D10" s="11">
        <v>-9.9922999999999998E-2</v>
      </c>
      <c r="E10" s="11">
        <v>1.606E-3</v>
      </c>
      <c r="F10" s="11">
        <v>1.66E-3</v>
      </c>
      <c r="G10" s="11">
        <f t="shared" si="1"/>
        <v>-5.4000000000000012E-5</v>
      </c>
      <c r="H10" s="11">
        <v>7.6454560025644991E-3</v>
      </c>
      <c r="I10" s="11">
        <v>-2.7646662171274428E-2</v>
      </c>
      <c r="J10" s="11">
        <v>3.4846547314578036E-2</v>
      </c>
      <c r="L10">
        <f>_xlfn.NORM.DIST(D10,summary!$D$5,summary!$E$5,)</f>
        <v>0.40756572800540358</v>
      </c>
    </row>
    <row r="11" spans="1:12" x14ac:dyDescent="0.3">
      <c r="A11">
        <v>20021031</v>
      </c>
      <c r="B11" s="1" t="s">
        <v>13</v>
      </c>
      <c r="C11">
        <f t="shared" si="0"/>
        <v>7.3465000000000003E-2</v>
      </c>
      <c r="D11" s="11">
        <v>7.4940000000000007E-2</v>
      </c>
      <c r="E11" s="11">
        <v>1.4750000000000002E-3</v>
      </c>
      <c r="F11" s="11">
        <v>1.6570000000000001E-3</v>
      </c>
      <c r="G11" s="11">
        <f t="shared" si="1"/>
        <v>-1.8199999999999987E-4</v>
      </c>
      <c r="H11" s="11">
        <v>7.4363338476466367E-3</v>
      </c>
      <c r="I11" s="11">
        <v>-8.6338418862690669E-2</v>
      </c>
      <c r="J11" s="11">
        <v>-2.1007105344454824E-2</v>
      </c>
      <c r="L11">
        <f>_xlfn.NORM.DIST(D11,summary!$D$5,summary!$E$5,)</f>
        <v>2.8486127969913344</v>
      </c>
    </row>
    <row r="12" spans="1:12" x14ac:dyDescent="0.3">
      <c r="A12">
        <v>20021129</v>
      </c>
      <c r="B12" s="1" t="s">
        <v>14</v>
      </c>
      <c r="C12">
        <f t="shared" si="0"/>
        <v>5.9725E-2</v>
      </c>
      <c r="D12" s="11">
        <v>6.1282000000000003E-2</v>
      </c>
      <c r="E12" s="11">
        <v>1.557E-3</v>
      </c>
      <c r="F12" s="11">
        <v>0</v>
      </c>
      <c r="G12" s="11">
        <f t="shared" si="1"/>
        <v>1.557E-3</v>
      </c>
      <c r="H12" s="11">
        <v>7.5235456188966765E-3</v>
      </c>
      <c r="I12" s="11">
        <v>0.11802656546489554</v>
      </c>
      <c r="J12" s="11">
        <v>6.7844745976650689E-3</v>
      </c>
      <c r="L12">
        <f>_xlfn.NORM.DIST(D12,summary!$D$5,summary!$E$5,)</f>
        <v>4.3869045523275831</v>
      </c>
    </row>
    <row r="13" spans="1:12" x14ac:dyDescent="0.3">
      <c r="A13">
        <v>20021231</v>
      </c>
      <c r="B13" s="1" t="s">
        <v>15</v>
      </c>
      <c r="C13">
        <f t="shared" si="0"/>
        <v>-5.4532999999999998E-2</v>
      </c>
      <c r="D13" s="11">
        <v>-5.3333999999999999E-2</v>
      </c>
      <c r="E13" s="11">
        <v>1.199E-3</v>
      </c>
      <c r="F13" s="11">
        <v>-2.2060000000000001E-3</v>
      </c>
      <c r="G13" s="11">
        <f t="shared" si="1"/>
        <v>3.405E-3</v>
      </c>
      <c r="H13" s="11">
        <v>6.5741016439171407E-3</v>
      </c>
      <c r="I13" s="11">
        <v>0.11846571622539037</v>
      </c>
      <c r="J13" s="11">
        <v>8.8230684845635343E-2</v>
      </c>
      <c r="L13">
        <f>_xlfn.NORM.DIST(D13,summary!$D$5,summary!$E$5,)</f>
        <v>3.3358235287563285</v>
      </c>
    </row>
    <row r="14" spans="1:12" x14ac:dyDescent="0.3">
      <c r="A14">
        <v>20030131</v>
      </c>
      <c r="B14" s="1" t="s">
        <v>16</v>
      </c>
      <c r="C14">
        <f t="shared" si="0"/>
        <v>-2.4451000000000001E-2</v>
      </c>
      <c r="D14" s="11">
        <v>-2.3366999999999999E-2</v>
      </c>
      <c r="E14" s="11">
        <v>1.0840000000000001E-3</v>
      </c>
      <c r="F14" s="11">
        <v>4.4220000000000006E-3</v>
      </c>
      <c r="G14" s="11">
        <f t="shared" si="1"/>
        <v>-3.3380000000000007E-3</v>
      </c>
      <c r="H14" s="11">
        <v>6.9593106078886802E-3</v>
      </c>
      <c r="I14" s="11">
        <v>8.7405159332321514E-2</v>
      </c>
      <c r="J14" s="11">
        <v>5.8467741935483986E-2</v>
      </c>
      <c r="L14">
        <f>_xlfn.NORM.DIST(D14,summary!$D$5,summary!$E$5,)</f>
        <v>7.020147910637057</v>
      </c>
    </row>
    <row r="15" spans="1:12" x14ac:dyDescent="0.3">
      <c r="A15">
        <v>20030228</v>
      </c>
      <c r="B15" s="1" t="s">
        <v>17</v>
      </c>
      <c r="C15">
        <f t="shared" si="0"/>
        <v>-1.6267E-2</v>
      </c>
      <c r="D15" s="11">
        <v>-1.5417E-2</v>
      </c>
      <c r="E15" s="11">
        <v>8.5000000000000006E-4</v>
      </c>
      <c r="F15" s="11">
        <v>7.7050000000000009E-3</v>
      </c>
      <c r="G15" s="11">
        <f t="shared" si="1"/>
        <v>-6.8550000000000008E-3</v>
      </c>
      <c r="H15" s="11">
        <v>6.1226856325617973E-3</v>
      </c>
      <c r="I15" s="11">
        <v>-6.4750209321797425E-2</v>
      </c>
      <c r="J15" s="11">
        <v>-5.4557823129251726E-2</v>
      </c>
      <c r="L15">
        <f>_xlfn.NORM.DIST(D15,summary!$D$5,summary!$E$5,)</f>
        <v>7.8953139118728073</v>
      </c>
    </row>
    <row r="16" spans="1:12" x14ac:dyDescent="0.3">
      <c r="A16">
        <v>20030331</v>
      </c>
      <c r="B16" s="1" t="s">
        <v>18</v>
      </c>
      <c r="C16">
        <f t="shared" si="0"/>
        <v>9.1230000000000009E-3</v>
      </c>
      <c r="D16" s="11">
        <v>1.0321E-2</v>
      </c>
      <c r="E16" s="11">
        <v>1.1980000000000001E-3</v>
      </c>
      <c r="F16" s="11">
        <v>6.0080000000000003E-3</v>
      </c>
      <c r="G16" s="11">
        <f t="shared" si="1"/>
        <v>-4.81E-3</v>
      </c>
      <c r="H16" s="11">
        <v>5.662827418226879E-3</v>
      </c>
      <c r="I16" s="11">
        <v>-0.15935541629364358</v>
      </c>
      <c r="J16" s="11">
        <v>-3.6264210677795283E-2</v>
      </c>
      <c r="L16">
        <f>_xlfn.NORM.DIST(D16,summary!$D$5,summary!$E$5,)</f>
        <v>9.1776861087686346</v>
      </c>
    </row>
    <row r="17" spans="1:12" x14ac:dyDescent="0.3">
      <c r="A17">
        <v>20030430</v>
      </c>
      <c r="B17" s="1" t="s">
        <v>19</v>
      </c>
      <c r="C17">
        <f t="shared" si="0"/>
        <v>8.1837999999999994E-2</v>
      </c>
      <c r="D17" s="11">
        <v>8.2767999999999994E-2</v>
      </c>
      <c r="E17" s="11">
        <v>9.3000000000000005E-4</v>
      </c>
      <c r="F17" s="11">
        <v>-2.1720000000000003E-3</v>
      </c>
      <c r="G17" s="11">
        <f t="shared" si="1"/>
        <v>3.1020000000000006E-3</v>
      </c>
      <c r="H17" s="11">
        <v>6.501940649735749E-3</v>
      </c>
      <c r="I17" s="11">
        <v>-2.1299254526092604E-3</v>
      </c>
      <c r="J17" s="11">
        <v>5.6741824697625898E-3</v>
      </c>
      <c r="L17">
        <f>_xlfn.NORM.DIST(D17,summary!$D$5,summary!$E$5,)</f>
        <v>2.1271158062329376</v>
      </c>
    </row>
    <row r="18" spans="1:12" x14ac:dyDescent="0.3">
      <c r="A18">
        <v>20030530</v>
      </c>
      <c r="B18" s="1" t="s">
        <v>20</v>
      </c>
      <c r="C18">
        <f t="shared" si="0"/>
        <v>6.2512999999999999E-2</v>
      </c>
      <c r="D18" s="11">
        <v>6.3471E-2</v>
      </c>
      <c r="E18" s="11">
        <v>9.5800000000000008E-4</v>
      </c>
      <c r="F18" s="11">
        <v>-1.6320000000000002E-3</v>
      </c>
      <c r="G18" s="11">
        <f t="shared" si="1"/>
        <v>2.5900000000000003E-3</v>
      </c>
      <c r="H18" s="11">
        <v>6.9381713288039215E-3</v>
      </c>
      <c r="I18" s="11">
        <v>9.0715048025613587E-2</v>
      </c>
      <c r="J18" s="11">
        <v>7.3199703043800968E-2</v>
      </c>
      <c r="L18">
        <f>_xlfn.NORM.DIST(D18,summary!$D$5,summary!$E$5,)</f>
        <v>4.1209135301787247</v>
      </c>
    </row>
    <row r="19" spans="1:12" x14ac:dyDescent="0.3">
      <c r="A19">
        <v>20030630</v>
      </c>
      <c r="B19" s="1" t="s">
        <v>21</v>
      </c>
      <c r="C19">
        <f t="shared" si="0"/>
        <v>1.4907E-2</v>
      </c>
      <c r="D19" s="11">
        <v>1.6345999999999999E-2</v>
      </c>
      <c r="E19" s="11">
        <v>1.4390000000000002E-3</v>
      </c>
      <c r="F19" s="11">
        <v>1.09E-3</v>
      </c>
      <c r="G19" s="11">
        <f t="shared" si="1"/>
        <v>3.4900000000000013E-4</v>
      </c>
      <c r="H19" s="11">
        <v>8.503644957745804E-3</v>
      </c>
      <c r="I19" s="11">
        <v>3.2615786040444128E-3</v>
      </c>
      <c r="J19" s="11">
        <v>-4.2612064194797905E-2</v>
      </c>
      <c r="L19">
        <f>_xlfn.NORM.DIST(D19,summary!$D$5,summary!$E$5,)</f>
        <v>9.0365356402758099</v>
      </c>
    </row>
    <row r="20" spans="1:12" x14ac:dyDescent="0.3">
      <c r="A20">
        <v>20030731</v>
      </c>
      <c r="B20" s="1" t="s">
        <v>22</v>
      </c>
      <c r="C20">
        <f t="shared" si="0"/>
        <v>2.2366E-2</v>
      </c>
      <c r="D20" s="11">
        <v>2.3112000000000001E-2</v>
      </c>
      <c r="E20" s="11">
        <v>7.4600000000000003E-4</v>
      </c>
      <c r="F20" s="11">
        <v>1.0890000000000001E-3</v>
      </c>
      <c r="G20" s="11">
        <f t="shared" si="1"/>
        <v>-3.430000000000001E-4</v>
      </c>
      <c r="H20" s="11">
        <v>8.9103508076873172E-3</v>
      </c>
      <c r="I20" s="11">
        <v>2.6332899869961013E-2</v>
      </c>
      <c r="J20" s="11">
        <v>2.5289017341040498E-2</v>
      </c>
      <c r="L20">
        <f>_xlfn.NORM.DIST(D20,summary!$D$5,summary!$E$5,)</f>
        <v>8.6791915581956847</v>
      </c>
    </row>
    <row r="21" spans="1:12" x14ac:dyDescent="0.3">
      <c r="A21">
        <v>20030829</v>
      </c>
      <c r="B21" s="1" t="s">
        <v>23</v>
      </c>
      <c r="C21">
        <f t="shared" si="0"/>
        <v>2.4248000000000002E-2</v>
      </c>
      <c r="D21" s="11">
        <v>2.4965000000000001E-2</v>
      </c>
      <c r="E21" s="11">
        <v>7.1699999999999997E-4</v>
      </c>
      <c r="F21" s="11">
        <v>3.8060000000000004E-3</v>
      </c>
      <c r="G21" s="11">
        <f t="shared" si="1"/>
        <v>-3.0890000000000006E-3</v>
      </c>
      <c r="H21" s="11">
        <v>9.8244782135157305E-3</v>
      </c>
      <c r="I21" s="11">
        <v>-0.10326259106746916</v>
      </c>
      <c r="J21" s="11">
        <v>5.8773784355179659E-2</v>
      </c>
      <c r="L21">
        <f>_xlfn.NORM.DIST(D21,summary!$D$5,summary!$E$5,)</f>
        <v>8.5475498134482528</v>
      </c>
    </row>
    <row r="22" spans="1:12" x14ac:dyDescent="0.3">
      <c r="A22">
        <v>20030930</v>
      </c>
      <c r="B22" s="1" t="s">
        <v>24</v>
      </c>
      <c r="C22">
        <f t="shared" si="0"/>
        <v>-1.0192E-2</v>
      </c>
      <c r="D22" s="11">
        <v>-9.1199999999999996E-3</v>
      </c>
      <c r="E22" s="11">
        <v>1.072E-3</v>
      </c>
      <c r="F22" s="11">
        <v>3.2500000000000003E-3</v>
      </c>
      <c r="G22" s="11">
        <f t="shared" si="1"/>
        <v>-2.1780000000000002E-3</v>
      </c>
      <c r="H22" s="11">
        <v>9.0832385634103119E-3</v>
      </c>
      <c r="I22" s="11">
        <v>7.1706110914871113E-2</v>
      </c>
      <c r="J22" s="11">
        <v>3.3013844515441981E-2</v>
      </c>
      <c r="L22">
        <f>_xlfn.NORM.DIST(D22,summary!$D$5,summary!$E$5,)</f>
        <v>8.4616505834453886</v>
      </c>
    </row>
    <row r="23" spans="1:12" x14ac:dyDescent="0.3">
      <c r="A23">
        <v>20031031</v>
      </c>
      <c r="B23" s="1" t="s">
        <v>25</v>
      </c>
      <c r="C23">
        <f t="shared" si="0"/>
        <v>5.9587000000000001E-2</v>
      </c>
      <c r="D23" s="11">
        <v>6.0360999999999998E-2</v>
      </c>
      <c r="E23" s="11">
        <v>7.7400000000000006E-4</v>
      </c>
      <c r="F23" s="11">
        <v>-1.08E-3</v>
      </c>
      <c r="G23" s="11">
        <f t="shared" si="1"/>
        <v>1.8540000000000002E-3</v>
      </c>
      <c r="H23" s="11">
        <v>9.1687086008449548E-3</v>
      </c>
      <c r="I23" s="11">
        <v>2.5379037574159602E-2</v>
      </c>
      <c r="J23" s="11">
        <v>-4.5103092783504994E-3</v>
      </c>
      <c r="L23">
        <f>_xlfn.NORM.DIST(D23,summary!$D$5,summary!$E$5,)</f>
        <v>4.5004681728357161</v>
      </c>
    </row>
    <row r="24" spans="1:12" x14ac:dyDescent="0.3">
      <c r="A24">
        <v>20031128</v>
      </c>
      <c r="B24" s="1" t="s">
        <v>26</v>
      </c>
      <c r="C24">
        <f t="shared" si="0"/>
        <v>1.5790000000000002E-2</v>
      </c>
      <c r="D24" s="11">
        <v>1.6594000000000001E-2</v>
      </c>
      <c r="E24" s="11">
        <v>8.0400000000000003E-4</v>
      </c>
      <c r="F24" s="11">
        <v>-2.7030000000000001E-3</v>
      </c>
      <c r="G24" s="11">
        <f t="shared" si="1"/>
        <v>3.5070000000000001E-3</v>
      </c>
      <c r="H24" s="11">
        <v>9.9860224505383677E-3</v>
      </c>
      <c r="I24" s="11">
        <v>3.2786885245901676E-2</v>
      </c>
      <c r="J24" s="11">
        <v>3.1326860841424109E-2</v>
      </c>
      <c r="L24">
        <f>_xlfn.NORM.DIST(D24,summary!$D$5,summary!$E$5,)</f>
        <v>9.0270488218751925</v>
      </c>
    </row>
    <row r="25" spans="1:12" x14ac:dyDescent="0.3">
      <c r="A25">
        <v>20031231</v>
      </c>
      <c r="B25" s="1" t="s">
        <v>27</v>
      </c>
      <c r="C25">
        <f t="shared" si="0"/>
        <v>4.4505000000000003E-2</v>
      </c>
      <c r="D25" s="11">
        <v>4.5476000000000003E-2</v>
      </c>
      <c r="E25" s="11">
        <v>9.7100000000000007E-4</v>
      </c>
      <c r="F25" s="11">
        <v>-1.0840000000000001E-3</v>
      </c>
      <c r="G25" s="11">
        <f t="shared" si="1"/>
        <v>2.0550000000000004E-3</v>
      </c>
      <c r="H25" s="11">
        <v>1.0465116279069875E-2</v>
      </c>
      <c r="I25" s="11">
        <v>6.7849361967009081E-2</v>
      </c>
      <c r="J25" s="11">
        <v>4.4935358353206833E-2</v>
      </c>
      <c r="L25">
        <f>_xlfn.NORM.DIST(D25,summary!$D$5,summary!$E$5,)</f>
        <v>6.3908580807935591</v>
      </c>
    </row>
    <row r="26" spans="1:12" x14ac:dyDescent="0.3">
      <c r="A26">
        <v>20040130</v>
      </c>
      <c r="B26" s="1" t="s">
        <v>28</v>
      </c>
      <c r="C26">
        <f t="shared" si="0"/>
        <v>2.2173999999999999E-2</v>
      </c>
      <c r="D26" s="11">
        <v>2.3042E-2</v>
      </c>
      <c r="E26" s="11">
        <v>8.6800000000000006E-4</v>
      </c>
      <c r="F26" s="11">
        <v>4.8830000000000002E-3</v>
      </c>
      <c r="G26" s="11">
        <f t="shared" si="1"/>
        <v>-4.0150000000000003E-3</v>
      </c>
      <c r="H26" s="11">
        <v>1.0907396556227633E-2</v>
      </c>
      <c r="I26" s="11">
        <v>1.1075488195861238E-2</v>
      </c>
      <c r="J26" s="11">
        <v>-3.9639639639639679E-2</v>
      </c>
      <c r="L26">
        <f>_xlfn.NORM.DIST(D26,summary!$D$5,summary!$E$5,)</f>
        <v>8.6838941982801732</v>
      </c>
    </row>
    <row r="27" spans="1:12" x14ac:dyDescent="0.3">
      <c r="A27">
        <v>20040227</v>
      </c>
      <c r="B27" s="1" t="s">
        <v>29</v>
      </c>
      <c r="C27">
        <f t="shared" si="0"/>
        <v>1.478E-2</v>
      </c>
      <c r="D27" s="11">
        <v>1.5443E-2</v>
      </c>
      <c r="E27" s="11">
        <v>6.6300000000000007E-4</v>
      </c>
      <c r="F27" s="11">
        <v>5.4000000000000003E-3</v>
      </c>
      <c r="G27" s="11">
        <f t="shared" si="1"/>
        <v>-4.7369999999999999E-3</v>
      </c>
      <c r="H27" s="11">
        <v>1.3031454271188236E-2</v>
      </c>
      <c r="I27" s="11">
        <v>5.9094840011530758E-2</v>
      </c>
      <c r="J27" s="11">
        <v>-9.7560975609755074E-3</v>
      </c>
      <c r="L27">
        <f>_xlfn.NORM.DIST(D27,summary!$D$5,summary!$E$5,)</f>
        <v>9.0686637158440497</v>
      </c>
    </row>
    <row r="28" spans="1:12" x14ac:dyDescent="0.3">
      <c r="A28">
        <v>20040331</v>
      </c>
      <c r="B28" s="1" t="s">
        <v>30</v>
      </c>
      <c r="C28">
        <f t="shared" si="0"/>
        <v>-1.158E-2</v>
      </c>
      <c r="D28" s="11">
        <v>-1.0662E-2</v>
      </c>
      <c r="E28" s="11">
        <v>9.1800000000000009E-4</v>
      </c>
      <c r="F28" s="11">
        <v>6.4450000000000002E-3</v>
      </c>
      <c r="G28" s="11">
        <f t="shared" si="1"/>
        <v>-5.5269999999999998E-3</v>
      </c>
      <c r="H28" s="11">
        <v>1.0581974106908865E-2</v>
      </c>
      <c r="I28" s="11">
        <v>2.7218290691344293E-4</v>
      </c>
      <c r="J28" s="11">
        <v>7.0354932423897898E-2</v>
      </c>
      <c r="L28">
        <f>_xlfn.NORM.DIST(D28,summary!$D$5,summary!$E$5,)</f>
        <v>8.3355044933264768</v>
      </c>
    </row>
    <row r="29" spans="1:12" x14ac:dyDescent="0.3">
      <c r="A29">
        <v>20040430</v>
      </c>
      <c r="B29" s="1" t="s">
        <v>31</v>
      </c>
      <c r="C29">
        <f t="shared" si="0"/>
        <v>-2.5038000000000001E-2</v>
      </c>
      <c r="D29" s="11">
        <v>-2.4222E-2</v>
      </c>
      <c r="E29" s="11">
        <v>8.1599999999999999E-4</v>
      </c>
      <c r="F29" s="11">
        <v>3.202E-3</v>
      </c>
      <c r="G29" s="11">
        <f t="shared" si="1"/>
        <v>-2.3860000000000001E-3</v>
      </c>
      <c r="H29" s="11">
        <v>1.0860000136432291E-2</v>
      </c>
      <c r="I29" s="11">
        <v>9.6054421768707599E-2</v>
      </c>
      <c r="J29" s="11">
        <v>-8.3077649280151045E-2</v>
      </c>
      <c r="L29">
        <f>_xlfn.NORM.DIST(D29,summary!$D$5,summary!$E$5,)</f>
        <v>6.9181847466638464</v>
      </c>
    </row>
    <row r="30" spans="1:12" x14ac:dyDescent="0.3">
      <c r="A30">
        <v>20040528</v>
      </c>
      <c r="B30" s="1" t="s">
        <v>32</v>
      </c>
      <c r="C30">
        <f t="shared" si="0"/>
        <v>1.3319000000000001E-2</v>
      </c>
      <c r="D30" s="11">
        <v>1.4068000000000001E-2</v>
      </c>
      <c r="E30" s="11">
        <v>7.4899999999999999E-4</v>
      </c>
      <c r="F30" s="11">
        <v>5.8510000000000003E-3</v>
      </c>
      <c r="G30" s="11">
        <f t="shared" si="1"/>
        <v>-5.1020000000000006E-3</v>
      </c>
      <c r="H30" s="11">
        <v>1.1235955056179803E-2</v>
      </c>
      <c r="I30" s="11">
        <v>-5.5858987090367407E-2</v>
      </c>
      <c r="J30" s="11">
        <v>1.2226512226512165E-2</v>
      </c>
      <c r="L30">
        <f>_xlfn.NORM.DIST(D30,summary!$D$5,summary!$E$5,)</f>
        <v>9.110237066037973</v>
      </c>
    </row>
    <row r="31" spans="1:12" x14ac:dyDescent="0.3">
      <c r="A31">
        <v>20040630</v>
      </c>
      <c r="B31" s="1" t="s">
        <v>33</v>
      </c>
      <c r="C31">
        <f t="shared" si="0"/>
        <v>2.0791999999999998E-2</v>
      </c>
      <c r="D31" s="11">
        <v>2.1610999999999998E-2</v>
      </c>
      <c r="E31" s="11">
        <v>8.1900000000000007E-4</v>
      </c>
      <c r="F31" s="11">
        <v>3.173E-3</v>
      </c>
      <c r="G31" s="11">
        <f t="shared" si="1"/>
        <v>-2.3540000000000002E-3</v>
      </c>
      <c r="H31" s="11">
        <v>9.9299299299300259E-3</v>
      </c>
      <c r="I31" s="11">
        <v>7.2311333158033175E-2</v>
      </c>
      <c r="J31" s="11">
        <v>6.4844246662427718E-3</v>
      </c>
      <c r="L31">
        <f>_xlfn.NORM.DIST(D31,summary!$D$5,summary!$E$5,)</f>
        <v>8.7755918063056146</v>
      </c>
    </row>
    <row r="32" spans="1:12" x14ac:dyDescent="0.3">
      <c r="A32">
        <v>20040730</v>
      </c>
      <c r="B32" s="1" t="s">
        <v>34</v>
      </c>
      <c r="C32">
        <f t="shared" si="0"/>
        <v>-3.8594000000000003E-2</v>
      </c>
      <c r="D32" s="11">
        <v>-3.7698000000000002E-2</v>
      </c>
      <c r="E32" s="11">
        <v>8.9599999999999999E-4</v>
      </c>
      <c r="F32" s="11">
        <v>-1.5810000000000002E-3</v>
      </c>
      <c r="G32" s="11">
        <f t="shared" si="1"/>
        <v>2.477E-3</v>
      </c>
      <c r="H32" s="11">
        <v>8.5636125758234982E-3</v>
      </c>
      <c r="I32" s="11">
        <v>0.10102991662579686</v>
      </c>
      <c r="J32" s="11">
        <v>-1.1116725618999568E-2</v>
      </c>
      <c r="L32">
        <f>_xlfn.NORM.DIST(D32,summary!$D$5,summary!$E$5,)</f>
        <v>5.2192551174446571</v>
      </c>
    </row>
    <row r="33" spans="1:12" x14ac:dyDescent="0.3">
      <c r="A33">
        <v>20040831</v>
      </c>
      <c r="B33" s="1" t="s">
        <v>35</v>
      </c>
      <c r="C33">
        <f t="shared" si="0"/>
        <v>1.4450000000000001E-3</v>
      </c>
      <c r="D33" s="11">
        <v>2.7030000000000001E-3</v>
      </c>
      <c r="E33" s="11">
        <v>1.258E-3</v>
      </c>
      <c r="F33" s="11">
        <v>5.2800000000000004E-4</v>
      </c>
      <c r="G33" s="11">
        <f t="shared" si="1"/>
        <v>7.2999999999999996E-4</v>
      </c>
      <c r="H33" s="11">
        <v>1.0122253233224576E-2</v>
      </c>
      <c r="I33" s="11">
        <v>2.3162583518930857E-2</v>
      </c>
      <c r="J33" s="11">
        <v>4.0495656617271392E-2</v>
      </c>
      <c r="L33">
        <f>_xlfn.NORM.DIST(D33,summary!$D$5,summary!$E$5,)</f>
        <v>9.1049731127496472</v>
      </c>
    </row>
    <row r="34" spans="1:12" x14ac:dyDescent="0.3">
      <c r="A34">
        <v>20040930</v>
      </c>
      <c r="B34" s="1" t="s">
        <v>36</v>
      </c>
      <c r="C34">
        <f t="shared" si="0"/>
        <v>1.9229000000000003E-2</v>
      </c>
      <c r="D34" s="11">
        <v>2.0556000000000001E-2</v>
      </c>
      <c r="E34" s="11">
        <v>1.3270000000000001E-3</v>
      </c>
      <c r="F34" s="11">
        <v>2.111E-3</v>
      </c>
      <c r="G34" s="11">
        <f t="shared" si="1"/>
        <v>-7.8399999999999997E-4</v>
      </c>
      <c r="H34" s="11">
        <v>1.0189455113861046E-2</v>
      </c>
      <c r="I34" s="11">
        <v>0.15977361776229881</v>
      </c>
      <c r="J34" s="11">
        <v>2.0626151012891336E-2</v>
      </c>
      <c r="L34">
        <f>_xlfn.NORM.DIST(D34,summary!$D$5,summary!$E$5,)</f>
        <v>8.8376684296797237</v>
      </c>
    </row>
    <row r="35" spans="1:12" x14ac:dyDescent="0.3">
      <c r="A35">
        <v>20041029</v>
      </c>
      <c r="B35" s="1" t="s">
        <v>37</v>
      </c>
      <c r="C35">
        <f t="shared" si="0"/>
        <v>1.6694999999999998E-2</v>
      </c>
      <c r="D35" s="11">
        <v>1.7805999999999999E-2</v>
      </c>
      <c r="E35" s="11">
        <v>1.111E-3</v>
      </c>
      <c r="F35" s="11">
        <v>5.2660000000000007E-3</v>
      </c>
      <c r="G35" s="11">
        <f t="shared" si="1"/>
        <v>-4.1550000000000007E-3</v>
      </c>
      <c r="H35" s="11">
        <v>1.1409309791332367E-2</v>
      </c>
      <c r="I35" s="11">
        <v>-9.027777777777779E-2</v>
      </c>
      <c r="J35" s="11">
        <v>2.3818116203536688E-2</v>
      </c>
      <c r="L35">
        <f>_xlfn.NORM.DIST(D35,summary!$D$5,summary!$E$5,)</f>
        <v>8.976617121157707</v>
      </c>
    </row>
    <row r="36" spans="1:12" x14ac:dyDescent="0.3">
      <c r="A36">
        <v>20041130</v>
      </c>
      <c r="B36" s="1" t="s">
        <v>38</v>
      </c>
      <c r="C36">
        <f t="shared" si="0"/>
        <v>4.6739999999999997E-2</v>
      </c>
      <c r="D36" s="11">
        <v>4.8214E-2</v>
      </c>
      <c r="E36" s="11">
        <v>1.474E-3</v>
      </c>
      <c r="F36" s="11">
        <v>5.2400000000000005E-4</v>
      </c>
      <c r="G36" s="11">
        <f t="shared" si="1"/>
        <v>9.5E-4</v>
      </c>
      <c r="H36" s="11">
        <v>1.1445656935001658E-2</v>
      </c>
      <c r="I36" s="11">
        <v>-0.1097586135754075</v>
      </c>
      <c r="J36" s="11">
        <v>6.544471859945955E-2</v>
      </c>
      <c r="L36">
        <f>_xlfn.NORM.DIST(D36,summary!$D$5,summary!$E$5,)</f>
        <v>6.0446793608214513</v>
      </c>
    </row>
    <row r="37" spans="1:12" x14ac:dyDescent="0.3">
      <c r="A37">
        <v>20041231</v>
      </c>
      <c r="B37" s="1" t="s">
        <v>39</v>
      </c>
      <c r="C37">
        <f t="shared" si="0"/>
        <v>3.3065999999999998E-2</v>
      </c>
      <c r="D37" s="11">
        <v>3.517E-2</v>
      </c>
      <c r="E37" s="11">
        <v>2.104E-3</v>
      </c>
      <c r="F37" s="11">
        <v>-3.6650000000000003E-3</v>
      </c>
      <c r="G37" s="11">
        <f t="shared" si="1"/>
        <v>5.7689999999999998E-3</v>
      </c>
      <c r="H37" s="11">
        <v>1.228896002008395E-2</v>
      </c>
      <c r="I37" s="11">
        <v>8.5515643105446237E-2</v>
      </c>
      <c r="J37" s="11">
        <v>-3.925893250992496E-2</v>
      </c>
      <c r="L37">
        <f>_xlfn.NORM.DIST(D37,summary!$D$5,summary!$E$5,)</f>
        <v>7.6053572530340432</v>
      </c>
    </row>
    <row r="38" spans="1:12" x14ac:dyDescent="0.3">
      <c r="A38">
        <v>20050131</v>
      </c>
      <c r="B38" s="1" t="s">
        <v>40</v>
      </c>
      <c r="C38">
        <f t="shared" si="0"/>
        <v>-2.8236000000000001E-2</v>
      </c>
      <c r="D38" s="11">
        <v>-2.6546E-2</v>
      </c>
      <c r="E38" s="11">
        <v>1.6900000000000001E-3</v>
      </c>
      <c r="F38" s="11">
        <v>2.1020000000000001E-3</v>
      </c>
      <c r="G38" s="11">
        <f t="shared" si="1"/>
        <v>-4.1200000000000004E-4</v>
      </c>
      <c r="H38" s="11">
        <v>1.27473835623233E-2</v>
      </c>
      <c r="I38" s="11">
        <v>2.7967549103330436E-2</v>
      </c>
      <c r="J38" s="11">
        <v>-3.0876951331496927E-2</v>
      </c>
      <c r="L38">
        <f>_xlfn.NORM.DIST(D38,summary!$D$5,summary!$E$5,)</f>
        <v>6.6354489446475799</v>
      </c>
    </row>
    <row r="39" spans="1:12" x14ac:dyDescent="0.3">
      <c r="A39">
        <v>20050228</v>
      </c>
      <c r="B39" s="1" t="s">
        <v>41</v>
      </c>
      <c r="C39">
        <f t="shared" si="0"/>
        <v>2.1033E-2</v>
      </c>
      <c r="D39" s="11">
        <v>2.2645999999999999E-2</v>
      </c>
      <c r="E39" s="11">
        <v>1.6130000000000001E-3</v>
      </c>
      <c r="F39" s="11">
        <v>5.7680000000000006E-3</v>
      </c>
      <c r="G39" s="11">
        <f t="shared" si="1"/>
        <v>-4.1550000000000007E-3</v>
      </c>
      <c r="H39" s="11">
        <v>1.5109217357234028E-2</v>
      </c>
      <c r="I39" s="11">
        <v>0.12544132917964701</v>
      </c>
      <c r="J39" s="11">
        <v>3.150538907971101E-2</v>
      </c>
      <c r="L39">
        <f>_xlfn.NORM.DIST(D39,summary!$D$5,summary!$E$5,)</f>
        <v>8.7101196255258593</v>
      </c>
    </row>
    <row r="40" spans="1:12" x14ac:dyDescent="0.3">
      <c r="A40">
        <v>20050331</v>
      </c>
      <c r="B40" s="1" t="s">
        <v>42</v>
      </c>
      <c r="C40">
        <f t="shared" si="0"/>
        <v>-1.9328999999999999E-2</v>
      </c>
      <c r="D40" s="11">
        <v>-1.6944000000000001E-2</v>
      </c>
      <c r="E40" s="11">
        <v>2.385E-3</v>
      </c>
      <c r="F40" s="11">
        <v>7.8209999999999998E-3</v>
      </c>
      <c r="G40" s="11">
        <f t="shared" si="1"/>
        <v>-5.4359999999999999E-3</v>
      </c>
      <c r="H40" s="11">
        <v>1.0186235013147193E-2</v>
      </c>
      <c r="I40" s="11">
        <v>-2.2328842959955741E-2</v>
      </c>
      <c r="J40" s="11">
        <v>-1.8256975542542131E-2</v>
      </c>
      <c r="L40">
        <f>_xlfn.NORM.DIST(D40,summary!$D$5,summary!$E$5,)</f>
        <v>7.7392392325471695</v>
      </c>
    </row>
    <row r="41" spans="1:12" x14ac:dyDescent="0.3">
      <c r="A41">
        <v>20050429</v>
      </c>
      <c r="B41" s="1" t="s">
        <v>43</v>
      </c>
      <c r="C41">
        <f t="shared" si="0"/>
        <v>-2.7394999999999999E-2</v>
      </c>
      <c r="D41" s="11">
        <v>-2.5205999999999999E-2</v>
      </c>
      <c r="E41" s="11">
        <v>2.189E-3</v>
      </c>
      <c r="F41" s="11">
        <v>6.7250000000000001E-3</v>
      </c>
      <c r="G41" s="11">
        <f t="shared" si="1"/>
        <v>-4.5360000000000001E-3</v>
      </c>
      <c r="H41" s="11">
        <v>1.104471018083486E-2</v>
      </c>
      <c r="I41" s="11">
        <v>-5.9456398640996611E-2</v>
      </c>
      <c r="J41" s="11">
        <v>1.9181286549707632E-2</v>
      </c>
      <c r="L41">
        <f>_xlfn.NORM.DIST(D41,summary!$D$5,summary!$E$5,)</f>
        <v>6.7994068146635671</v>
      </c>
    </row>
    <row r="42" spans="1:12" x14ac:dyDescent="0.3">
      <c r="A42">
        <v>20050531</v>
      </c>
      <c r="B42" s="1" t="s">
        <v>44</v>
      </c>
      <c r="C42">
        <f t="shared" si="0"/>
        <v>3.5282000000000001E-2</v>
      </c>
      <c r="D42" s="11">
        <v>3.7954000000000002E-2</v>
      </c>
      <c r="E42" s="11">
        <v>2.6720000000000003E-3</v>
      </c>
      <c r="F42" s="11">
        <v>-1.0280000000000001E-3</v>
      </c>
      <c r="G42" s="11">
        <f t="shared" si="1"/>
        <v>3.7000000000000002E-3</v>
      </c>
      <c r="H42" s="11">
        <v>1.08650081782804E-2</v>
      </c>
      <c r="I42" s="11">
        <v>0.13084487256672683</v>
      </c>
      <c r="J42" s="11">
        <v>-4.8772090888225872E-2</v>
      </c>
      <c r="L42">
        <f>_xlfn.NORM.DIST(D42,summary!$D$5,summary!$E$5,)</f>
        <v>7.2965758034516774</v>
      </c>
    </row>
    <row r="43" spans="1:12" x14ac:dyDescent="0.3">
      <c r="A43">
        <v>20050630</v>
      </c>
      <c r="B43" s="1" t="s">
        <v>45</v>
      </c>
      <c r="C43">
        <f t="shared" si="0"/>
        <v>9.273E-3</v>
      </c>
      <c r="D43" s="11">
        <v>1.1528999999999999E-2</v>
      </c>
      <c r="E43" s="11">
        <v>2.2560000000000002E-3</v>
      </c>
      <c r="F43" s="11">
        <v>5.1400000000000003E-4</v>
      </c>
      <c r="G43" s="11">
        <f t="shared" si="1"/>
        <v>1.7420000000000001E-3</v>
      </c>
      <c r="H43" s="11">
        <v>9.7493442996421376E-3</v>
      </c>
      <c r="I43" s="11">
        <v>4.7027506654835793E-2</v>
      </c>
      <c r="J43" s="11">
        <v>5.465074194715891E-2</v>
      </c>
      <c r="L43">
        <f>_xlfn.NORM.DIST(D43,summary!$D$5,summary!$E$5,)</f>
        <v>9.1633341156305281</v>
      </c>
    </row>
    <row r="44" spans="1:12" x14ac:dyDescent="0.3">
      <c r="A44">
        <v>20050729</v>
      </c>
      <c r="B44" s="1" t="s">
        <v>46</v>
      </c>
      <c r="C44">
        <f t="shared" si="0"/>
        <v>4.1243000000000002E-2</v>
      </c>
      <c r="D44" s="11">
        <v>4.3357E-2</v>
      </c>
      <c r="E44" s="11">
        <v>2.114E-3</v>
      </c>
      <c r="F44" s="11">
        <v>4.627E-3</v>
      </c>
      <c r="G44" s="11">
        <f t="shared" si="1"/>
        <v>-2.513E-3</v>
      </c>
      <c r="H44" s="11">
        <v>9.1576998727291858E-3</v>
      </c>
      <c r="I44" s="11">
        <v>0.10152542372881346</v>
      </c>
      <c r="J44" s="11">
        <v>-1.8531228551818879E-2</v>
      </c>
      <c r="L44">
        <f>_xlfn.NORM.DIST(D44,summary!$D$5,summary!$E$5,)</f>
        <v>6.6541455901713853</v>
      </c>
    </row>
    <row r="45" spans="1:12" x14ac:dyDescent="0.3">
      <c r="A45">
        <v>20050831</v>
      </c>
      <c r="B45" s="1" t="s">
        <v>47</v>
      </c>
      <c r="C45">
        <f t="shared" si="0"/>
        <v>-9.0390000000000002E-3</v>
      </c>
      <c r="D45" s="11">
        <v>-5.9579999999999998E-3</v>
      </c>
      <c r="E45" s="11">
        <v>3.0810000000000004E-3</v>
      </c>
      <c r="F45" s="11">
        <v>5.1180000000000002E-3</v>
      </c>
      <c r="G45" s="11">
        <f t="shared" si="1"/>
        <v>-2.0369999999999997E-3</v>
      </c>
      <c r="H45" s="11">
        <v>1.1436400428793458E-2</v>
      </c>
      <c r="I45" s="11">
        <v>9.232189567625948E-3</v>
      </c>
      <c r="J45" s="11">
        <v>9.9067599067599321E-3</v>
      </c>
      <c r="L45">
        <f>_xlfn.NORM.DIST(D45,summary!$D$5,summary!$E$5,)</f>
        <v>8.6919863413460074</v>
      </c>
    </row>
    <row r="46" spans="1:12" x14ac:dyDescent="0.3">
      <c r="A46">
        <v>20050930</v>
      </c>
      <c r="B46" s="1" t="s">
        <v>48</v>
      </c>
      <c r="C46">
        <f t="shared" si="0"/>
        <v>7.4640000000000001E-3</v>
      </c>
      <c r="D46" s="11">
        <v>1.06E-2</v>
      </c>
      <c r="E46" s="11">
        <v>3.1360000000000003E-3</v>
      </c>
      <c r="F46" s="11">
        <v>1.222E-2</v>
      </c>
      <c r="G46" s="11">
        <f t="shared" si="1"/>
        <v>-9.0840000000000001E-3</v>
      </c>
      <c r="H46" s="11">
        <v>9.0116641539803588E-3</v>
      </c>
      <c r="I46" s="11">
        <v>-5.0769934441225906E-2</v>
      </c>
      <c r="J46" s="11">
        <v>9.2325447201384803E-2</v>
      </c>
      <c r="L46">
        <f>_xlfn.NORM.DIST(D46,summary!$D$5,summary!$E$5,)</f>
        <v>9.1749997595619703</v>
      </c>
    </row>
    <row r="47" spans="1:12" x14ac:dyDescent="0.3">
      <c r="A47">
        <v>20051031</v>
      </c>
      <c r="B47" s="1" t="s">
        <v>49</v>
      </c>
      <c r="C47">
        <f t="shared" si="0"/>
        <v>-2.3532999999999998E-2</v>
      </c>
      <c r="D47" s="11">
        <v>-2.0865999999999999E-2</v>
      </c>
      <c r="E47" s="11">
        <v>2.6670000000000001E-3</v>
      </c>
      <c r="F47" s="11">
        <v>2.0120000000000003E-3</v>
      </c>
      <c r="G47" s="11">
        <f t="shared" si="1"/>
        <v>6.5499999999999977E-4</v>
      </c>
      <c r="H47" s="11">
        <v>9.2850562832811345E-3</v>
      </c>
      <c r="I47" s="11">
        <v>-6.3283006745904258E-2</v>
      </c>
      <c r="J47" s="11">
        <v>-5.282620179609121E-3</v>
      </c>
      <c r="L47">
        <f>_xlfn.NORM.DIST(D47,summary!$D$5,summary!$E$5,)</f>
        <v>7.3108293586570934</v>
      </c>
    </row>
    <row r="48" spans="1:12" x14ac:dyDescent="0.3">
      <c r="A48">
        <v>20051130</v>
      </c>
      <c r="B48" s="1" t="s">
        <v>50</v>
      </c>
      <c r="C48">
        <f t="shared" si="0"/>
        <v>3.6933000000000001E-2</v>
      </c>
      <c r="D48" s="11">
        <v>4.0326000000000001E-2</v>
      </c>
      <c r="E48" s="11">
        <v>3.3930000000000002E-3</v>
      </c>
      <c r="F48" s="11">
        <v>-8.0320000000000009E-3</v>
      </c>
      <c r="G48" s="11">
        <f t="shared" si="1"/>
        <v>1.1425000000000001E-2</v>
      </c>
      <c r="H48" s="11">
        <v>6.8398995998464329E-3</v>
      </c>
      <c r="I48" s="11">
        <v>1.8689986282578896E-2</v>
      </c>
      <c r="J48" s="11">
        <v>5.2894317578332295E-2</v>
      </c>
      <c r="L48">
        <f>_xlfn.NORM.DIST(D48,summary!$D$5,summary!$E$5,)</f>
        <v>7.0206032835575858</v>
      </c>
    </row>
    <row r="49" spans="1:12" x14ac:dyDescent="0.3">
      <c r="A49">
        <v>20051230</v>
      </c>
      <c r="B49" s="1" t="s">
        <v>51</v>
      </c>
      <c r="C49">
        <f t="shared" si="0"/>
        <v>2.8800000000000006E-4</v>
      </c>
      <c r="D49" s="11">
        <v>3.4580000000000001E-3</v>
      </c>
      <c r="E49" s="11">
        <v>3.1700000000000001E-3</v>
      </c>
      <c r="F49" s="11">
        <v>-4.0490000000000005E-3</v>
      </c>
      <c r="G49" s="11">
        <f t="shared" si="1"/>
        <v>7.2190000000000006E-3</v>
      </c>
      <c r="H49" s="11">
        <v>7.7939306837653266E-3</v>
      </c>
      <c r="I49" s="11">
        <v>0.10233967345564721</v>
      </c>
      <c r="J49" s="11">
        <v>3.5004539493594278E-2</v>
      </c>
      <c r="L49">
        <f>_xlfn.NORM.DIST(D49,summary!$D$5,summary!$E$5,)</f>
        <v>9.1246786570560463</v>
      </c>
    </row>
    <row r="50" spans="1:12" x14ac:dyDescent="0.3">
      <c r="A50">
        <v>20060131</v>
      </c>
      <c r="B50" s="1" t="s">
        <v>52</v>
      </c>
      <c r="C50">
        <f t="shared" si="0"/>
        <v>3.6860000000000004E-2</v>
      </c>
      <c r="D50" s="11">
        <v>4.0072000000000003E-2</v>
      </c>
      <c r="E50" s="11">
        <v>3.212E-3</v>
      </c>
      <c r="F50" s="11">
        <v>7.6220000000000003E-3</v>
      </c>
      <c r="G50" s="11">
        <f t="shared" si="1"/>
        <v>-4.4100000000000007E-3</v>
      </c>
      <c r="H50" s="11">
        <v>5.3093462044755402E-3</v>
      </c>
      <c r="I50" s="11">
        <v>-5.8940296228431666E-2</v>
      </c>
      <c r="J50" s="11">
        <v>0.10867446393762181</v>
      </c>
      <c r="L50">
        <f>_xlfn.NORM.DIST(D50,summary!$D$5,summary!$E$5,)</f>
        <v>7.0506544598214909</v>
      </c>
    </row>
    <row r="51" spans="1:12" x14ac:dyDescent="0.3">
      <c r="A51">
        <v>20060228</v>
      </c>
      <c r="B51" s="1" t="s">
        <v>53</v>
      </c>
      <c r="C51">
        <f t="shared" si="0"/>
        <v>-4.9090000000000002E-3</v>
      </c>
      <c r="D51" s="11">
        <v>-1.639E-3</v>
      </c>
      <c r="E51" s="11">
        <v>3.2700000000000003E-3</v>
      </c>
      <c r="F51" s="11">
        <v>2.0170000000000001E-3</v>
      </c>
      <c r="G51" s="11">
        <f t="shared" si="1"/>
        <v>1.2530000000000002E-3</v>
      </c>
      <c r="H51" s="11">
        <v>5.8759984287024558E-3</v>
      </c>
      <c r="I51" s="11">
        <v>1.7199415868894841E-2</v>
      </c>
      <c r="J51" s="11">
        <v>-2.2417582417582405E-2</v>
      </c>
      <c r="L51">
        <f>_xlfn.NORM.DIST(D51,summary!$D$5,summary!$E$5,)</f>
        <v>8.9398675490273281</v>
      </c>
    </row>
    <row r="52" spans="1:12" x14ac:dyDescent="0.3">
      <c r="A52">
        <v>20060331</v>
      </c>
      <c r="B52" s="1" t="s">
        <v>54</v>
      </c>
      <c r="C52">
        <f t="shared" si="0"/>
        <v>1.5141999999999999E-2</v>
      </c>
      <c r="D52" s="11">
        <v>1.9064999999999999E-2</v>
      </c>
      <c r="E52" s="11">
        <v>3.9230000000000003E-3</v>
      </c>
      <c r="F52" s="11">
        <v>5.5360000000000001E-3</v>
      </c>
      <c r="G52" s="11">
        <f t="shared" si="1"/>
        <v>-1.6129999999999999E-3</v>
      </c>
      <c r="H52" s="11">
        <v>-1.952648279228697E-4</v>
      </c>
      <c r="I52" s="11">
        <v>0.10767267506779388</v>
      </c>
      <c r="J52" s="11">
        <v>4.6762589928057485E-2</v>
      </c>
      <c r="L52">
        <f>_xlfn.NORM.DIST(D52,summary!$D$5,summary!$E$5,)</f>
        <v>8.9171710736726553</v>
      </c>
    </row>
    <row r="53" spans="1:12" x14ac:dyDescent="0.3">
      <c r="A53">
        <v>20060428</v>
      </c>
      <c r="B53" s="1" t="s">
        <v>55</v>
      </c>
      <c r="C53">
        <f t="shared" si="0"/>
        <v>9.6599999999999984E-3</v>
      </c>
      <c r="D53" s="11">
        <v>1.2999999999999999E-2</v>
      </c>
      <c r="E53" s="11">
        <v>3.3400000000000001E-3</v>
      </c>
      <c r="F53" s="11">
        <v>8.5090000000000009E-3</v>
      </c>
      <c r="G53" s="11">
        <f t="shared" si="1"/>
        <v>-5.1690000000000009E-3</v>
      </c>
      <c r="H53" s="11">
        <v>-9.4396432465870816E-4</v>
      </c>
      <c r="I53" s="11">
        <v>2.0161290322580738E-2</v>
      </c>
      <c r="J53" s="11">
        <v>0.10652920962199319</v>
      </c>
      <c r="L53">
        <f>_xlfn.NORM.DIST(D53,summary!$D$5,summary!$E$5,)</f>
        <v>9.1363382926625274</v>
      </c>
    </row>
    <row r="54" spans="1:12" x14ac:dyDescent="0.3">
      <c r="A54">
        <v>20060531</v>
      </c>
      <c r="B54" s="1" t="s">
        <v>56</v>
      </c>
      <c r="C54">
        <f t="shared" si="0"/>
        <v>-3.5326000000000003E-2</v>
      </c>
      <c r="D54" s="11">
        <v>-3.1032000000000001E-2</v>
      </c>
      <c r="E54" s="11">
        <v>4.2940000000000001E-3</v>
      </c>
      <c r="F54" s="11">
        <v>4.9630000000000004E-3</v>
      </c>
      <c r="G54" s="11">
        <f t="shared" si="1"/>
        <v>-6.6900000000000032E-4</v>
      </c>
      <c r="H54" s="11">
        <v>-3.5187749450190653E-3</v>
      </c>
      <c r="I54" s="11">
        <v>1.5527950310558758E-3</v>
      </c>
      <c r="J54" s="11">
        <v>1.3975155279503104E-2</v>
      </c>
      <c r="L54">
        <f>_xlfn.NORM.DIST(D54,summary!$D$5,summary!$E$5,)</f>
        <v>6.0725729368689612</v>
      </c>
    </row>
    <row r="55" spans="1:12" x14ac:dyDescent="0.3">
      <c r="A55">
        <v>20060630</v>
      </c>
      <c r="B55" s="1" t="s">
        <v>57</v>
      </c>
      <c r="C55">
        <f t="shared" si="0"/>
        <v>-4.2330000000000007E-3</v>
      </c>
      <c r="D55" s="11">
        <v>-3.9100000000000002E-4</v>
      </c>
      <c r="E55" s="11">
        <v>3.8420000000000004E-3</v>
      </c>
      <c r="F55" s="11">
        <v>1.9750000000000002E-3</v>
      </c>
      <c r="G55" s="11">
        <f t="shared" si="1"/>
        <v>1.8670000000000002E-3</v>
      </c>
      <c r="H55" s="11">
        <v>-2.3977286969979472E-3</v>
      </c>
      <c r="I55" s="11">
        <v>4.8766737138830063E-2</v>
      </c>
      <c r="J55" s="11">
        <v>-6.0490045941807069E-2</v>
      </c>
      <c r="L55">
        <f>_xlfn.NORM.DIST(D55,summary!$D$5,summary!$E$5,)</f>
        <v>8.9962178500623988</v>
      </c>
    </row>
    <row r="56" spans="1:12" x14ac:dyDescent="0.3">
      <c r="A56">
        <v>20060731</v>
      </c>
      <c r="B56" s="1" t="s">
        <v>58</v>
      </c>
      <c r="C56">
        <f t="shared" si="0"/>
        <v>-6.1190000000000012E-3</v>
      </c>
      <c r="D56" s="11">
        <v>-1.9120000000000001E-3</v>
      </c>
      <c r="E56" s="11">
        <v>4.2070000000000007E-3</v>
      </c>
      <c r="F56" s="11">
        <v>2.957E-3</v>
      </c>
      <c r="G56" s="11">
        <f t="shared" si="1"/>
        <v>1.2500000000000007E-3</v>
      </c>
      <c r="H56" s="11">
        <v>-2.5837534891596237E-3</v>
      </c>
      <c r="I56" s="11">
        <v>-1.8411503830130238E-2</v>
      </c>
      <c r="J56" s="11">
        <v>3.0969845150774278E-2</v>
      </c>
      <c r="L56">
        <f>_xlfn.NORM.DIST(D56,summary!$D$5,summary!$E$5,)</f>
        <v>8.926605401159927</v>
      </c>
    </row>
    <row r="57" spans="1:12" x14ac:dyDescent="0.3">
      <c r="A57">
        <v>20060831</v>
      </c>
      <c r="B57" s="1" t="s">
        <v>59</v>
      </c>
      <c r="C57">
        <f t="shared" si="0"/>
        <v>2.0563999999999999E-2</v>
      </c>
      <c r="D57" s="11">
        <v>2.5041000000000001E-2</v>
      </c>
      <c r="E57" s="11">
        <v>4.4770000000000001E-3</v>
      </c>
      <c r="F57" s="11">
        <v>1.9660000000000003E-3</v>
      </c>
      <c r="G57" s="11">
        <f t="shared" si="1"/>
        <v>2.5109999999999998E-3</v>
      </c>
      <c r="H57" s="11">
        <v>1.1172327677797522E-3</v>
      </c>
      <c r="I57" s="11">
        <v>-0.12650602409638567</v>
      </c>
      <c r="J57" s="11">
        <v>-1.4229249011857736E-2</v>
      </c>
      <c r="L57">
        <f>_xlfn.NORM.DIST(D57,summary!$D$5,summary!$E$5,)</f>
        <v>8.5418614452195367</v>
      </c>
    </row>
    <row r="58" spans="1:12" x14ac:dyDescent="0.3">
      <c r="A58">
        <v>20060929</v>
      </c>
      <c r="B58" s="1" t="s">
        <v>60</v>
      </c>
      <c r="C58">
        <f t="shared" si="0"/>
        <v>1.5007000000000001E-2</v>
      </c>
      <c r="D58" s="11">
        <v>1.9425000000000001E-2</v>
      </c>
      <c r="E58" s="11">
        <v>4.4180000000000001E-3</v>
      </c>
      <c r="F58" s="11">
        <v>-4.9040000000000004E-3</v>
      </c>
      <c r="G58" s="11">
        <f t="shared" si="1"/>
        <v>9.3220000000000004E-3</v>
      </c>
      <c r="H58" s="11">
        <v>2.1936782678149136E-3</v>
      </c>
      <c r="I58" s="11">
        <v>-7.6959247648902718E-2</v>
      </c>
      <c r="J58" s="11">
        <v>-3.889334402566158E-2</v>
      </c>
      <c r="L58">
        <f>_xlfn.NORM.DIST(D58,summary!$D$5,summary!$E$5,)</f>
        <v>8.8988704562259127</v>
      </c>
    </row>
    <row r="59" spans="1:12" x14ac:dyDescent="0.3">
      <c r="A59">
        <v>20061031</v>
      </c>
      <c r="B59" s="1" t="s">
        <v>61</v>
      </c>
      <c r="C59">
        <f t="shared" si="0"/>
        <v>3.3221000000000001E-2</v>
      </c>
      <c r="D59" s="11">
        <v>3.7152999999999999E-2</v>
      </c>
      <c r="E59" s="11">
        <v>3.9320000000000006E-3</v>
      </c>
      <c r="F59" s="11">
        <v>-5.4210000000000005E-3</v>
      </c>
      <c r="G59" s="11">
        <f t="shared" si="1"/>
        <v>9.3530000000000002E-3</v>
      </c>
      <c r="H59" s="11">
        <v>2.24346202763126E-3</v>
      </c>
      <c r="I59" s="11">
        <v>3.2263542197317197E-3</v>
      </c>
      <c r="J59" s="11">
        <v>7.509386733416834E-3</v>
      </c>
      <c r="L59">
        <f>_xlfn.NORM.DIST(D59,summary!$D$5,summary!$E$5,)</f>
        <v>7.3872193476291201</v>
      </c>
    </row>
    <row r="60" spans="1:12" x14ac:dyDescent="0.3">
      <c r="A60">
        <v>20061130</v>
      </c>
      <c r="B60" s="1" t="s">
        <v>62</v>
      </c>
      <c r="C60">
        <f t="shared" si="0"/>
        <v>1.9424E-2</v>
      </c>
      <c r="D60" s="11">
        <v>2.3736E-2</v>
      </c>
      <c r="E60" s="11">
        <v>4.3119999999999999E-3</v>
      </c>
      <c r="F60" s="11">
        <v>-1.487E-3</v>
      </c>
      <c r="G60" s="11">
        <f t="shared" si="1"/>
        <v>5.7990000000000003E-3</v>
      </c>
      <c r="H60" s="11">
        <v>2.8865530199879696E-3</v>
      </c>
      <c r="I60" s="11">
        <v>4.8747461069736042E-2</v>
      </c>
      <c r="J60" s="11">
        <v>7.113871635610769E-2</v>
      </c>
      <c r="L60">
        <f>_xlfn.NORM.DIST(D60,summary!$D$5,summary!$E$5,)</f>
        <v>8.6363917457794894</v>
      </c>
    </row>
    <row r="61" spans="1:12" x14ac:dyDescent="0.3">
      <c r="A61">
        <v>20061229</v>
      </c>
      <c r="B61" s="1" t="s">
        <v>63</v>
      </c>
      <c r="C61">
        <f t="shared" si="0"/>
        <v>6.7689999999999998E-3</v>
      </c>
      <c r="D61" s="11">
        <v>1.0857E-2</v>
      </c>
      <c r="E61" s="11">
        <v>4.0880000000000005E-3</v>
      </c>
      <c r="F61" s="11">
        <v>1.4890000000000001E-3</v>
      </c>
      <c r="G61" s="11">
        <f t="shared" si="1"/>
        <v>2.5990000000000006E-3</v>
      </c>
      <c r="H61" s="11">
        <v>2.0473552731616884E-3</v>
      </c>
      <c r="I61" s="11">
        <v>-0.1202388637830859</v>
      </c>
      <c r="J61" s="11">
        <v>-2.2730787072831382E-2</v>
      </c>
      <c r="L61">
        <f>_xlfn.NORM.DIST(D61,summary!$D$5,summary!$E$5,)</f>
        <v>9.1721909872313496</v>
      </c>
    </row>
    <row r="62" spans="1:12" x14ac:dyDescent="0.3">
      <c r="A62">
        <v>20070131</v>
      </c>
      <c r="B62" s="1" t="s">
        <v>64</v>
      </c>
      <c r="C62">
        <f t="shared" si="0"/>
        <v>1.4977000000000001E-2</v>
      </c>
      <c r="D62" s="11">
        <v>1.9387000000000001E-2</v>
      </c>
      <c r="E62" s="11">
        <v>4.4099999999999999E-3</v>
      </c>
      <c r="F62" s="11">
        <v>3.0530000000000002E-3</v>
      </c>
      <c r="G62" s="11">
        <f t="shared" si="1"/>
        <v>1.3569999999999997E-3</v>
      </c>
      <c r="H62" s="11">
        <v>4.4440349669683243E-4</v>
      </c>
      <c r="I62" s="11">
        <v>8.7506879471656696E-2</v>
      </c>
      <c r="J62" s="11">
        <v>2.9272151898734222E-2</v>
      </c>
      <c r="L62">
        <f>_xlfn.NORM.DIST(D62,summary!$D$5,summary!$E$5,)</f>
        <v>8.9008292849159272</v>
      </c>
    </row>
    <row r="63" spans="1:12" x14ac:dyDescent="0.3">
      <c r="A63">
        <v>20070228</v>
      </c>
      <c r="B63" s="1" t="s">
        <v>65</v>
      </c>
      <c r="C63">
        <f t="shared" si="0"/>
        <v>-1.7812999999999999E-2</v>
      </c>
      <c r="D63" s="11">
        <v>-1.4005999999999999E-2</v>
      </c>
      <c r="E63" s="11">
        <v>3.8070000000000001E-3</v>
      </c>
      <c r="F63" s="11">
        <v>5.3500000000000006E-3</v>
      </c>
      <c r="G63" s="11">
        <f t="shared" si="1"/>
        <v>-1.5430000000000005E-3</v>
      </c>
      <c r="H63" s="11">
        <v>-2.4322991998874111E-3</v>
      </c>
      <c r="I63" s="11">
        <v>1.9568151147098423E-2</v>
      </c>
      <c r="J63" s="11">
        <v>2.1060722521137665E-2</v>
      </c>
      <c r="L63">
        <f>_xlfn.NORM.DIST(D63,summary!$D$5,summary!$E$5,)</f>
        <v>8.0334955545037587</v>
      </c>
    </row>
    <row r="64" spans="1:12" x14ac:dyDescent="0.3">
      <c r="A64">
        <v>20070330</v>
      </c>
      <c r="B64" s="1" t="s">
        <v>66</v>
      </c>
      <c r="C64">
        <f t="shared" si="0"/>
        <v>8.5889999999999994E-3</v>
      </c>
      <c r="D64" s="11">
        <v>1.2954E-2</v>
      </c>
      <c r="E64" s="11">
        <v>4.365E-3</v>
      </c>
      <c r="F64" s="11">
        <v>9.1060000000000012E-3</v>
      </c>
      <c r="G64" s="11">
        <f t="shared" si="1"/>
        <v>-4.7410000000000013E-3</v>
      </c>
      <c r="H64" s="11">
        <v>-6.1906054846593284E-3</v>
      </c>
      <c r="I64" s="11">
        <v>5.857048312375901E-2</v>
      </c>
      <c r="J64" s="11">
        <v>-3.6886479975911657E-3</v>
      </c>
      <c r="L64">
        <f>_xlfn.NORM.DIST(D64,summary!$D$5,summary!$E$5,)</f>
        <v>9.1373400555224045</v>
      </c>
    </row>
    <row r="65" spans="1:12" x14ac:dyDescent="0.3">
      <c r="A65">
        <v>20070430</v>
      </c>
      <c r="B65" s="1" t="s">
        <v>67</v>
      </c>
      <c r="C65">
        <f t="shared" si="0"/>
        <v>3.5305000000000003E-2</v>
      </c>
      <c r="D65" s="11">
        <v>3.9834000000000001E-2</v>
      </c>
      <c r="E65" s="11">
        <v>4.529E-3</v>
      </c>
      <c r="F65" s="11">
        <v>6.496E-3</v>
      </c>
      <c r="G65" s="11">
        <f t="shared" si="1"/>
        <v>-1.967E-3</v>
      </c>
      <c r="H65" s="11">
        <v>-7.7044970220205844E-3</v>
      </c>
      <c r="I65" s="11">
        <v>-8.1275398562049572E-3</v>
      </c>
      <c r="J65" s="11">
        <v>2.3044956554590046E-2</v>
      </c>
      <c r="L65">
        <f>_xlfn.NORM.DIST(D65,summary!$D$5,summary!$E$5,)</f>
        <v>7.0787096364312987</v>
      </c>
    </row>
    <row r="66" spans="1:12" x14ac:dyDescent="0.3">
      <c r="A66">
        <v>20070531</v>
      </c>
      <c r="B66" s="1" t="s">
        <v>68</v>
      </c>
      <c r="C66">
        <f t="shared" ref="C66:C129" si="2">+D66-E66</f>
        <v>3.4466000000000004E-2</v>
      </c>
      <c r="D66" s="11">
        <v>3.8953000000000002E-2</v>
      </c>
      <c r="E66" s="11">
        <v>4.4870000000000005E-3</v>
      </c>
      <c r="F66" s="11">
        <v>6.1110000000000001E-3</v>
      </c>
      <c r="G66" s="11">
        <f t="shared" ref="G66:G129" si="3">E66-F66</f>
        <v>-1.6239999999999996E-3</v>
      </c>
      <c r="H66" s="11">
        <v>-7.4118942731276061E-3</v>
      </c>
      <c r="I66" s="11">
        <v>6.3504569807752764E-2</v>
      </c>
      <c r="J66" s="11">
        <v>-2.6440177252584851E-2</v>
      </c>
      <c r="L66">
        <f>_xlfn.NORM.DIST(D66,summary!$D$5,summary!$E$5,)</f>
        <v>7.1816587935770269</v>
      </c>
    </row>
    <row r="67" spans="1:12" x14ac:dyDescent="0.3">
      <c r="A67">
        <v>20070629</v>
      </c>
      <c r="B67" s="1" t="s">
        <v>69</v>
      </c>
      <c r="C67">
        <f t="shared" si="2"/>
        <v>-1.8547999999999999E-2</v>
      </c>
      <c r="D67" s="11">
        <v>-1.4747E-2</v>
      </c>
      <c r="E67" s="11">
        <v>3.8010000000000001E-3</v>
      </c>
      <c r="F67" s="11">
        <v>1.9380000000000001E-3</v>
      </c>
      <c r="G67" s="11">
        <f t="shared" si="3"/>
        <v>1.8630000000000001E-3</v>
      </c>
      <c r="H67" s="11">
        <v>-6.3410520709666907E-3</v>
      </c>
      <c r="I67" s="11">
        <v>9.8236775818639988E-2</v>
      </c>
      <c r="J67" s="11">
        <v>-1.3048095888332556E-2</v>
      </c>
      <c r="L67">
        <f>_xlfn.NORM.DIST(D67,summary!$D$5,summary!$E$5,)</f>
        <v>7.9616770407730231</v>
      </c>
    </row>
    <row r="68" spans="1:12" x14ac:dyDescent="0.3">
      <c r="A68">
        <v>20070731</v>
      </c>
      <c r="B68" s="1" t="s">
        <v>70</v>
      </c>
      <c r="C68">
        <f t="shared" si="2"/>
        <v>-3.5826999999999998E-2</v>
      </c>
      <c r="D68" s="11">
        <v>-3.1789999999999999E-2</v>
      </c>
      <c r="E68" s="11">
        <v>4.0370000000000007E-3</v>
      </c>
      <c r="F68" s="11">
        <v>-2.5399999999999999E-4</v>
      </c>
      <c r="G68" s="11">
        <f t="shared" si="3"/>
        <v>4.2910000000000005E-3</v>
      </c>
      <c r="H68" s="11">
        <v>-5.5552143642769725E-3</v>
      </c>
      <c r="I68" s="11">
        <v>-2.3745277927684882E-2</v>
      </c>
      <c r="J68" s="11">
        <v>2.3059185242121361E-2</v>
      </c>
      <c r="L68">
        <f>_xlfn.NORM.DIST(D68,summary!$D$5,summary!$E$5,)</f>
        <v>5.9759942782153663</v>
      </c>
    </row>
    <row r="69" spans="1:12" x14ac:dyDescent="0.3">
      <c r="A69">
        <v>20070831</v>
      </c>
      <c r="B69" s="1" t="s">
        <v>71</v>
      </c>
      <c r="C69">
        <f t="shared" si="2"/>
        <v>5.8989999999999989E-3</v>
      </c>
      <c r="D69" s="11">
        <v>1.1592999999999999E-2</v>
      </c>
      <c r="E69" s="11">
        <v>5.6940000000000003E-3</v>
      </c>
      <c r="F69" s="11">
        <v>-1.8340000000000001E-3</v>
      </c>
      <c r="G69" s="11">
        <f t="shared" si="3"/>
        <v>7.528E-3</v>
      </c>
      <c r="H69" s="11">
        <v>-3.1327898672774968E-3</v>
      </c>
      <c r="I69" s="11">
        <v>0.10447761194029859</v>
      </c>
      <c r="J69" s="11">
        <v>9.7670924117205793E-3</v>
      </c>
      <c r="L69">
        <f>_xlfn.NORM.DIST(D69,summary!$D$5,summary!$E$5,)</f>
        <v>9.1623766401900415</v>
      </c>
    </row>
    <row r="70" spans="1:12" x14ac:dyDescent="0.3">
      <c r="A70">
        <v>20070928</v>
      </c>
      <c r="B70" s="1" t="s">
        <v>72</v>
      </c>
      <c r="C70">
        <f t="shared" si="2"/>
        <v>3.6916999999999998E-2</v>
      </c>
      <c r="D70" s="11">
        <v>4.0821999999999997E-2</v>
      </c>
      <c r="E70" s="11">
        <v>3.9050000000000001E-3</v>
      </c>
      <c r="F70" s="11">
        <v>2.7560000000000002E-3</v>
      </c>
      <c r="G70" s="11">
        <f t="shared" si="3"/>
        <v>1.1489999999999998E-3</v>
      </c>
      <c r="H70" s="11">
        <v>-5.2602529877558979E-3</v>
      </c>
      <c r="I70" s="11">
        <v>7.3573573573573414E-2</v>
      </c>
      <c r="J70" s="11">
        <v>0.10565476190476186</v>
      </c>
      <c r="L70">
        <f>_xlfn.NORM.DIST(D70,summary!$D$5,summary!$E$5,)</f>
        <v>6.9616028924323095</v>
      </c>
    </row>
    <row r="71" spans="1:12" x14ac:dyDescent="0.3">
      <c r="A71">
        <v>20071031</v>
      </c>
      <c r="B71" s="1" t="s">
        <v>73</v>
      </c>
      <c r="C71">
        <f t="shared" si="2"/>
        <v>2.2765000000000001E-2</v>
      </c>
      <c r="D71" s="11">
        <v>2.5909999999999999E-2</v>
      </c>
      <c r="E71" s="11">
        <v>3.1450000000000002E-3</v>
      </c>
      <c r="F71" s="11">
        <v>2.1390000000000003E-3</v>
      </c>
      <c r="G71" s="11">
        <f t="shared" si="3"/>
        <v>1.0059999999999999E-3</v>
      </c>
      <c r="H71" s="11">
        <v>-8.3623969562460765E-3</v>
      </c>
      <c r="I71" s="11">
        <v>0.1045454545454545</v>
      </c>
      <c r="J71" s="11">
        <v>6.2584118438761882E-2</v>
      </c>
      <c r="L71">
        <f>_xlfn.NORM.DIST(D71,summary!$D$5,summary!$E$5,)</f>
        <v>8.4752427195396436</v>
      </c>
    </row>
    <row r="72" spans="1:12" x14ac:dyDescent="0.3">
      <c r="A72">
        <v>20071130</v>
      </c>
      <c r="B72" s="1" t="s">
        <v>74</v>
      </c>
      <c r="C72">
        <f t="shared" si="2"/>
        <v>-5.4020000000000006E-2</v>
      </c>
      <c r="D72" s="11">
        <v>-4.9362000000000003E-2</v>
      </c>
      <c r="E72" s="11">
        <v>4.6580000000000007E-3</v>
      </c>
      <c r="F72" s="11">
        <v>5.94E-3</v>
      </c>
      <c r="G72" s="11">
        <f t="shared" si="3"/>
        <v>-1.2819999999999993E-3</v>
      </c>
      <c r="H72" s="11">
        <v>-4.5961392430359238E-3</v>
      </c>
      <c r="I72" s="11">
        <v>-3.2499736203439933E-2</v>
      </c>
      <c r="J72" s="11">
        <v>-7.5997466751108744E-3</v>
      </c>
      <c r="L72">
        <f>_xlfn.NORM.DIST(D72,summary!$D$5,summary!$E$5,)</f>
        <v>3.783742046607772</v>
      </c>
    </row>
    <row r="73" spans="1:12" x14ac:dyDescent="0.3">
      <c r="A73">
        <v>20071231</v>
      </c>
      <c r="B73" s="1" t="s">
        <v>75</v>
      </c>
      <c r="C73">
        <f t="shared" si="2"/>
        <v>-7.2840000000000005E-3</v>
      </c>
      <c r="D73" s="11">
        <v>-4.4050000000000001E-3</v>
      </c>
      <c r="E73" s="11">
        <v>2.879E-3</v>
      </c>
      <c r="F73" s="11">
        <v>-6.7100000000000005E-4</v>
      </c>
      <c r="G73" s="11">
        <f t="shared" si="3"/>
        <v>3.5500000000000002E-3</v>
      </c>
      <c r="H73" s="11">
        <v>-6.9403815489096354E-3</v>
      </c>
      <c r="I73" s="11">
        <v>1.396008288799222E-2</v>
      </c>
      <c r="J73" s="11">
        <v>6.4135290363752429E-2</v>
      </c>
      <c r="L73">
        <f>_xlfn.NORM.DIST(D73,summary!$D$5,summary!$E$5,)</f>
        <v>8.7903205520393559</v>
      </c>
    </row>
    <row r="74" spans="1:12" x14ac:dyDescent="0.3">
      <c r="A74">
        <v>20080131</v>
      </c>
      <c r="B74" s="1" t="s">
        <v>76</v>
      </c>
      <c r="C74">
        <f t="shared" si="2"/>
        <v>-6.7226000000000008E-2</v>
      </c>
      <c r="D74" s="11">
        <v>-6.2218000000000002E-2</v>
      </c>
      <c r="E74" s="11">
        <v>5.0080000000000003E-3</v>
      </c>
      <c r="F74" s="11">
        <v>4.9710000000000006E-3</v>
      </c>
      <c r="G74" s="11">
        <f t="shared" si="3"/>
        <v>3.6999999999999707E-5</v>
      </c>
      <c r="H74" s="11">
        <v>-9.1895201349260214E-3</v>
      </c>
      <c r="I74" s="11">
        <v>2.6029902118963166E-2</v>
      </c>
      <c r="J74" s="11">
        <v>0.10734632683658174</v>
      </c>
      <c r="L74">
        <f>_xlfn.NORM.DIST(D74,summary!$D$5,summary!$E$5,)</f>
        <v>2.4415613037022883</v>
      </c>
    </row>
    <row r="75" spans="1:12" x14ac:dyDescent="0.3">
      <c r="A75">
        <v>20080229</v>
      </c>
      <c r="B75" s="1" t="s">
        <v>77</v>
      </c>
      <c r="C75">
        <f t="shared" si="2"/>
        <v>-2.3373000000000001E-2</v>
      </c>
      <c r="D75" s="11">
        <v>-2.1697000000000001E-2</v>
      </c>
      <c r="E75" s="11">
        <v>1.6760000000000002E-3</v>
      </c>
      <c r="F75" s="11">
        <v>2.9040000000000003E-3</v>
      </c>
      <c r="G75" s="11">
        <f t="shared" si="3"/>
        <v>-1.2280000000000001E-3</v>
      </c>
      <c r="H75" s="11">
        <v>-8.6684815874922272E-3</v>
      </c>
      <c r="I75" s="11">
        <v>0.10546178844742649</v>
      </c>
      <c r="J75" s="11">
        <v>5.226103438938523E-2</v>
      </c>
      <c r="L75">
        <f>_xlfn.NORM.DIST(D75,summary!$D$5,summary!$E$5,)</f>
        <v>7.2155882713962844</v>
      </c>
    </row>
    <row r="76" spans="1:12" x14ac:dyDescent="0.3">
      <c r="A76">
        <v>20080331</v>
      </c>
      <c r="B76" s="1" t="s">
        <v>78</v>
      </c>
      <c r="C76">
        <f t="shared" si="2"/>
        <v>-1.2874E-2</v>
      </c>
      <c r="D76" s="11">
        <v>-1.0444E-2</v>
      </c>
      <c r="E76" s="11">
        <v>2.4300000000000003E-3</v>
      </c>
      <c r="F76" s="11">
        <v>8.6680000000000004E-3</v>
      </c>
      <c r="G76" s="11">
        <f t="shared" si="3"/>
        <v>-6.2380000000000005E-3</v>
      </c>
      <c r="H76" s="11">
        <v>-1.0085031813423795E-2</v>
      </c>
      <c r="I76" s="11">
        <v>6.7614983404457041E-2</v>
      </c>
      <c r="J76" s="11">
        <v>-3.9114770972722646E-2</v>
      </c>
      <c r="L76">
        <f>_xlfn.NORM.DIST(D76,summary!$D$5,summary!$E$5,)</f>
        <v>8.3538627452558725</v>
      </c>
    </row>
    <row r="77" spans="1:12" x14ac:dyDescent="0.3">
      <c r="A77">
        <v>20080430</v>
      </c>
      <c r="B77" s="1" t="s">
        <v>79</v>
      </c>
      <c r="C77">
        <f t="shared" si="2"/>
        <v>5.0072999999999999E-2</v>
      </c>
      <c r="D77" s="11">
        <v>5.1199000000000001E-2</v>
      </c>
      <c r="E77" s="11">
        <v>1.126E-3</v>
      </c>
      <c r="F77" s="11">
        <v>6.0650000000000001E-3</v>
      </c>
      <c r="G77" s="11">
        <f t="shared" si="3"/>
        <v>-4.9389999999999998E-3</v>
      </c>
      <c r="H77" s="11">
        <v>-9.9739216699638034E-3</v>
      </c>
      <c r="I77" s="11">
        <v>0.11387457807781143</v>
      </c>
      <c r="J77" s="11">
        <v>-6.6952329941081912E-2</v>
      </c>
      <c r="L77">
        <f>_xlfn.NORM.DIST(D77,summary!$D$5,summary!$E$5,)</f>
        <v>5.6628983370937869</v>
      </c>
    </row>
    <row r="78" spans="1:12" x14ac:dyDescent="0.3">
      <c r="A78">
        <v>20080530</v>
      </c>
      <c r="B78" s="1" t="s">
        <v>80</v>
      </c>
      <c r="C78">
        <f t="shared" si="2"/>
        <v>2.3714000000000002E-2</v>
      </c>
      <c r="D78" s="11">
        <v>2.3935000000000001E-2</v>
      </c>
      <c r="E78" s="11">
        <v>2.2100000000000001E-4</v>
      </c>
      <c r="F78" s="11">
        <v>8.4209999999999997E-3</v>
      </c>
      <c r="G78" s="11">
        <f t="shared" si="3"/>
        <v>-8.199999999999999E-3</v>
      </c>
      <c r="H78" s="11">
        <v>-9.8523940957637723E-3</v>
      </c>
      <c r="I78" s="11">
        <v>6.7623604465709697E-2</v>
      </c>
      <c r="J78" s="11">
        <v>1.6934557979334075E-2</v>
      </c>
      <c r="L78">
        <f>_xlfn.NORM.DIST(D78,summary!$D$5,summary!$E$5,)</f>
        <v>8.6224125261124254</v>
      </c>
    </row>
    <row r="79" spans="1:12" x14ac:dyDescent="0.3">
      <c r="A79">
        <v>20080630</v>
      </c>
      <c r="B79" s="1" t="s">
        <v>81</v>
      </c>
      <c r="C79">
        <f t="shared" si="2"/>
        <v>-8.0267000000000005E-2</v>
      </c>
      <c r="D79" s="11">
        <v>-7.8436000000000006E-2</v>
      </c>
      <c r="E79" s="11">
        <v>1.8310000000000002E-3</v>
      </c>
      <c r="F79" s="11">
        <v>1.0077000000000001E-2</v>
      </c>
      <c r="G79" s="11">
        <f t="shared" si="3"/>
        <v>-8.2459999999999999E-3</v>
      </c>
      <c r="H79" s="11">
        <v>-8.7869202147645709E-3</v>
      </c>
      <c r="I79" s="11">
        <v>-3.8093815357035377E-3</v>
      </c>
      <c r="J79" s="11">
        <v>5.023990968106129E-2</v>
      </c>
      <c r="L79">
        <f>_xlfn.NORM.DIST(D79,summary!$D$5,summary!$E$5,)</f>
        <v>1.2398661190286957</v>
      </c>
    </row>
    <row r="80" spans="1:12" x14ac:dyDescent="0.3">
      <c r="A80">
        <v>20080731</v>
      </c>
      <c r="B80" s="1" t="s">
        <v>82</v>
      </c>
      <c r="C80">
        <f t="shared" si="2"/>
        <v>-1.5133000000000001E-2</v>
      </c>
      <c r="D80" s="11">
        <v>-1.3413E-2</v>
      </c>
      <c r="E80" s="11">
        <v>1.7200000000000002E-3</v>
      </c>
      <c r="F80" s="11">
        <v>5.2510000000000005E-3</v>
      </c>
      <c r="G80" s="11">
        <f t="shared" si="3"/>
        <v>-3.5310000000000003E-3</v>
      </c>
      <c r="H80" s="11">
        <v>-9.6595911180670235E-3</v>
      </c>
      <c r="I80" s="11">
        <v>-0.12521556571942716</v>
      </c>
      <c r="J80" s="11">
        <v>-1.3168503090567052E-2</v>
      </c>
      <c r="L80">
        <f>_xlfn.NORM.DIST(D80,summary!$D$5,summary!$E$5,)</f>
        <v>8.0897395170777813</v>
      </c>
    </row>
    <row r="81" spans="1:12" x14ac:dyDescent="0.3">
      <c r="A81">
        <v>20080829</v>
      </c>
      <c r="B81" s="1" t="s">
        <v>83</v>
      </c>
      <c r="C81">
        <f t="shared" si="2"/>
        <v>9.1840000000000012E-3</v>
      </c>
      <c r="D81" s="11">
        <v>1.0597000000000001E-2</v>
      </c>
      <c r="E81" s="11">
        <v>1.4130000000000002E-3</v>
      </c>
      <c r="F81" s="11">
        <v>-3.9919999999999999E-3</v>
      </c>
      <c r="G81" s="11">
        <f t="shared" si="3"/>
        <v>5.4050000000000001E-3</v>
      </c>
      <c r="H81" s="11">
        <v>-1.0364965306072116E-2</v>
      </c>
      <c r="I81" s="11">
        <v>-0.10765406702665636</v>
      </c>
      <c r="J81" s="11">
        <v>-9.259259259259256E-2</v>
      </c>
      <c r="L81">
        <f>_xlfn.NORM.DIST(D81,summary!$D$5,summary!$E$5,)</f>
        <v>9.1750306547334777</v>
      </c>
    </row>
    <row r="82" spans="1:12" x14ac:dyDescent="0.3">
      <c r="A82">
        <v>20080930</v>
      </c>
      <c r="B82" s="1" t="s">
        <v>84</v>
      </c>
      <c r="C82">
        <f t="shared" si="2"/>
        <v>-0.100718</v>
      </c>
      <c r="D82" s="11">
        <v>-9.8171999999999995E-2</v>
      </c>
      <c r="E82" s="11">
        <v>2.5460000000000001E-3</v>
      </c>
      <c r="F82" s="11">
        <v>-1.3830000000000001E-3</v>
      </c>
      <c r="G82" s="11">
        <f t="shared" si="3"/>
        <v>3.9290000000000002E-3</v>
      </c>
      <c r="H82" s="11">
        <v>-1.236362275355718E-2</v>
      </c>
      <c r="I82" s="11">
        <v>-0.26414369416962824</v>
      </c>
      <c r="J82" s="11">
        <v>6.1824729891956753E-2</v>
      </c>
      <c r="L82">
        <f>_xlfn.NORM.DIST(D82,summary!$D$5,summary!$E$5,)</f>
        <v>0.4503507208652584</v>
      </c>
    </row>
    <row r="83" spans="1:12" x14ac:dyDescent="0.3">
      <c r="A83">
        <v>20081031</v>
      </c>
      <c r="B83" s="1" t="s">
        <v>85</v>
      </c>
      <c r="C83">
        <f t="shared" si="2"/>
        <v>-0.18604599999999999</v>
      </c>
      <c r="D83" s="11">
        <v>-0.184838</v>
      </c>
      <c r="E83" s="11">
        <v>1.2080000000000001E-3</v>
      </c>
      <c r="F83" s="11">
        <v>-1.0101000000000001E-2</v>
      </c>
      <c r="G83" s="11">
        <f t="shared" si="3"/>
        <v>1.1309000000000001E-2</v>
      </c>
      <c r="H83" s="11">
        <v>-1.3806868064196287E-2</v>
      </c>
      <c r="I83" s="11">
        <v>-0.25192533611800028</v>
      </c>
      <c r="J83" s="11">
        <v>-0.17382702091577162</v>
      </c>
      <c r="L83">
        <f>_xlfn.NORM.DIST(D83,summary!$D$5,summary!$E$5,)</f>
        <v>4.5764107531637906E-4</v>
      </c>
    </row>
    <row r="84" spans="1:12" x14ac:dyDescent="0.3">
      <c r="A84">
        <v>20081128</v>
      </c>
      <c r="B84" s="1" t="s">
        <v>86</v>
      </c>
      <c r="C84">
        <f t="shared" si="2"/>
        <v>-8.5709999999999995E-2</v>
      </c>
      <c r="D84" s="11">
        <v>-8.4685999999999997E-2</v>
      </c>
      <c r="E84" s="11">
        <v>1.0240000000000002E-3</v>
      </c>
      <c r="F84" s="11">
        <v>-1.9153E-2</v>
      </c>
      <c r="G84" s="11">
        <f t="shared" si="3"/>
        <v>2.0177E-2</v>
      </c>
      <c r="H84" s="11">
        <v>-1.6158472150171965E-2</v>
      </c>
      <c r="I84" s="11">
        <v>-0.28249869132786609</v>
      </c>
      <c r="J84" s="11">
        <v>0.11460827916524119</v>
      </c>
      <c r="L84">
        <f>_xlfn.NORM.DIST(D84,summary!$D$5,summary!$E$5,)</f>
        <v>0.92001539948473743</v>
      </c>
    </row>
    <row r="85" spans="1:12" x14ac:dyDescent="0.3">
      <c r="A85">
        <v>20081231</v>
      </c>
      <c r="B85" s="1" t="s">
        <v>87</v>
      </c>
      <c r="C85">
        <f t="shared" si="2"/>
        <v>2.2168E-2</v>
      </c>
      <c r="D85" s="11">
        <v>2.2231000000000001E-2</v>
      </c>
      <c r="E85" s="11">
        <v>6.3E-5</v>
      </c>
      <c r="F85" s="11">
        <v>-1.0342E-2</v>
      </c>
      <c r="G85" s="11">
        <f t="shared" si="3"/>
        <v>1.0405000000000001E-2</v>
      </c>
      <c r="H85" s="11">
        <v>-1.3748388860680305E-2</v>
      </c>
      <c r="I85" s="11">
        <v>1.4348249027237525E-2</v>
      </c>
      <c r="J85" s="11">
        <v>6.7833026396562301E-2</v>
      </c>
      <c r="L85">
        <f>_xlfn.NORM.DIST(D85,summary!$D$5,summary!$E$5,)</f>
        <v>8.7369087940728143</v>
      </c>
    </row>
    <row r="86" spans="1:12" x14ac:dyDescent="0.3">
      <c r="A86">
        <v>20090130</v>
      </c>
      <c r="B86" s="1" t="s">
        <v>88</v>
      </c>
      <c r="C86">
        <f t="shared" si="2"/>
        <v>-7.7437000000000006E-2</v>
      </c>
      <c r="D86" s="11">
        <v>-7.7475000000000002E-2</v>
      </c>
      <c r="E86" s="11">
        <v>-3.7999999999999995E-5</v>
      </c>
      <c r="F86" s="11">
        <v>4.352E-3</v>
      </c>
      <c r="G86" s="11">
        <f t="shared" si="3"/>
        <v>-4.3899999999999998E-3</v>
      </c>
      <c r="H86" s="11">
        <v>-9.8543952054703787E-3</v>
      </c>
      <c r="I86" s="11">
        <v>-6.2814672740350019E-2</v>
      </c>
      <c r="J86" s="11">
        <v>5.7200344926703117E-2</v>
      </c>
      <c r="L86">
        <f>_xlfn.NORM.DIST(D86,summary!$D$5,summary!$E$5,)</f>
        <v>1.2956901523483282</v>
      </c>
    </row>
    <row r="87" spans="1:12" x14ac:dyDescent="0.3">
      <c r="A87">
        <v>20090227</v>
      </c>
      <c r="B87" s="1" t="s">
        <v>89</v>
      </c>
      <c r="C87">
        <f t="shared" si="2"/>
        <v>-0.100455</v>
      </c>
      <c r="D87" s="11">
        <v>-0.100175</v>
      </c>
      <c r="E87" s="11">
        <v>2.8000000000000003E-4</v>
      </c>
      <c r="F87" s="11">
        <v>4.973E-3</v>
      </c>
      <c r="G87" s="11">
        <f t="shared" si="3"/>
        <v>-4.6930000000000001E-3</v>
      </c>
      <c r="H87" s="11">
        <v>-9.0192183344111054E-3</v>
      </c>
      <c r="I87" s="11">
        <v>0.22640061396776656</v>
      </c>
      <c r="J87" s="11">
        <v>3.5345296356715572E-2</v>
      </c>
      <c r="L87">
        <f>_xlfn.NORM.DIST(D87,summary!$D$5,summary!$E$5,)</f>
        <v>0.40169853667944316</v>
      </c>
    </row>
    <row r="88" spans="1:12" x14ac:dyDescent="0.3">
      <c r="A88">
        <v>20090331</v>
      </c>
      <c r="B88" s="1" t="s">
        <v>90</v>
      </c>
      <c r="C88">
        <f t="shared" si="2"/>
        <v>8.6461999999999997E-2</v>
      </c>
      <c r="D88" s="11">
        <v>8.6813000000000001E-2</v>
      </c>
      <c r="E88" s="11">
        <v>3.5100000000000002E-4</v>
      </c>
      <c r="F88" s="11">
        <v>2.4320000000000001E-3</v>
      </c>
      <c r="G88" s="11">
        <f t="shared" si="3"/>
        <v>-2.081E-3</v>
      </c>
      <c r="H88" s="11">
        <v>-4.7827256827661646E-3</v>
      </c>
      <c r="I88" s="11">
        <v>3.5669586983729573E-2</v>
      </c>
      <c r="J88" s="11">
        <v>-3.7289915966386533E-2</v>
      </c>
      <c r="L88">
        <f>_xlfn.NORM.DIST(D88,summary!$D$5,summary!$E$5,)</f>
        <v>1.8060017071610734</v>
      </c>
    </row>
    <row r="89" spans="1:12" x14ac:dyDescent="0.3">
      <c r="A89">
        <v>20090430</v>
      </c>
      <c r="B89" s="1" t="s">
        <v>91</v>
      </c>
      <c r="C89">
        <f t="shared" si="2"/>
        <v>0.109124</v>
      </c>
      <c r="D89" s="11">
        <v>0.109483</v>
      </c>
      <c r="E89" s="11">
        <v>3.59E-4</v>
      </c>
      <c r="F89" s="11">
        <v>2.496E-3</v>
      </c>
      <c r="G89" s="11">
        <f t="shared" si="3"/>
        <v>-2.137E-3</v>
      </c>
      <c r="H89" s="11">
        <v>-1.7168078189104818E-3</v>
      </c>
      <c r="I89" s="11">
        <v>0.1889224572004029</v>
      </c>
      <c r="J89" s="11">
        <v>-3.6279323513366046E-2</v>
      </c>
      <c r="L89">
        <f>_xlfn.NORM.DIST(D89,summary!$D$5,summary!$E$5,)</f>
        <v>0.61470753406502221</v>
      </c>
    </row>
    <row r="90" spans="1:12" x14ac:dyDescent="0.3">
      <c r="A90">
        <v>20090529</v>
      </c>
      <c r="B90" s="1" t="s">
        <v>92</v>
      </c>
      <c r="C90">
        <f t="shared" si="2"/>
        <v>6.7679000000000003E-2</v>
      </c>
      <c r="D90" s="11">
        <v>6.7796999999999996E-2</v>
      </c>
      <c r="E90" s="11">
        <v>1.1800000000000001E-4</v>
      </c>
      <c r="F90" s="11">
        <v>2.8890000000000001E-3</v>
      </c>
      <c r="G90" s="11">
        <f t="shared" si="3"/>
        <v>-2.771E-3</v>
      </c>
      <c r="H90" s="11">
        <v>2.6744304140289277E-3</v>
      </c>
      <c r="I90" s="11">
        <v>0.17973911570387946</v>
      </c>
      <c r="J90" s="11">
        <v>0.10444381545428816</v>
      </c>
      <c r="L90">
        <f>_xlfn.NORM.DIST(D90,summary!$D$5,summary!$E$5,)</f>
        <v>3.6146369954464368</v>
      </c>
    </row>
    <row r="91" spans="1:12" x14ac:dyDescent="0.3">
      <c r="A91">
        <v>20090630</v>
      </c>
      <c r="B91" s="1" t="s">
        <v>93</v>
      </c>
      <c r="C91">
        <f t="shared" si="2"/>
        <v>-3.1280000000000001E-3</v>
      </c>
      <c r="D91" s="11">
        <v>-3.0200000000000001E-3</v>
      </c>
      <c r="E91" s="11">
        <v>1.0800000000000001E-4</v>
      </c>
      <c r="F91" s="11">
        <v>8.5900000000000004E-3</v>
      </c>
      <c r="G91" s="11">
        <f t="shared" si="3"/>
        <v>-8.482E-3</v>
      </c>
      <c r="H91" s="11">
        <v>2.1676007833073552E-3</v>
      </c>
      <c r="I91" s="11">
        <v>-7.8834003446295209E-2</v>
      </c>
      <c r="J91" s="11">
        <v>-4.2029728344438744E-2</v>
      </c>
      <c r="L91">
        <f>_xlfn.NORM.DIST(D91,summary!$D$5,summary!$E$5,)</f>
        <v>8.8693827922121109</v>
      </c>
    </row>
    <row r="92" spans="1:12" x14ac:dyDescent="0.3">
      <c r="A92">
        <v>20090731</v>
      </c>
      <c r="B92" s="1" t="s">
        <v>94</v>
      </c>
      <c r="C92">
        <f t="shared" si="2"/>
        <v>8.1596000000000002E-2</v>
      </c>
      <c r="D92" s="11">
        <v>8.1792000000000004E-2</v>
      </c>
      <c r="E92" s="11">
        <v>1.9599999999999999E-4</v>
      </c>
      <c r="F92" s="11">
        <v>-1.5860000000000002E-3</v>
      </c>
      <c r="G92" s="11">
        <f t="shared" si="3"/>
        <v>1.7820000000000002E-3</v>
      </c>
      <c r="H92" s="11">
        <v>-9.0289803316456752E-4</v>
      </c>
      <c r="I92" s="11">
        <v>0.10756040530007782</v>
      </c>
      <c r="J92" s="11">
        <v>4.8154093097914075E-3</v>
      </c>
      <c r="L92">
        <f>_xlfn.NORM.DIST(D92,summary!$D$5,summary!$E$5,)</f>
        <v>2.2099163436237492</v>
      </c>
    </row>
    <row r="93" spans="1:12" x14ac:dyDescent="0.3">
      <c r="A93">
        <v>20090831</v>
      </c>
      <c r="B93" s="1" t="s">
        <v>95</v>
      </c>
      <c r="C93">
        <f t="shared" si="2"/>
        <v>3.1273000000000002E-2</v>
      </c>
      <c r="D93" s="11">
        <v>3.1514E-2</v>
      </c>
      <c r="E93" s="11">
        <v>2.41E-4</v>
      </c>
      <c r="F93" s="11">
        <v>2.2430000000000002E-3</v>
      </c>
      <c r="G93" s="11">
        <f t="shared" si="3"/>
        <v>-2.0020000000000003E-3</v>
      </c>
      <c r="H93" s="11">
        <v>-1.7130101094574579E-3</v>
      </c>
      <c r="I93" s="11">
        <v>-2.3082336382828972E-2</v>
      </c>
      <c r="J93" s="11">
        <v>1.7571884984025621E-2</v>
      </c>
      <c r="L93">
        <f>_xlfn.NORM.DIST(D93,summary!$D$5,summary!$E$5,)</f>
        <v>7.980821440855296</v>
      </c>
    </row>
    <row r="94" spans="1:12" x14ac:dyDescent="0.3">
      <c r="A94">
        <v>20090930</v>
      </c>
      <c r="B94" s="1" t="s">
        <v>96</v>
      </c>
      <c r="C94">
        <f t="shared" si="2"/>
        <v>4.5038000000000002E-2</v>
      </c>
      <c r="D94" s="11">
        <v>4.5288000000000002E-2</v>
      </c>
      <c r="E94" s="11">
        <v>2.5000000000000001E-4</v>
      </c>
      <c r="F94" s="11">
        <v>6.2500000000000001E-4</v>
      </c>
      <c r="G94" s="11">
        <f t="shared" si="3"/>
        <v>-3.7500000000000001E-4</v>
      </c>
      <c r="H94" s="11">
        <v>-1.1822487045932695E-3</v>
      </c>
      <c r="I94" s="11">
        <v>9.090909090909105E-2</v>
      </c>
      <c r="J94" s="11">
        <v>4.2124542124542197E-2</v>
      </c>
      <c r="L94">
        <f>_xlfn.NORM.DIST(D94,summary!$D$5,summary!$E$5,)</f>
        <v>6.4144071958173434</v>
      </c>
    </row>
    <row r="95" spans="1:12" x14ac:dyDescent="0.3">
      <c r="A95">
        <v>20091030</v>
      </c>
      <c r="B95" s="1" t="s">
        <v>97</v>
      </c>
      <c r="C95">
        <f t="shared" si="2"/>
        <v>-2.8274000000000001E-2</v>
      </c>
      <c r="D95" s="11">
        <v>-2.8079E-2</v>
      </c>
      <c r="E95" s="11">
        <v>1.95E-4</v>
      </c>
      <c r="F95" s="11">
        <v>9.6299999999999999E-4</v>
      </c>
      <c r="G95" s="11">
        <f t="shared" si="3"/>
        <v>-7.6800000000000002E-4</v>
      </c>
      <c r="H95" s="11">
        <v>1.9276554299010318E-3</v>
      </c>
      <c r="I95" s="11">
        <v>2.9978869519281526E-2</v>
      </c>
      <c r="J95" s="11">
        <v>4.443886517700224E-2</v>
      </c>
      <c r="L95">
        <f>_xlfn.NORM.DIST(D95,summary!$D$5,summary!$E$5,)</f>
        <v>6.445189938404269</v>
      </c>
    </row>
    <row r="96" spans="1:12" x14ac:dyDescent="0.3">
      <c r="A96">
        <v>20091130</v>
      </c>
      <c r="B96" s="1" t="s">
        <v>98</v>
      </c>
      <c r="C96">
        <f t="shared" si="2"/>
        <v>5.6981999999999998E-2</v>
      </c>
      <c r="D96" s="11">
        <v>5.7085999999999998E-2</v>
      </c>
      <c r="E96" s="11">
        <v>1.0400000000000001E-4</v>
      </c>
      <c r="F96" s="11">
        <v>7.0800000000000008E-4</v>
      </c>
      <c r="G96" s="11">
        <f t="shared" si="3"/>
        <v>-6.0400000000000004E-4</v>
      </c>
      <c r="H96" s="11">
        <v>-1.3771408126479479E-3</v>
      </c>
      <c r="I96" s="11">
        <v>-4.5133991537376517E-2</v>
      </c>
      <c r="J96" s="11">
        <v>0.13052884615384608</v>
      </c>
      <c r="L96">
        <f>_xlfn.NORM.DIST(D96,summary!$D$5,summary!$E$5,)</f>
        <v>4.9107130877839174</v>
      </c>
    </row>
    <row r="97" spans="1:12" x14ac:dyDescent="0.3">
      <c r="A97">
        <v>20091231</v>
      </c>
      <c r="B97" s="1" t="s">
        <v>99</v>
      </c>
      <c r="C97">
        <f t="shared" si="2"/>
        <v>2.8420000000000001E-2</v>
      </c>
      <c r="D97" s="11">
        <v>2.8486000000000001E-2</v>
      </c>
      <c r="E97" s="11">
        <v>6.5999999999999992E-5</v>
      </c>
      <c r="F97" s="11">
        <v>-1.7610000000000002E-3</v>
      </c>
      <c r="G97" s="11">
        <f t="shared" si="3"/>
        <v>1.8270000000000003E-3</v>
      </c>
      <c r="H97" s="11">
        <v>-3.6098398556063671E-3</v>
      </c>
      <c r="I97" s="11">
        <v>5.1832952866926352E-2</v>
      </c>
      <c r="J97" s="11">
        <v>-7.5058473314905338E-2</v>
      </c>
      <c r="L97">
        <f>_xlfn.NORM.DIST(D97,summary!$D$5,summary!$E$5,)</f>
        <v>8.2613426076365055</v>
      </c>
    </row>
    <row r="98" spans="1:12" x14ac:dyDescent="0.3">
      <c r="A98">
        <v>20100129</v>
      </c>
      <c r="B98" s="1" t="s">
        <v>100</v>
      </c>
      <c r="C98">
        <f t="shared" si="2"/>
        <v>-3.7247999999999996E-2</v>
      </c>
      <c r="D98" s="11">
        <v>-3.7185999999999997E-2</v>
      </c>
      <c r="E98" s="11">
        <v>6.2000000000000003E-5</v>
      </c>
      <c r="F98" s="11">
        <v>3.4170000000000003E-3</v>
      </c>
      <c r="G98" s="11">
        <f t="shared" si="3"/>
        <v>-3.3550000000000003E-3</v>
      </c>
      <c r="H98" s="11">
        <v>-1.1961057023644028E-2</v>
      </c>
      <c r="I98" s="11">
        <v>-2.476701136218562E-2</v>
      </c>
      <c r="J98" s="11">
        <v>-8.2758620689654672E-3</v>
      </c>
      <c r="L98">
        <f>_xlfn.NORM.DIST(D98,summary!$D$5,summary!$E$5,)</f>
        <v>5.2847259657020684</v>
      </c>
    </row>
    <row r="99" spans="1:12" x14ac:dyDescent="0.3">
      <c r="A99">
        <v>20100226</v>
      </c>
      <c r="B99" s="1" t="s">
        <v>101</v>
      </c>
      <c r="C99">
        <f t="shared" si="2"/>
        <v>3.4738999999999999E-2</v>
      </c>
      <c r="D99" s="11">
        <v>3.4754E-2</v>
      </c>
      <c r="E99" s="11">
        <v>1.4999999999999999E-5</v>
      </c>
      <c r="F99" s="11">
        <v>2.4900000000000004E-4</v>
      </c>
      <c r="G99" s="11">
        <f t="shared" si="3"/>
        <v>-2.3400000000000005E-4</v>
      </c>
      <c r="H99" s="11">
        <v>1.565589980224269E-3</v>
      </c>
      <c r="I99" s="11">
        <v>6.2966356852991234E-2</v>
      </c>
      <c r="J99" s="11">
        <v>2.7584608252202214E-2</v>
      </c>
      <c r="L99">
        <f>_xlfn.NORM.DIST(D99,summary!$D$5,summary!$E$5,)</f>
        <v>7.6499059236545168</v>
      </c>
    </row>
    <row r="100" spans="1:12" x14ac:dyDescent="0.3">
      <c r="A100">
        <v>20100331</v>
      </c>
      <c r="B100" s="1" t="s">
        <v>102</v>
      </c>
      <c r="C100">
        <f t="shared" si="2"/>
        <v>6.3645999999999994E-2</v>
      </c>
      <c r="D100" s="11">
        <v>6.3687999999999995E-2</v>
      </c>
      <c r="E100" s="11">
        <v>4.1999999999999998E-5</v>
      </c>
      <c r="F100" s="11">
        <v>4.1060000000000003E-3</v>
      </c>
      <c r="G100" s="11">
        <f t="shared" si="3"/>
        <v>-4.0639999999999999E-3</v>
      </c>
      <c r="H100" s="11">
        <v>3.7158919511861566E-3</v>
      </c>
      <c r="I100" s="11">
        <v>3.8054187192118283E-2</v>
      </c>
      <c r="J100" s="11">
        <v>6.5418452515226821E-3</v>
      </c>
      <c r="L100">
        <f>_xlfn.NORM.DIST(D100,summary!$D$5,summary!$E$5,)</f>
        <v>4.0948736257031264</v>
      </c>
    </row>
    <row r="101" spans="1:12" x14ac:dyDescent="0.3">
      <c r="A101">
        <v>20100430</v>
      </c>
      <c r="B101" s="1" t="s">
        <v>103</v>
      </c>
      <c r="C101">
        <f t="shared" si="2"/>
        <v>1.9910000000000001E-2</v>
      </c>
      <c r="D101" s="11">
        <v>2.0039000000000001E-2</v>
      </c>
      <c r="E101" s="11">
        <v>1.2899999999999999E-4</v>
      </c>
      <c r="F101" s="11">
        <v>1.737E-3</v>
      </c>
      <c r="G101" s="11">
        <f t="shared" si="3"/>
        <v>-1.6080000000000001E-3</v>
      </c>
      <c r="H101" s="11">
        <v>-6.8305077799646341E-5</v>
      </c>
      <c r="I101" s="11">
        <v>-0.12516312729861201</v>
      </c>
      <c r="J101" s="11">
        <v>5.7149260421335724E-2</v>
      </c>
      <c r="L101">
        <f>_xlfn.NORM.DIST(D101,summary!$D$5,summary!$E$5,)</f>
        <v>8.8663386214741671</v>
      </c>
    </row>
    <row r="102" spans="1:12" x14ac:dyDescent="0.3">
      <c r="A102">
        <v>20100528</v>
      </c>
      <c r="B102" s="1" t="s">
        <v>104</v>
      </c>
      <c r="C102">
        <f t="shared" si="2"/>
        <v>-7.9396000000000008E-2</v>
      </c>
      <c r="D102" s="11">
        <v>-7.9267000000000004E-2</v>
      </c>
      <c r="E102" s="11">
        <v>1.2899999999999999E-4</v>
      </c>
      <c r="F102" s="11">
        <v>7.7500000000000008E-4</v>
      </c>
      <c r="G102" s="11">
        <f t="shared" si="3"/>
        <v>-6.4600000000000009E-4</v>
      </c>
      <c r="H102" s="11">
        <v>-4.5972457511339604E-3</v>
      </c>
      <c r="I102" s="11">
        <v>2.1697857336588022E-2</v>
      </c>
      <c r="J102" s="11">
        <v>2.3955904176383269E-2</v>
      </c>
      <c r="L102">
        <f>_xlfn.NORM.DIST(D102,summary!$D$5,summary!$E$5,)</f>
        <v>1.1930655838876141</v>
      </c>
    </row>
    <row r="103" spans="1:12" x14ac:dyDescent="0.3">
      <c r="A103">
        <v>20100630</v>
      </c>
      <c r="B103" s="1" t="s">
        <v>105</v>
      </c>
      <c r="C103">
        <f t="shared" si="2"/>
        <v>-5.092E-2</v>
      </c>
      <c r="D103" s="11">
        <v>-5.0802E-2</v>
      </c>
      <c r="E103" s="11">
        <v>1.1800000000000001E-4</v>
      </c>
      <c r="F103" s="11">
        <v>-9.7600000000000009E-4</v>
      </c>
      <c r="G103" s="11">
        <f t="shared" si="3"/>
        <v>1.0940000000000001E-3</v>
      </c>
      <c r="H103" s="11">
        <v>-5.0096418449205871E-3</v>
      </c>
      <c r="I103" s="11">
        <v>1.3007698433766812E-2</v>
      </c>
      <c r="J103" s="11">
        <v>3.0227743271221463E-2</v>
      </c>
      <c r="L103">
        <f>_xlfn.NORM.DIST(D103,summary!$D$5,summary!$E$5,)</f>
        <v>3.618293400341579</v>
      </c>
    </row>
    <row r="104" spans="1:12" x14ac:dyDescent="0.3">
      <c r="A104">
        <v>20100730</v>
      </c>
      <c r="B104" s="1" t="s">
        <v>106</v>
      </c>
      <c r="C104">
        <f t="shared" si="2"/>
        <v>7.0208000000000007E-2</v>
      </c>
      <c r="D104" s="11">
        <v>7.0384000000000002E-2</v>
      </c>
      <c r="E104" s="11">
        <v>1.76E-4</v>
      </c>
      <c r="F104" s="11">
        <v>2.1100000000000001E-4</v>
      </c>
      <c r="G104" s="11">
        <f t="shared" si="3"/>
        <v>-3.500000000000001E-5</v>
      </c>
      <c r="H104" s="11">
        <v>-7.4281497217030257E-3</v>
      </c>
      <c r="I104" s="11">
        <v>3.6687631027254586E-3</v>
      </c>
      <c r="J104" s="11">
        <v>-6.0289389067524124E-2</v>
      </c>
      <c r="L104">
        <f>_xlfn.NORM.DIST(D104,summary!$D$5,summary!$E$5,)</f>
        <v>3.3263017129104759</v>
      </c>
    </row>
    <row r="105" spans="1:12" x14ac:dyDescent="0.3">
      <c r="A105">
        <v>20100831</v>
      </c>
      <c r="B105" s="1" t="s">
        <v>107</v>
      </c>
      <c r="C105">
        <f t="shared" si="2"/>
        <v>-4.3032000000000001E-2</v>
      </c>
      <c r="D105" s="11">
        <v>-4.2887000000000002E-2</v>
      </c>
      <c r="E105" s="11">
        <v>1.45E-4</v>
      </c>
      <c r="F105" s="11">
        <v>1.3810000000000001E-3</v>
      </c>
      <c r="G105" s="11">
        <f t="shared" si="3"/>
        <v>-1.2360000000000001E-3</v>
      </c>
      <c r="H105" s="11">
        <v>-6.226027016510205E-3</v>
      </c>
      <c r="I105" s="11">
        <v>-1.7754569190600478E-2</v>
      </c>
      <c r="J105" s="11">
        <v>6.5868263473053856E-2</v>
      </c>
      <c r="L105">
        <f>_xlfn.NORM.DIST(D105,summary!$D$5,summary!$E$5,)</f>
        <v>4.5638743825021413</v>
      </c>
    </row>
    <row r="106" spans="1:12" x14ac:dyDescent="0.3">
      <c r="A106">
        <v>20100930</v>
      </c>
      <c r="B106" s="1" t="s">
        <v>108</v>
      </c>
      <c r="C106">
        <f t="shared" si="2"/>
        <v>9.1623999999999997E-2</v>
      </c>
      <c r="D106" s="11">
        <v>9.1667999999999999E-2</v>
      </c>
      <c r="E106" s="11">
        <v>4.3999999999999999E-5</v>
      </c>
      <c r="F106" s="11">
        <v>5.8200000000000005E-4</v>
      </c>
      <c r="G106" s="11">
        <f t="shared" si="3"/>
        <v>-5.3800000000000007E-4</v>
      </c>
      <c r="H106" s="11">
        <v>-3.4122056273423462E-3</v>
      </c>
      <c r="I106" s="11">
        <v>8.8383838383838453E-2</v>
      </c>
      <c r="J106" s="11">
        <v>4.8956661316211791E-2</v>
      </c>
      <c r="L106">
        <f>_xlfn.NORM.DIST(D106,summary!$D$5,summary!$E$5,)</f>
        <v>1.467027997462111</v>
      </c>
    </row>
    <row r="107" spans="1:12" x14ac:dyDescent="0.3">
      <c r="A107">
        <v>20101029</v>
      </c>
      <c r="B107" s="1" t="s">
        <v>109</v>
      </c>
      <c r="C107">
        <f t="shared" si="2"/>
        <v>3.8447000000000002E-2</v>
      </c>
      <c r="D107" s="11">
        <v>3.8606000000000001E-2</v>
      </c>
      <c r="E107" s="11">
        <v>1.5900000000000002E-4</v>
      </c>
      <c r="F107" s="11">
        <v>1.245E-3</v>
      </c>
      <c r="G107" s="11">
        <f t="shared" si="3"/>
        <v>-1.0859999999999999E-3</v>
      </c>
      <c r="H107" s="11">
        <v>-2.5047709923664563E-3</v>
      </c>
      <c r="I107" s="11">
        <v>2.881914763707405E-2</v>
      </c>
      <c r="J107" s="11">
        <v>3.0413159908186715E-2</v>
      </c>
      <c r="L107">
        <f>_xlfn.NORM.DIST(D107,summary!$D$5,summary!$E$5,)</f>
        <v>7.2218014171042899</v>
      </c>
    </row>
    <row r="108" spans="1:12" x14ac:dyDescent="0.3">
      <c r="A108">
        <v>20101130</v>
      </c>
      <c r="B108" s="1" t="s">
        <v>110</v>
      </c>
      <c r="C108">
        <f t="shared" si="2"/>
        <v>5.0749999999999997E-3</v>
      </c>
      <c r="D108" s="11">
        <v>5.1209999999999997E-3</v>
      </c>
      <c r="E108" s="11">
        <v>4.6E-5</v>
      </c>
      <c r="F108" s="11">
        <v>4.2100000000000004E-4</v>
      </c>
      <c r="G108" s="11">
        <f t="shared" si="3"/>
        <v>-3.7500000000000006E-4</v>
      </c>
      <c r="H108" s="11">
        <v>-7.8074994197119274E-4</v>
      </c>
      <c r="I108" s="11">
        <v>5.8160237388724001E-2</v>
      </c>
      <c r="J108" s="11">
        <v>2.7287915351772885E-2</v>
      </c>
      <c r="L108">
        <f>_xlfn.NORM.DIST(D108,summary!$D$5,summary!$E$5,)</f>
        <v>9.1584657779706262</v>
      </c>
    </row>
    <row r="109" spans="1:12" x14ac:dyDescent="0.3">
      <c r="A109">
        <v>20101231</v>
      </c>
      <c r="B109" s="1" t="s">
        <v>111</v>
      </c>
      <c r="C109">
        <f t="shared" si="2"/>
        <v>6.6992999999999997E-2</v>
      </c>
      <c r="D109" s="11">
        <v>6.7212999999999995E-2</v>
      </c>
      <c r="E109" s="11">
        <v>2.2000000000000001E-4</v>
      </c>
      <c r="F109" s="11">
        <v>1.7180000000000001E-3</v>
      </c>
      <c r="G109" s="11">
        <f t="shared" si="3"/>
        <v>-1.4980000000000002E-3</v>
      </c>
      <c r="H109" s="11">
        <v>-3.780092918485245E-3</v>
      </c>
      <c r="I109" s="11">
        <v>2.2434099831736276E-4</v>
      </c>
      <c r="J109" s="11">
        <v>1.5901698590531366E-2</v>
      </c>
      <c r="L109">
        <f>_xlfn.NORM.DIST(D109,summary!$D$5,summary!$E$5,)</f>
        <v>3.6813027825198814</v>
      </c>
    </row>
    <row r="110" spans="1:12" x14ac:dyDescent="0.3">
      <c r="A110">
        <v>20110131</v>
      </c>
      <c r="B110" s="1" t="s">
        <v>112</v>
      </c>
      <c r="C110">
        <f t="shared" si="2"/>
        <v>1.9132E-2</v>
      </c>
      <c r="D110" s="11">
        <v>1.9189999999999999E-2</v>
      </c>
      <c r="E110" s="11">
        <v>5.7999999999999994E-5</v>
      </c>
      <c r="F110" s="11">
        <v>4.7629999999999999E-3</v>
      </c>
      <c r="G110" s="11">
        <f t="shared" si="3"/>
        <v>-4.705E-3</v>
      </c>
      <c r="H110" s="11">
        <v>-8.2742734396528128E-3</v>
      </c>
      <c r="I110" s="11">
        <v>-6.6165750813054203E-3</v>
      </c>
      <c r="J110" s="11">
        <v>-5.5852009960868032E-2</v>
      </c>
      <c r="L110">
        <f>_xlfn.NORM.DIST(D110,summary!$D$5,summary!$E$5,)</f>
        <v>8.9108818206212295</v>
      </c>
    </row>
    <row r="111" spans="1:12" x14ac:dyDescent="0.3">
      <c r="A111">
        <v>20110228</v>
      </c>
      <c r="B111" s="1" t="s">
        <v>113</v>
      </c>
      <c r="C111">
        <f t="shared" si="2"/>
        <v>3.8025999999999997E-2</v>
      </c>
      <c r="D111" s="11">
        <v>3.8168000000000001E-2</v>
      </c>
      <c r="E111" s="11">
        <v>1.4200000000000001E-4</v>
      </c>
      <c r="F111" s="11">
        <v>4.9310000000000005E-3</v>
      </c>
      <c r="G111" s="11">
        <f t="shared" si="3"/>
        <v>-4.7890000000000007E-3</v>
      </c>
      <c r="H111" s="11">
        <v>-2.6291039671683114E-3</v>
      </c>
      <c r="I111" s="11">
        <v>0.16121020546398745</v>
      </c>
      <c r="J111" s="11">
        <v>6.3300678221552387E-2</v>
      </c>
      <c r="L111">
        <f>_xlfn.NORM.DIST(D111,summary!$D$5,summary!$E$5,)</f>
        <v>7.2721290175228601</v>
      </c>
    </row>
    <row r="112" spans="1:12" x14ac:dyDescent="0.3">
      <c r="A112">
        <v>20110331</v>
      </c>
      <c r="B112" s="1" t="s">
        <v>114</v>
      </c>
      <c r="C112">
        <f t="shared" si="2"/>
        <v>3.1060000000000003E-3</v>
      </c>
      <c r="D112" s="11">
        <v>3.3430000000000001E-3</v>
      </c>
      <c r="E112" s="11">
        <v>2.3700000000000001E-4</v>
      </c>
      <c r="F112" s="11">
        <v>9.751000000000001E-3</v>
      </c>
      <c r="G112" s="11">
        <f t="shared" si="3"/>
        <v>-9.5140000000000016E-3</v>
      </c>
      <c r="H112" s="11">
        <v>1.857368394733161E-4</v>
      </c>
      <c r="I112" s="11">
        <v>6.4845420960528921E-2</v>
      </c>
      <c r="J112" s="11">
        <v>1.9844082211197822E-2</v>
      </c>
      <c r="L112">
        <f>_xlfn.NORM.DIST(D112,summary!$D$5,summary!$E$5,)</f>
        <v>9.1218523714684494</v>
      </c>
    </row>
    <row r="113" spans="1:12" x14ac:dyDescent="0.3">
      <c r="A113">
        <v>20110429</v>
      </c>
      <c r="B113" s="1" t="s">
        <v>115</v>
      </c>
      <c r="C113">
        <f t="shared" si="2"/>
        <v>2.8393999999999999E-2</v>
      </c>
      <c r="D113" s="11">
        <v>2.8601999999999999E-2</v>
      </c>
      <c r="E113" s="11">
        <v>2.0800000000000001E-4</v>
      </c>
      <c r="F113" s="11">
        <v>6.4390000000000003E-3</v>
      </c>
      <c r="G113" s="11">
        <f t="shared" si="3"/>
        <v>-6.2310000000000004E-3</v>
      </c>
      <c r="H113" s="11">
        <v>-7.5709418680225404E-4</v>
      </c>
      <c r="I113" s="11">
        <v>-7.879119875833096E-2</v>
      </c>
      <c r="J113" s="11">
        <v>6.7060458651841515E-2</v>
      </c>
      <c r="L113">
        <f>_xlfn.NORM.DIST(D113,summary!$D$5,summary!$E$5,)</f>
        <v>8.2511554518871026</v>
      </c>
    </row>
    <row r="114" spans="1:12" x14ac:dyDescent="0.3">
      <c r="A114">
        <v>20110531</v>
      </c>
      <c r="B114" s="1" t="s">
        <v>116</v>
      </c>
      <c r="C114">
        <f t="shared" si="2"/>
        <v>-1.5021E-2</v>
      </c>
      <c r="D114" s="11">
        <v>-1.4957E-2</v>
      </c>
      <c r="E114" s="11">
        <v>6.3999999999999997E-5</v>
      </c>
      <c r="F114" s="11">
        <v>4.7040000000000007E-3</v>
      </c>
      <c r="G114" s="11">
        <f t="shared" si="3"/>
        <v>-4.6400000000000009E-3</v>
      </c>
      <c r="H114" s="11">
        <v>-3.1450362036544721E-4</v>
      </c>
      <c r="I114" s="11">
        <v>-4.5986124876114975E-2</v>
      </c>
      <c r="J114" s="11">
        <v>6.5125366330187617E-4</v>
      </c>
      <c r="L114">
        <f>_xlfn.NORM.DIST(D114,summary!$D$5,summary!$E$5,)</f>
        <v>7.9410202084477337</v>
      </c>
    </row>
    <row r="115" spans="1:12" x14ac:dyDescent="0.3">
      <c r="A115">
        <v>20110630</v>
      </c>
      <c r="B115" s="1" t="s">
        <v>117</v>
      </c>
      <c r="C115">
        <f t="shared" si="2"/>
        <v>-1.8556E-2</v>
      </c>
      <c r="D115" s="11">
        <v>-1.8453000000000001E-2</v>
      </c>
      <c r="E115" s="11">
        <v>1.0300000000000001E-4</v>
      </c>
      <c r="F115" s="11">
        <v>-1.0710000000000001E-3</v>
      </c>
      <c r="G115" s="11">
        <f t="shared" si="3"/>
        <v>1.1740000000000001E-3</v>
      </c>
      <c r="H115" s="11">
        <v>-9.2235751721392312E-4</v>
      </c>
      <c r="I115" s="11">
        <v>1.0804072304176016E-2</v>
      </c>
      <c r="J115" s="11">
        <v>-2.017572404816137E-2</v>
      </c>
      <c r="L115">
        <f>_xlfn.NORM.DIST(D115,summary!$D$5,summary!$E$5,)</f>
        <v>7.5788256764748194</v>
      </c>
    </row>
    <row r="116" spans="1:12" x14ac:dyDescent="0.3">
      <c r="A116">
        <v>20110729</v>
      </c>
      <c r="B116" s="1" t="s">
        <v>118</v>
      </c>
      <c r="C116">
        <f t="shared" si="2"/>
        <v>-2.2467000000000001E-2</v>
      </c>
      <c r="D116" s="11">
        <v>-2.2550000000000001E-2</v>
      </c>
      <c r="E116" s="11">
        <v>-8.2999999999999998E-5</v>
      </c>
      <c r="F116" s="11">
        <v>8.8600000000000007E-4</v>
      </c>
      <c r="G116" s="11">
        <f t="shared" si="3"/>
        <v>-9.6900000000000003E-4</v>
      </c>
      <c r="H116" s="11">
        <v>-3.0201102125527735E-3</v>
      </c>
      <c r="I116" s="11">
        <v>-0.11274409044193212</v>
      </c>
      <c r="J116" s="11">
        <v>8.1700431750248992E-2</v>
      </c>
      <c r="L116">
        <f>_xlfn.NORM.DIST(D116,summary!$D$5,summary!$E$5,)</f>
        <v>7.1164056817258414</v>
      </c>
    </row>
    <row r="117" spans="1:12" x14ac:dyDescent="0.3">
      <c r="A117">
        <v>20110831</v>
      </c>
      <c r="B117" s="1" t="s">
        <v>119</v>
      </c>
      <c r="C117">
        <f t="shared" si="2"/>
        <v>-5.7828000000000004E-2</v>
      </c>
      <c r="D117" s="11">
        <v>-5.7597000000000002E-2</v>
      </c>
      <c r="E117" s="11">
        <v>2.31E-4</v>
      </c>
      <c r="F117" s="11">
        <v>2.758E-3</v>
      </c>
      <c r="G117" s="11">
        <f t="shared" si="3"/>
        <v>-2.5270000000000002E-3</v>
      </c>
      <c r="H117" s="11">
        <v>-4.5941367329944693E-3</v>
      </c>
      <c r="I117" s="11">
        <v>-9.3826016448511629E-3</v>
      </c>
      <c r="J117" s="11">
        <v>0.11360147374884866</v>
      </c>
      <c r="L117">
        <f>_xlfn.NORM.DIST(D117,summary!$D$5,summary!$E$5,)</f>
        <v>2.8869159147715053</v>
      </c>
    </row>
    <row r="118" spans="1:12" x14ac:dyDescent="0.3">
      <c r="A118">
        <v>20110930</v>
      </c>
      <c r="B118" s="1" t="s">
        <v>120</v>
      </c>
      <c r="C118">
        <f t="shared" si="2"/>
        <v>-8.5037999999999989E-2</v>
      </c>
      <c r="D118" s="11">
        <v>-8.5029999999999994E-2</v>
      </c>
      <c r="E118" s="11">
        <v>7.9999999999999996E-6</v>
      </c>
      <c r="F118" s="11">
        <v>1.518E-3</v>
      </c>
      <c r="G118" s="11">
        <f t="shared" si="3"/>
        <v>-1.5100000000000001E-3</v>
      </c>
      <c r="H118" s="11">
        <v>-5.1634118902703641E-3</v>
      </c>
      <c r="I118" s="11">
        <v>9.3545369504208775E-3</v>
      </c>
      <c r="J118" s="11">
        <v>-0.10669975186104219</v>
      </c>
      <c r="L118">
        <f>_xlfn.NORM.DIST(D118,summary!$D$5,summary!$E$5,)</f>
        <v>0.90448606864448822</v>
      </c>
    </row>
    <row r="119" spans="1:12" x14ac:dyDescent="0.3">
      <c r="A119">
        <v>20111031</v>
      </c>
      <c r="B119" s="1" t="s">
        <v>121</v>
      </c>
      <c r="C119">
        <f t="shared" si="2"/>
        <v>0.11419</v>
      </c>
      <c r="D119" s="11">
        <v>0.114215</v>
      </c>
      <c r="E119" s="11">
        <v>2.4999999999999998E-5</v>
      </c>
      <c r="F119" s="11">
        <v>-2.0630000000000002E-3</v>
      </c>
      <c r="G119" s="11">
        <f t="shared" si="3"/>
        <v>2.088E-3</v>
      </c>
      <c r="H119" s="11">
        <v>-5.7991185339827389E-3</v>
      </c>
      <c r="I119" s="11">
        <v>0.12557924003707144</v>
      </c>
      <c r="J119" s="11">
        <v>6.2962962962962887E-2</v>
      </c>
      <c r="L119">
        <f>_xlfn.NORM.DIST(D119,summary!$D$5,summary!$E$5,)</f>
        <v>0.47428838030733333</v>
      </c>
    </row>
    <row r="120" spans="1:12" x14ac:dyDescent="0.3">
      <c r="A120">
        <v>20111130</v>
      </c>
      <c r="B120" s="1" t="s">
        <v>122</v>
      </c>
      <c r="C120">
        <f t="shared" si="2"/>
        <v>-6.2789999999999999E-3</v>
      </c>
      <c r="D120" s="11">
        <v>-6.2729999999999999E-3</v>
      </c>
      <c r="E120" s="11">
        <v>6.0000000000000002E-6</v>
      </c>
      <c r="F120" s="11">
        <v>-8.4400000000000002E-4</v>
      </c>
      <c r="G120" s="11">
        <f t="shared" si="3"/>
        <v>8.5000000000000006E-4</v>
      </c>
      <c r="H120" s="11">
        <v>-3.485184321045276E-3</v>
      </c>
      <c r="I120" s="11">
        <v>1.4409221902017322E-2</v>
      </c>
      <c r="J120" s="11">
        <v>1.3937282229965264E-2</v>
      </c>
      <c r="L120">
        <f>_xlfn.NORM.DIST(D120,summary!$D$5,summary!$E$5,)</f>
        <v>8.6708228627587882</v>
      </c>
    </row>
    <row r="121" spans="1:12" x14ac:dyDescent="0.3">
      <c r="A121">
        <v>20111230</v>
      </c>
      <c r="B121" s="1" t="s">
        <v>123</v>
      </c>
      <c r="C121">
        <f t="shared" si="2"/>
        <v>3.6799999999999997E-3</v>
      </c>
      <c r="D121" s="11">
        <v>3.6709999999999998E-3</v>
      </c>
      <c r="E121" s="11">
        <v>-9.0000000000000002E-6</v>
      </c>
      <c r="F121" s="11">
        <v>-2.467E-3</v>
      </c>
      <c r="G121" s="11">
        <f t="shared" si="3"/>
        <v>2.4580000000000001E-3</v>
      </c>
      <c r="H121" s="11">
        <v>-4.8290091751179709E-4</v>
      </c>
      <c r="I121" s="11">
        <v>1.7349837662337553E-2</v>
      </c>
      <c r="J121" s="11">
        <v>-0.12313860252004583</v>
      </c>
      <c r="L121">
        <f>_xlfn.NORM.DIST(D121,summary!$D$5,summary!$E$5,)</f>
        <v>9.1297466551394368</v>
      </c>
    </row>
    <row r="122" spans="1:12" x14ac:dyDescent="0.3">
      <c r="A122">
        <v>20120131</v>
      </c>
      <c r="B122" s="1" t="s">
        <v>124</v>
      </c>
      <c r="C122">
        <f t="shared" si="2"/>
        <v>5.4188E-2</v>
      </c>
      <c r="D122" s="11">
        <v>5.4140000000000001E-2</v>
      </c>
      <c r="E122" s="11">
        <v>-4.7999999999999994E-5</v>
      </c>
      <c r="F122" s="11">
        <v>4.4000000000000003E-3</v>
      </c>
      <c r="G122" s="11">
        <f t="shared" si="3"/>
        <v>-4.4480000000000006E-3</v>
      </c>
      <c r="H122" s="11">
        <v>-5.5633637854290985E-4</v>
      </c>
      <c r="I122" s="11">
        <v>1.9248030318141041E-2</v>
      </c>
      <c r="J122" s="11">
        <v>0.13912475506205091</v>
      </c>
      <c r="L122">
        <f>_xlfn.NORM.DIST(D122,summary!$D$5,summary!$E$5,)</f>
        <v>5.2858573053245133</v>
      </c>
    </row>
    <row r="123" spans="1:12" x14ac:dyDescent="0.3">
      <c r="A123">
        <v>20120229</v>
      </c>
      <c r="B123" s="1" t="s">
        <v>125</v>
      </c>
      <c r="C123">
        <f t="shared" si="2"/>
        <v>4.1235000000000001E-2</v>
      </c>
      <c r="D123" s="11">
        <v>4.1252999999999998E-2</v>
      </c>
      <c r="E123" s="11">
        <v>1.8E-5</v>
      </c>
      <c r="F123" s="11">
        <v>4.4030000000000007E-3</v>
      </c>
      <c r="G123" s="11">
        <f t="shared" si="3"/>
        <v>-4.3850000000000009E-3</v>
      </c>
      <c r="H123" s="11">
        <v>1.0056250549321799E-2</v>
      </c>
      <c r="I123" s="11">
        <v>3.8747553816046887E-2</v>
      </c>
      <c r="J123" s="11">
        <v>1.4908256880733939E-2</v>
      </c>
      <c r="L123">
        <f>_xlfn.NORM.DIST(D123,summary!$D$5,summary!$E$5,)</f>
        <v>6.910005275406732</v>
      </c>
    </row>
    <row r="124" spans="1:12" x14ac:dyDescent="0.3">
      <c r="A124">
        <v>20120330</v>
      </c>
      <c r="B124" s="1" t="s">
        <v>126</v>
      </c>
      <c r="C124">
        <f t="shared" si="2"/>
        <v>2.3951E-2</v>
      </c>
      <c r="D124" s="11">
        <v>2.4039000000000001E-2</v>
      </c>
      <c r="E124" s="11">
        <v>8.7999999999999998E-5</v>
      </c>
      <c r="F124" s="11">
        <v>7.5950000000000002E-3</v>
      </c>
      <c r="G124" s="11">
        <f t="shared" si="3"/>
        <v>-7.5069999999999998E-3</v>
      </c>
      <c r="H124" s="11">
        <v>9.0642108698015811E-3</v>
      </c>
      <c r="I124" s="11">
        <v>-2.6752072343632305E-2</v>
      </c>
      <c r="J124" s="11">
        <v>-6.0734463276836181E-2</v>
      </c>
      <c r="L124">
        <f>_xlfn.NORM.DIST(D124,summary!$D$5,summary!$E$5,)</f>
        <v>8.6150438417435531</v>
      </c>
    </row>
    <row r="125" spans="1:12" x14ac:dyDescent="0.3">
      <c r="A125">
        <v>20120430</v>
      </c>
      <c r="B125" s="1" t="s">
        <v>127</v>
      </c>
      <c r="C125">
        <f t="shared" si="2"/>
        <v>-6.8759999999999993E-3</v>
      </c>
      <c r="D125" s="11">
        <v>-6.8399999999999997E-3</v>
      </c>
      <c r="E125" s="11">
        <v>3.6000000000000001E-5</v>
      </c>
      <c r="F125" s="11">
        <v>3.0210000000000002E-3</v>
      </c>
      <c r="G125" s="11">
        <f t="shared" si="3"/>
        <v>-2.9850000000000002E-3</v>
      </c>
      <c r="H125" s="11">
        <v>7.1934174122381123E-3</v>
      </c>
      <c r="I125" s="11">
        <v>-8.3817266744095953E-2</v>
      </c>
      <c r="J125" s="11">
        <v>-6.7669172932330879E-3</v>
      </c>
      <c r="L125">
        <f>_xlfn.NORM.DIST(D125,summary!$D$5,summary!$E$5,)</f>
        <v>8.6317139839934587</v>
      </c>
    </row>
    <row r="126" spans="1:12" x14ac:dyDescent="0.3">
      <c r="A126">
        <v>20120531</v>
      </c>
      <c r="B126" s="1" t="s">
        <v>128</v>
      </c>
      <c r="C126">
        <f t="shared" si="2"/>
        <v>-6.5816E-2</v>
      </c>
      <c r="D126" s="11">
        <v>-6.5641000000000005E-2</v>
      </c>
      <c r="E126" s="11">
        <v>1.75E-4</v>
      </c>
      <c r="F126" s="11">
        <v>-1.173E-3</v>
      </c>
      <c r="G126" s="11">
        <f t="shared" si="3"/>
        <v>1.348E-3</v>
      </c>
      <c r="H126" s="11">
        <v>6.23590855903422E-3</v>
      </c>
      <c r="I126" s="11">
        <v>-0.13057257553348822</v>
      </c>
      <c r="J126" s="11">
        <v>-5.6472369417108204E-2</v>
      </c>
      <c r="L126">
        <f>_xlfn.NORM.DIST(D126,summary!$D$5,summary!$E$5,)</f>
        <v>2.140897828102073</v>
      </c>
    </row>
    <row r="127" spans="1:12" x14ac:dyDescent="0.3">
      <c r="A127">
        <v>20120629</v>
      </c>
      <c r="B127" s="1" t="s">
        <v>129</v>
      </c>
      <c r="C127">
        <f t="shared" si="2"/>
        <v>3.8086000000000002E-2</v>
      </c>
      <c r="D127" s="11">
        <v>3.8181E-2</v>
      </c>
      <c r="E127" s="11">
        <v>9.4999999999999992E-5</v>
      </c>
      <c r="F127" s="11">
        <v>-1.4660000000000001E-3</v>
      </c>
      <c r="G127" s="11">
        <f t="shared" si="3"/>
        <v>1.5610000000000001E-3</v>
      </c>
      <c r="H127" s="11">
        <v>4.538041551442884E-3</v>
      </c>
      <c r="I127" s="11">
        <v>6.8043742405832441E-2</v>
      </c>
      <c r="J127" s="11">
        <v>2.5994865211810048E-2</v>
      </c>
      <c r="L127">
        <f>_xlfn.NORM.DIST(D127,summary!$D$5,summary!$E$5,)</f>
        <v>7.2706408864378371</v>
      </c>
    </row>
    <row r="128" spans="1:12" x14ac:dyDescent="0.3">
      <c r="A128">
        <v>20120731</v>
      </c>
      <c r="B128" s="1" t="s">
        <v>130</v>
      </c>
      <c r="C128">
        <f t="shared" si="2"/>
        <v>1.0204E-2</v>
      </c>
      <c r="D128" s="11">
        <v>1.0305999999999999E-2</v>
      </c>
      <c r="E128" s="11">
        <v>1.02E-4</v>
      </c>
      <c r="F128" s="11">
        <v>-1.6300000000000002E-3</v>
      </c>
      <c r="G128" s="11">
        <f t="shared" si="3"/>
        <v>1.7320000000000002E-3</v>
      </c>
      <c r="H128" s="11">
        <v>4.2987223830028842E-3</v>
      </c>
      <c r="I128" s="11">
        <v>7.0875995449374063E-2</v>
      </c>
      <c r="J128" s="11">
        <v>1.4701282452298958E-2</v>
      </c>
      <c r="L128">
        <f>_xlfn.NORM.DIST(D128,summary!$D$5,summary!$E$5,)</f>
        <v>9.1778198290629192</v>
      </c>
    </row>
    <row r="129" spans="1:12" x14ac:dyDescent="0.3">
      <c r="A129">
        <v>20120831</v>
      </c>
      <c r="B129" s="1" t="s">
        <v>131</v>
      </c>
      <c r="C129">
        <f t="shared" si="2"/>
        <v>2.6212999999999997E-2</v>
      </c>
      <c r="D129" s="11">
        <v>2.6335999999999998E-2</v>
      </c>
      <c r="E129" s="11">
        <v>1.2300000000000001E-4</v>
      </c>
      <c r="F129" s="11">
        <v>5.5650000000000005E-3</v>
      </c>
      <c r="G129" s="11">
        <f t="shared" si="3"/>
        <v>-5.4420000000000007E-3</v>
      </c>
      <c r="H129" s="11">
        <v>4.4279197913956736E-3</v>
      </c>
      <c r="I129" s="11">
        <v>4.0369701476681286E-3</v>
      </c>
      <c r="J129" s="11">
        <v>1.6337854500616533E-2</v>
      </c>
      <c r="L129">
        <f>_xlfn.NORM.DIST(D129,summary!$D$5,summary!$E$5,)</f>
        <v>8.4415404045775126</v>
      </c>
    </row>
    <row r="130" spans="1:12" x14ac:dyDescent="0.3">
      <c r="A130">
        <v>20120928</v>
      </c>
      <c r="B130" s="1" t="s">
        <v>132</v>
      </c>
      <c r="C130">
        <f t="shared" ref="C130:C193" si="4">+D130-E130</f>
        <v>2.6422999999999999E-2</v>
      </c>
      <c r="D130" s="11">
        <v>2.6532E-2</v>
      </c>
      <c r="E130" s="11">
        <v>1.0900000000000001E-4</v>
      </c>
      <c r="F130" s="11">
        <v>4.4620000000000007E-3</v>
      </c>
      <c r="G130" s="11">
        <f t="shared" ref="G130:G193" si="5">E130-F130</f>
        <v>-4.353000000000001E-3</v>
      </c>
      <c r="H130" s="11">
        <v>4.8492397259796149E-3</v>
      </c>
      <c r="I130" s="11">
        <v>-5.3116072373293965E-2</v>
      </c>
      <c r="J130" s="11">
        <v>7.7343039126478663E-2</v>
      </c>
      <c r="L130">
        <f>_xlfn.NORM.DIST(D130,summary!$D$5,summary!$E$5,)</f>
        <v>8.4258069151550732</v>
      </c>
    </row>
    <row r="131" spans="1:12" x14ac:dyDescent="0.3">
      <c r="A131">
        <v>20121031</v>
      </c>
      <c r="B131" s="1" t="s">
        <v>133</v>
      </c>
      <c r="C131">
        <f t="shared" si="4"/>
        <v>-1.4130999999999999E-2</v>
      </c>
      <c r="D131" s="11">
        <v>-1.4064E-2</v>
      </c>
      <c r="E131" s="11">
        <v>6.7000000000000002E-5</v>
      </c>
      <c r="F131" s="11">
        <v>-3.8900000000000002E-4</v>
      </c>
      <c r="G131" s="11">
        <f t="shared" si="5"/>
        <v>4.5600000000000003E-4</v>
      </c>
      <c r="H131" s="11">
        <v>6.8522722524757551E-3</v>
      </c>
      <c r="I131" s="11">
        <v>-3.3076321376690032E-2</v>
      </c>
      <c r="J131" s="11">
        <v>-3.2094594594594628E-2</v>
      </c>
      <c r="L131">
        <f>_xlfn.NORM.DIST(D131,summary!$D$5,summary!$E$5,)</f>
        <v>8.0279351417571512</v>
      </c>
    </row>
    <row r="132" spans="1:12" x14ac:dyDescent="0.3">
      <c r="A132">
        <v>20121130</v>
      </c>
      <c r="B132" s="1" t="s">
        <v>134</v>
      </c>
      <c r="C132">
        <f t="shared" si="4"/>
        <v>6.0239999999999998E-3</v>
      </c>
      <c r="D132" s="11">
        <v>6.2189999999999997E-3</v>
      </c>
      <c r="E132" s="11">
        <v>1.95E-4</v>
      </c>
      <c r="F132" s="11">
        <v>-4.738E-3</v>
      </c>
      <c r="G132" s="11">
        <f t="shared" si="5"/>
        <v>4.9329999999999999E-3</v>
      </c>
      <c r="H132" s="11">
        <v>6.3491624361970977E-3</v>
      </c>
      <c r="I132" s="11">
        <v>1.5370391771639902E-2</v>
      </c>
      <c r="J132" s="11">
        <v>4.0721349621872793E-3</v>
      </c>
      <c r="L132">
        <f>_xlfn.NORM.DIST(D132,summary!$D$5,summary!$E$5,)</f>
        <v>9.1734671793438523</v>
      </c>
    </row>
    <row r="133" spans="1:12" x14ac:dyDescent="0.3">
      <c r="A133">
        <v>20121231</v>
      </c>
      <c r="B133" s="1" t="s">
        <v>135</v>
      </c>
      <c r="C133">
        <f t="shared" si="4"/>
        <v>1.2461999999999999E-2</v>
      </c>
      <c r="D133" s="11">
        <v>1.2579999999999999E-2</v>
      </c>
      <c r="E133" s="11">
        <v>1.1800000000000001E-4</v>
      </c>
      <c r="F133" s="11">
        <v>-2.6930000000000001E-3</v>
      </c>
      <c r="G133" s="11">
        <f t="shared" si="5"/>
        <v>2.8110000000000001E-3</v>
      </c>
      <c r="H133" s="11">
        <v>9.1337695183637546E-3</v>
      </c>
      <c r="I133" s="11">
        <v>7.8534031413612704E-2</v>
      </c>
      <c r="J133" s="11">
        <v>-3.9687137891077584E-2</v>
      </c>
      <c r="L133">
        <f>_xlfn.NORM.DIST(D133,summary!$D$5,summary!$E$5,)</f>
        <v>9.1451080859365099</v>
      </c>
    </row>
    <row r="134" spans="1:12" x14ac:dyDescent="0.3">
      <c r="A134">
        <v>20130131</v>
      </c>
      <c r="B134" s="1" t="s">
        <v>136</v>
      </c>
      <c r="C134">
        <f t="shared" si="4"/>
        <v>5.4170000000000003E-2</v>
      </c>
      <c r="D134" s="11">
        <v>5.4189000000000001E-2</v>
      </c>
      <c r="E134" s="11">
        <v>1.8999999999999998E-5</v>
      </c>
      <c r="F134" s="11">
        <v>2.957E-3</v>
      </c>
      <c r="G134" s="11">
        <f t="shared" si="5"/>
        <v>-2.9380000000000001E-3</v>
      </c>
      <c r="H134" s="11">
        <v>6.4767456906824616E-3</v>
      </c>
      <c r="I134" s="11">
        <v>5.8041367665682131E-3</v>
      </c>
      <c r="J134" s="11">
        <v>4.3740573152337703E-3</v>
      </c>
      <c r="L134">
        <f>_xlfn.NORM.DIST(D134,summary!$D$5,summary!$E$5,)</f>
        <v>5.2795877799579145</v>
      </c>
    </row>
    <row r="135" spans="1:12" x14ac:dyDescent="0.3">
      <c r="A135">
        <v>20130228</v>
      </c>
      <c r="B135" s="1" t="s">
        <v>137</v>
      </c>
      <c r="C135">
        <f t="shared" si="4"/>
        <v>8.267E-3</v>
      </c>
      <c r="D135" s="11">
        <v>8.2839999999999997E-3</v>
      </c>
      <c r="E135" s="11">
        <v>1.7E-5</v>
      </c>
      <c r="F135" s="11">
        <v>8.1900000000000011E-3</v>
      </c>
      <c r="G135" s="11">
        <f t="shared" si="5"/>
        <v>-8.1730000000000014E-3</v>
      </c>
      <c r="H135" s="11">
        <v>1.4744491961240724E-2</v>
      </c>
      <c r="I135" s="11">
        <v>-2.4866225999370495E-2</v>
      </c>
      <c r="J135" s="11">
        <v>-4.5802673074035183E-2</v>
      </c>
      <c r="L135">
        <f>_xlfn.NORM.DIST(D135,summary!$D$5,summary!$E$5,)</f>
        <v>9.1858280374923584</v>
      </c>
    </row>
    <row r="136" spans="1:12" x14ac:dyDescent="0.3">
      <c r="A136">
        <v>20130328</v>
      </c>
      <c r="B136" s="1" t="s">
        <v>138</v>
      </c>
      <c r="C136">
        <f t="shared" si="4"/>
        <v>3.5177E-2</v>
      </c>
      <c r="D136" s="11">
        <v>3.5319999999999997E-2</v>
      </c>
      <c r="E136" s="11">
        <v>1.4300000000000001E-4</v>
      </c>
      <c r="F136" s="11">
        <v>2.6150000000000001E-3</v>
      </c>
      <c r="G136" s="11">
        <f t="shared" si="5"/>
        <v>-2.4720000000000002E-3</v>
      </c>
      <c r="H136" s="11">
        <v>1.0382561031721194E-2</v>
      </c>
      <c r="I136" s="11">
        <v>-9.8988594792339679E-3</v>
      </c>
      <c r="J136" s="11">
        <v>6.1378659112369949E-3</v>
      </c>
      <c r="L136">
        <f>_xlfn.NORM.DIST(D136,summary!$D$5,summary!$E$5,)</f>
        <v>7.5891869397900429</v>
      </c>
    </row>
    <row r="137" spans="1:12" x14ac:dyDescent="0.3">
      <c r="A137">
        <v>20130430</v>
      </c>
      <c r="B137" s="1" t="s">
        <v>139</v>
      </c>
      <c r="C137">
        <f t="shared" si="4"/>
        <v>1.4777E-2</v>
      </c>
      <c r="D137" s="11">
        <v>1.4942E-2</v>
      </c>
      <c r="E137" s="11">
        <v>1.65E-4</v>
      </c>
      <c r="F137" s="11">
        <v>-1.0400000000000001E-3</v>
      </c>
      <c r="G137" s="11">
        <f t="shared" si="5"/>
        <v>1.2050000000000001E-3</v>
      </c>
      <c r="H137" s="11">
        <v>8.7909186906018899E-3</v>
      </c>
      <c r="I137" s="11">
        <v>2.7059334927189926E-2</v>
      </c>
      <c r="J137" s="11">
        <v>-8.0869701235726565E-2</v>
      </c>
      <c r="L137">
        <f>_xlfn.NORM.DIST(D137,summary!$D$5,summary!$E$5,)</f>
        <v>9.0848439944610888</v>
      </c>
    </row>
    <row r="138" spans="1:12" x14ac:dyDescent="0.3">
      <c r="A138">
        <v>20130531</v>
      </c>
      <c r="B138" s="1" t="s">
        <v>140</v>
      </c>
      <c r="C138">
        <f t="shared" si="4"/>
        <v>1.9061999999999999E-2</v>
      </c>
      <c r="D138" s="11">
        <v>1.9154999999999998E-2</v>
      </c>
      <c r="E138" s="11">
        <v>9.2999999999999997E-5</v>
      </c>
      <c r="F138" s="11">
        <v>1.7800000000000001E-3</v>
      </c>
      <c r="G138" s="11">
        <f t="shared" si="5"/>
        <v>-1.6870000000000001E-3</v>
      </c>
      <c r="H138" s="11">
        <v>8.7993614738439696E-3</v>
      </c>
      <c r="I138" s="11">
        <v>1.3331922547878516E-2</v>
      </c>
      <c r="J138" s="11">
        <v>-5.0714771953709992E-2</v>
      </c>
      <c r="L138">
        <f>_xlfn.NORM.DIST(D138,summary!$D$5,summary!$E$5,)</f>
        <v>8.9126498066077744</v>
      </c>
    </row>
    <row r="139" spans="1:12" x14ac:dyDescent="0.3">
      <c r="A139">
        <v>20130628</v>
      </c>
      <c r="B139" s="1" t="s">
        <v>141</v>
      </c>
      <c r="C139">
        <f t="shared" si="4"/>
        <v>-1.5123999999999999E-2</v>
      </c>
      <c r="D139" s="11">
        <v>-1.5070999999999999E-2</v>
      </c>
      <c r="E139" s="11">
        <v>5.2999999999999994E-5</v>
      </c>
      <c r="F139" s="11">
        <v>2.4000000000000002E-3</v>
      </c>
      <c r="G139" s="11">
        <f t="shared" si="5"/>
        <v>-2.3470000000000001E-3</v>
      </c>
      <c r="H139" s="11">
        <v>9.0987502999408942E-3</v>
      </c>
      <c r="I139" s="11">
        <v>9.2930980474052571E-2</v>
      </c>
      <c r="J139" s="11">
        <v>-0.14521333811401937</v>
      </c>
      <c r="L139">
        <f>_xlfn.NORM.DIST(D139,summary!$D$5,summary!$E$5,)</f>
        <v>7.9297513087118006</v>
      </c>
    </row>
    <row r="140" spans="1:12" x14ac:dyDescent="0.3">
      <c r="A140">
        <v>20130731</v>
      </c>
      <c r="B140" s="1" t="s">
        <v>142</v>
      </c>
      <c r="C140">
        <f t="shared" si="4"/>
        <v>5.2642000000000001E-2</v>
      </c>
      <c r="D140" s="11">
        <v>5.2690000000000001E-2</v>
      </c>
      <c r="E140" s="11">
        <v>4.7999999999999994E-5</v>
      </c>
      <c r="F140" s="11">
        <v>3.9400000000000004E-4</v>
      </c>
      <c r="G140" s="11">
        <f t="shared" si="5"/>
        <v>-3.4600000000000006E-4</v>
      </c>
      <c r="H140" s="11">
        <v>8.7853470437018188E-3</v>
      </c>
      <c r="I140" s="11">
        <v>1.8152288143689521E-2</v>
      </c>
      <c r="J140" s="11">
        <v>0.10276845637583887</v>
      </c>
      <c r="L140">
        <f>_xlfn.NORM.DIST(D140,summary!$D$5,summary!$E$5,)</f>
        <v>5.4716388207374225</v>
      </c>
    </row>
    <row r="141" spans="1:12" x14ac:dyDescent="0.3">
      <c r="A141">
        <v>20130830</v>
      </c>
      <c r="B141" s="1" t="s">
        <v>143</v>
      </c>
      <c r="C141">
        <f t="shared" si="4"/>
        <v>-2.5832999999999998E-2</v>
      </c>
      <c r="D141" s="11">
        <v>-2.5760999999999999E-2</v>
      </c>
      <c r="E141" s="11">
        <v>7.2000000000000002E-5</v>
      </c>
      <c r="F141" s="11">
        <v>1.2030000000000001E-3</v>
      </c>
      <c r="G141" s="11">
        <f t="shared" si="5"/>
        <v>-1.1310000000000001E-3</v>
      </c>
      <c r="H141" s="11">
        <v>8.0271649454979332E-3</v>
      </c>
      <c r="I141" s="11">
        <v>-2.6273810640892181E-3</v>
      </c>
      <c r="J141" s="11">
        <v>6.1049828832255626E-2</v>
      </c>
      <c r="L141">
        <f>_xlfn.NORM.DIST(D141,summary!$D$5,summary!$E$5,)</f>
        <v>6.7317904729902747</v>
      </c>
    </row>
    <row r="142" spans="1:12" x14ac:dyDescent="0.3">
      <c r="A142">
        <v>20130930</v>
      </c>
      <c r="B142" s="1" t="s">
        <v>144</v>
      </c>
      <c r="C142">
        <f t="shared" si="4"/>
        <v>3.7474E-2</v>
      </c>
      <c r="D142" s="11">
        <v>3.7513999999999999E-2</v>
      </c>
      <c r="E142" s="11">
        <v>3.9999999999999996E-5</v>
      </c>
      <c r="F142" s="11">
        <v>1.163E-3</v>
      </c>
      <c r="G142" s="11">
        <f t="shared" si="5"/>
        <v>-1.1229999999999999E-3</v>
      </c>
      <c r="H142" s="11">
        <v>6.4148343835124244E-3</v>
      </c>
      <c r="I142" s="11">
        <v>-5.4097281023614663E-2</v>
      </c>
      <c r="J142" s="11">
        <v>-4.8933500627352577E-2</v>
      </c>
      <c r="L142">
        <f>_xlfn.NORM.DIST(D142,summary!$D$5,summary!$E$5,)</f>
        <v>7.3465382929176206</v>
      </c>
    </row>
    <row r="143" spans="1:12" x14ac:dyDescent="0.3">
      <c r="A143">
        <v>20131031</v>
      </c>
      <c r="B143" s="1" t="s">
        <v>145</v>
      </c>
      <c r="C143">
        <f t="shared" si="4"/>
        <v>3.9925999999999996E-2</v>
      </c>
      <c r="D143" s="11">
        <v>3.9907999999999999E-2</v>
      </c>
      <c r="E143" s="11">
        <v>-1.8E-5</v>
      </c>
      <c r="F143" s="11">
        <v>-2.575E-3</v>
      </c>
      <c r="G143" s="11">
        <f t="shared" si="5"/>
        <v>2.5570000000000002E-3</v>
      </c>
      <c r="H143" s="11">
        <v>5.2184725135326904E-3</v>
      </c>
      <c r="I143" s="11">
        <v>-6.6441217425900256E-2</v>
      </c>
      <c r="J143" s="11">
        <v>-1.8846588767432726E-3</v>
      </c>
      <c r="L143">
        <f>_xlfn.NORM.DIST(D143,summary!$D$5,summary!$E$5,)</f>
        <v>7.0699974054452426</v>
      </c>
    </row>
    <row r="144" spans="1:12" x14ac:dyDescent="0.3">
      <c r="A144">
        <v>20131129</v>
      </c>
      <c r="B144" s="1" t="s">
        <v>146</v>
      </c>
      <c r="C144">
        <f t="shared" si="4"/>
        <v>2.4909999999999998E-2</v>
      </c>
      <c r="D144" s="11">
        <v>2.4972999999999999E-2</v>
      </c>
      <c r="E144" s="11">
        <v>6.3E-5</v>
      </c>
      <c r="F144" s="11">
        <v>-2.042E-3</v>
      </c>
      <c r="G144" s="11">
        <f t="shared" si="5"/>
        <v>2.1050000000000001E-3</v>
      </c>
      <c r="H144" s="11">
        <v>5.759872058373583E-3</v>
      </c>
      <c r="I144" s="11">
        <v>4.0166204986149534E-2</v>
      </c>
      <c r="J144" s="11">
        <v>-5.3625377643504502E-2</v>
      </c>
      <c r="L144">
        <f>_xlfn.NORM.DIST(D144,summary!$D$5,summary!$E$5,)</f>
        <v>8.5469520920544166</v>
      </c>
    </row>
    <row r="145" spans="1:12" x14ac:dyDescent="0.3">
      <c r="A145">
        <v>20131231</v>
      </c>
      <c r="B145" s="1" t="s">
        <v>147</v>
      </c>
      <c r="C145">
        <f t="shared" si="4"/>
        <v>2.6037000000000001E-2</v>
      </c>
      <c r="D145" s="11">
        <v>2.6159000000000002E-2</v>
      </c>
      <c r="E145" s="11">
        <v>1.2200000000000001E-4</v>
      </c>
      <c r="F145" s="11">
        <v>-8.599999999999999E-5</v>
      </c>
      <c r="G145" s="11">
        <f t="shared" si="5"/>
        <v>2.0800000000000001E-4</v>
      </c>
      <c r="H145" s="11">
        <v>5.8511133886145483E-3</v>
      </c>
      <c r="I145" s="11">
        <v>-3.0830687288743164E-2</v>
      </c>
      <c r="J145" s="11">
        <v>-3.870710295291302E-2</v>
      </c>
      <c r="L145">
        <f>_xlfn.NORM.DIST(D145,summary!$D$5,summary!$E$5,)</f>
        <v>8.45562596424889</v>
      </c>
    </row>
    <row r="146" spans="1:12" x14ac:dyDescent="0.3">
      <c r="A146">
        <v>20140131</v>
      </c>
      <c r="B146" s="1" t="s">
        <v>148</v>
      </c>
      <c r="C146">
        <f t="shared" si="4"/>
        <v>-3.0196000000000001E-2</v>
      </c>
      <c r="D146" s="11">
        <v>-3.0047000000000001E-2</v>
      </c>
      <c r="E146" s="11">
        <v>1.4900000000000002E-4</v>
      </c>
      <c r="F146" s="11">
        <v>3.7200000000000002E-3</v>
      </c>
      <c r="G146" s="11">
        <f t="shared" si="5"/>
        <v>-3.5710000000000004E-3</v>
      </c>
      <c r="H146" s="11">
        <v>3.6372169423912748E-3</v>
      </c>
      <c r="I146" s="11">
        <v>6.5525258930458463E-2</v>
      </c>
      <c r="J146" s="11">
        <v>3.8605230386052236E-2</v>
      </c>
      <c r="L146">
        <f>_xlfn.NORM.DIST(D146,summary!$D$5,summary!$E$5,)</f>
        <v>6.1975886105421205</v>
      </c>
    </row>
    <row r="147" spans="1:12" x14ac:dyDescent="0.3">
      <c r="A147">
        <v>20140228</v>
      </c>
      <c r="B147" s="1" t="s">
        <v>149</v>
      </c>
      <c r="C147">
        <f t="shared" si="4"/>
        <v>4.6248000000000004E-2</v>
      </c>
      <c r="D147" s="11">
        <v>4.6225000000000002E-2</v>
      </c>
      <c r="E147" s="11">
        <v>-2.3E-5</v>
      </c>
      <c r="F147" s="11">
        <v>3.6980000000000003E-3</v>
      </c>
      <c r="G147" s="11">
        <f t="shared" si="5"/>
        <v>-3.7210000000000003E-3</v>
      </c>
      <c r="H147" s="11">
        <v>3.4640611348337735E-3</v>
      </c>
      <c r="I147" s="11">
        <v>-1.9837333862327E-4</v>
      </c>
      <c r="J147" s="11">
        <v>6.0351718625099915E-2</v>
      </c>
      <c r="L147">
        <f>_xlfn.NORM.DIST(D147,summary!$D$5,summary!$E$5,)</f>
        <v>6.2967210540503222</v>
      </c>
    </row>
    <row r="148" spans="1:12" x14ac:dyDescent="0.3">
      <c r="A148">
        <v>20140331</v>
      </c>
      <c r="B148" s="1" t="s">
        <v>150</v>
      </c>
      <c r="C148">
        <f t="shared" si="4"/>
        <v>4.4480000000000006E-3</v>
      </c>
      <c r="D148" s="11">
        <v>4.5440000000000003E-3</v>
      </c>
      <c r="E148" s="11">
        <v>9.5999999999999989E-5</v>
      </c>
      <c r="F148" s="11">
        <v>6.4400000000000004E-3</v>
      </c>
      <c r="G148" s="11">
        <f t="shared" si="5"/>
        <v>-6.3440000000000007E-3</v>
      </c>
      <c r="H148" s="11">
        <v>1.8824077650854143E-3</v>
      </c>
      <c r="I148" s="11">
        <v>1.2599206349206415E-2</v>
      </c>
      <c r="J148" s="11">
        <v>-2.6196758386731966E-2</v>
      </c>
      <c r="L148">
        <f>_xlfn.NORM.DIST(D148,summary!$D$5,summary!$E$5,)</f>
        <v>9.1482482443540558</v>
      </c>
    </row>
    <row r="149" spans="1:12" x14ac:dyDescent="0.3">
      <c r="A149">
        <v>20140430</v>
      </c>
      <c r="B149" s="1" t="s">
        <v>151</v>
      </c>
      <c r="C149">
        <f t="shared" si="4"/>
        <v>1.516E-3</v>
      </c>
      <c r="D149" s="11">
        <v>1.5690000000000001E-3</v>
      </c>
      <c r="E149" s="11">
        <v>5.2999999999999994E-5</v>
      </c>
      <c r="F149" s="11">
        <v>3.297E-3</v>
      </c>
      <c r="G149" s="11">
        <f t="shared" si="5"/>
        <v>-3.2439999999999999E-3</v>
      </c>
      <c r="H149" s="11">
        <v>1.6340669294228061E-3</v>
      </c>
      <c r="I149" s="11">
        <v>1.0776917801509356E-3</v>
      </c>
      <c r="J149" s="11">
        <v>-2.5159667118250795E-3</v>
      </c>
      <c r="L149">
        <f>_xlfn.NORM.DIST(D149,summary!$D$5,summary!$E$5,)</f>
        <v>9.0703034629281287</v>
      </c>
    </row>
    <row r="150" spans="1:12" x14ac:dyDescent="0.3">
      <c r="A150">
        <v>20140530</v>
      </c>
      <c r="B150" s="1" t="s">
        <v>152</v>
      </c>
      <c r="C150">
        <f t="shared" si="4"/>
        <v>2.0230999999999999E-2</v>
      </c>
      <c r="D150" s="11">
        <v>2.026E-2</v>
      </c>
      <c r="E150" s="11">
        <v>2.8999999999999997E-5</v>
      </c>
      <c r="F150" s="11">
        <v>3.493E-3</v>
      </c>
      <c r="G150" s="11">
        <f t="shared" si="5"/>
        <v>-3.4640000000000001E-3</v>
      </c>
      <c r="H150" s="11">
        <v>2.3890555592895879E-3</v>
      </c>
      <c r="I150" s="11">
        <v>3.5329810138970519E-2</v>
      </c>
      <c r="J150" s="11">
        <v>-2.9491656965463742E-2</v>
      </c>
      <c r="L150">
        <f>_xlfn.NORM.DIST(D150,summary!$D$5,summary!$E$5,)</f>
        <v>8.854225262726656</v>
      </c>
    </row>
    <row r="151" spans="1:12" x14ac:dyDescent="0.3">
      <c r="A151">
        <v>20140630</v>
      </c>
      <c r="B151" s="1" t="s">
        <v>153</v>
      </c>
      <c r="C151">
        <f t="shared" si="4"/>
        <v>2.7948999999999998E-2</v>
      </c>
      <c r="D151" s="11">
        <v>2.7990999999999999E-2</v>
      </c>
      <c r="E151" s="11">
        <v>4.1999999999999998E-5</v>
      </c>
      <c r="F151" s="11">
        <v>1.8620000000000002E-3</v>
      </c>
      <c r="G151" s="11">
        <f t="shared" si="5"/>
        <v>-1.8200000000000002E-3</v>
      </c>
      <c r="H151" s="11">
        <v>3.1453058139392365E-3</v>
      </c>
      <c r="I151" s="11">
        <v>-2.0795916438226647E-2</v>
      </c>
      <c r="J151" s="11">
        <v>5.1579368252698821E-2</v>
      </c>
      <c r="L151">
        <f>_xlfn.NORM.DIST(D151,summary!$D$5,summary!$E$5,)</f>
        <v>8.3042893714436978</v>
      </c>
    </row>
    <row r="152" spans="1:12" x14ac:dyDescent="0.3">
      <c r="A152">
        <v>20140731</v>
      </c>
      <c r="B152" s="1" t="s">
        <v>154</v>
      </c>
      <c r="C152">
        <f t="shared" si="4"/>
        <v>-2.0613999999999997E-2</v>
      </c>
      <c r="D152" s="11">
        <v>-2.0566999999999998E-2</v>
      </c>
      <c r="E152" s="11">
        <v>4.6999999999999997E-5</v>
      </c>
      <c r="F152" s="11">
        <v>-3.8999999999999999E-4</v>
      </c>
      <c r="G152" s="11">
        <f t="shared" si="5"/>
        <v>4.37E-4</v>
      </c>
      <c r="H152" s="11">
        <v>3.931457738348465E-3</v>
      </c>
      <c r="I152" s="11">
        <v>-6.8056762235736978E-2</v>
      </c>
      <c r="J152" s="11">
        <v>-2.262357414448668E-2</v>
      </c>
      <c r="L152">
        <f>_xlfn.NORM.DIST(D152,summary!$D$5,summary!$E$5,)</f>
        <v>7.3447466138984367</v>
      </c>
    </row>
    <row r="153" spans="1:12" x14ac:dyDescent="0.3">
      <c r="A153">
        <v>20140829</v>
      </c>
      <c r="B153" s="1" t="s">
        <v>155</v>
      </c>
      <c r="C153">
        <f t="shared" si="4"/>
        <v>4.0202999999999996E-2</v>
      </c>
      <c r="D153" s="11">
        <v>4.0224999999999997E-2</v>
      </c>
      <c r="E153" s="11">
        <v>2.1999999999999999E-5</v>
      </c>
      <c r="F153" s="11">
        <v>-1.6710000000000002E-3</v>
      </c>
      <c r="G153" s="11">
        <f t="shared" si="5"/>
        <v>1.6930000000000003E-3</v>
      </c>
      <c r="H153" s="11">
        <v>4.17632568077142E-3</v>
      </c>
      <c r="I153" s="11">
        <v>-3.4493474207582531E-2</v>
      </c>
      <c r="J153" s="11">
        <v>3.8902937171747531E-4</v>
      </c>
      <c r="L153">
        <f>_xlfn.NORM.DIST(D153,summary!$D$5,summary!$E$5,)</f>
        <v>7.0325662056147884</v>
      </c>
    </row>
    <row r="154" spans="1:12" x14ac:dyDescent="0.3">
      <c r="A154">
        <v>20140930</v>
      </c>
      <c r="B154" s="1" t="s">
        <v>156</v>
      </c>
      <c r="C154">
        <f t="shared" si="4"/>
        <v>-2.5255999999999997E-2</v>
      </c>
      <c r="D154" s="11">
        <v>-2.5208999999999999E-2</v>
      </c>
      <c r="E154" s="11">
        <v>4.6999999999999997E-5</v>
      </c>
      <c r="F154" s="11">
        <v>7.5299999999999998E-4</v>
      </c>
      <c r="G154" s="11">
        <f t="shared" si="5"/>
        <v>-7.0600000000000003E-4</v>
      </c>
      <c r="H154" s="11">
        <v>4.4422477653143222E-3</v>
      </c>
      <c r="I154" s="11">
        <v>-9.451775560562159E-2</v>
      </c>
      <c r="J154" s="11">
        <v>-5.385961501069414E-2</v>
      </c>
      <c r="L154">
        <f>_xlfn.NORM.DIST(D154,summary!$D$5,summary!$E$5,)</f>
        <v>6.7990424861103058</v>
      </c>
    </row>
    <row r="155" spans="1:12" x14ac:dyDescent="0.3">
      <c r="A155">
        <v>20141031</v>
      </c>
      <c r="B155" s="1" t="s">
        <v>157</v>
      </c>
      <c r="C155">
        <f t="shared" si="4"/>
        <v>2.1172999999999997E-2</v>
      </c>
      <c r="D155" s="11">
        <v>2.1173999999999998E-2</v>
      </c>
      <c r="E155" s="11">
        <v>9.9999999999999995E-7</v>
      </c>
      <c r="F155" s="11">
        <v>-2.5120000000000003E-3</v>
      </c>
      <c r="G155" s="11">
        <f t="shared" si="5"/>
        <v>2.5130000000000005E-3</v>
      </c>
      <c r="H155" s="11">
        <v>4.158565564917005E-3</v>
      </c>
      <c r="I155" s="11">
        <v>-0.10201421800947863</v>
      </c>
      <c r="J155" s="11">
        <v>-4.2951089190299996E-2</v>
      </c>
      <c r="L155">
        <f>_xlfn.NORM.DIST(D155,summary!$D$5,summary!$E$5,)</f>
        <v>8.8018821091089645</v>
      </c>
    </row>
    <row r="156" spans="1:12" x14ac:dyDescent="0.3">
      <c r="A156">
        <v>20141128</v>
      </c>
      <c r="B156" s="1" t="s">
        <v>158</v>
      </c>
      <c r="C156">
        <f t="shared" si="4"/>
        <v>2.1080000000000002E-2</v>
      </c>
      <c r="D156" s="11">
        <v>2.1114000000000001E-2</v>
      </c>
      <c r="E156" s="11">
        <v>3.4E-5</v>
      </c>
      <c r="F156" s="11">
        <v>-5.3990000000000002E-3</v>
      </c>
      <c r="G156" s="11">
        <f t="shared" si="5"/>
        <v>5.4330000000000003E-3</v>
      </c>
      <c r="H156" s="11">
        <v>4.3086705271397907E-3</v>
      </c>
      <c r="I156" s="11">
        <v>-0.21770682148040643</v>
      </c>
      <c r="J156" s="11">
        <v>1.5890057977238525E-2</v>
      </c>
      <c r="L156">
        <f>_xlfn.NORM.DIST(D156,summary!$D$5,summary!$E$5,)</f>
        <v>8.8054282983484242</v>
      </c>
    </row>
    <row r="157" spans="1:12" x14ac:dyDescent="0.3">
      <c r="A157">
        <v>20141231</v>
      </c>
      <c r="B157" s="1" t="s">
        <v>159</v>
      </c>
      <c r="C157">
        <f t="shared" si="4"/>
        <v>-3.663E-3</v>
      </c>
      <c r="D157" s="11">
        <v>-3.6619999999999999E-3</v>
      </c>
      <c r="E157" s="11">
        <v>9.9999999999999995E-7</v>
      </c>
      <c r="F157" s="11">
        <v>-5.6700000000000006E-3</v>
      </c>
      <c r="G157" s="11">
        <f t="shared" si="5"/>
        <v>5.6710000000000007E-3</v>
      </c>
      <c r="H157" s="11">
        <v>3.5285437170500256E-3</v>
      </c>
      <c r="I157" s="11">
        <v>-0.20357564513408666</v>
      </c>
      <c r="J157" s="11">
        <v>1.9657577679137672E-2</v>
      </c>
      <c r="L157">
        <f>_xlfn.NORM.DIST(D157,summary!$D$5,summary!$E$5,)</f>
        <v>8.8337633773660507</v>
      </c>
    </row>
    <row r="158" spans="1:12" x14ac:dyDescent="0.3">
      <c r="A158">
        <v>20150130</v>
      </c>
      <c r="B158" s="1" t="s">
        <v>160</v>
      </c>
      <c r="C158">
        <f t="shared" si="4"/>
        <v>-2.7326E-2</v>
      </c>
      <c r="D158" s="11">
        <v>-2.7206999999999999E-2</v>
      </c>
      <c r="E158" s="11">
        <v>1.1900000000000001E-4</v>
      </c>
      <c r="F158" s="11">
        <v>-4.7060000000000001E-3</v>
      </c>
      <c r="G158" s="11">
        <f t="shared" si="5"/>
        <v>4.8250000000000003E-3</v>
      </c>
      <c r="H158" s="11">
        <v>2.8698317827942077E-3</v>
      </c>
      <c r="I158" s="11">
        <v>7.1156289707750897E-2</v>
      </c>
      <c r="J158" s="11">
        <v>4.4983416252073027E-2</v>
      </c>
      <c r="L158">
        <f>_xlfn.NORM.DIST(D158,summary!$D$5,summary!$E$5,)</f>
        <v>6.553735029959074</v>
      </c>
    </row>
    <row r="159" spans="1:12" x14ac:dyDescent="0.3">
      <c r="A159">
        <v>20150227</v>
      </c>
      <c r="B159" s="1" t="s">
        <v>161</v>
      </c>
      <c r="C159">
        <f t="shared" si="4"/>
        <v>5.5979000000000001E-2</v>
      </c>
      <c r="D159" s="11">
        <v>5.5974000000000003E-2</v>
      </c>
      <c r="E159" s="11">
        <v>-4.9999999999999996E-6</v>
      </c>
      <c r="F159" s="11">
        <v>4.3430000000000005E-3</v>
      </c>
      <c r="G159" s="11">
        <f t="shared" si="5"/>
        <v>-4.3480000000000003E-3</v>
      </c>
      <c r="H159" s="11">
        <v>3.9731575368788796E-3</v>
      </c>
      <c r="I159" s="11">
        <v>-5.4567022538552723E-2</v>
      </c>
      <c r="J159" s="11">
        <v>-3.6699067645308503E-2</v>
      </c>
      <c r="L159">
        <f>_xlfn.NORM.DIST(D159,summary!$D$5,summary!$E$5,)</f>
        <v>5.0518111852614576</v>
      </c>
    </row>
    <row r="160" spans="1:12" x14ac:dyDescent="0.3">
      <c r="A160">
        <v>20150331</v>
      </c>
      <c r="B160" s="1" t="s">
        <v>162</v>
      </c>
      <c r="C160">
        <f t="shared" si="4"/>
        <v>-1.0387E-2</v>
      </c>
      <c r="D160" s="11">
        <v>-1.0410000000000001E-2</v>
      </c>
      <c r="E160" s="11">
        <v>-2.3E-5</v>
      </c>
      <c r="F160" s="11">
        <v>5.9520000000000007E-3</v>
      </c>
      <c r="G160" s="11">
        <f t="shared" si="5"/>
        <v>-5.9750000000000003E-3</v>
      </c>
      <c r="H160" s="11">
        <v>2.9268522499070748E-3</v>
      </c>
      <c r="I160" s="11">
        <v>0.1386449184441656</v>
      </c>
      <c r="J160" s="11">
        <v>-2.224052718286651E-2</v>
      </c>
      <c r="L160">
        <f>_xlfn.NORM.DIST(D160,summary!$D$5,summary!$E$5,)</f>
        <v>8.3567106207121302</v>
      </c>
    </row>
    <row r="161" spans="1:12" x14ac:dyDescent="0.3">
      <c r="A161">
        <v>20150430</v>
      </c>
      <c r="B161" s="1" t="s">
        <v>163</v>
      </c>
      <c r="C161">
        <f t="shared" si="4"/>
        <v>8.6960000000000006E-3</v>
      </c>
      <c r="D161" s="11">
        <v>8.7760000000000008E-3</v>
      </c>
      <c r="E161" s="11">
        <v>7.9999999999999993E-5</v>
      </c>
      <c r="F161" s="11">
        <v>2.0330000000000001E-3</v>
      </c>
      <c r="G161" s="11">
        <f t="shared" si="5"/>
        <v>-1.9530000000000001E-3</v>
      </c>
      <c r="H161" s="11">
        <v>3.4174182638104789E-3</v>
      </c>
      <c r="I161" s="11">
        <v>8.8521579430670405E-2</v>
      </c>
      <c r="J161" s="11">
        <v>-5.6866048862679319E-3</v>
      </c>
      <c r="L161">
        <f>_xlfn.NORM.DIST(D161,summary!$D$5,summary!$E$5,)</f>
        <v>9.1857116366328402</v>
      </c>
    </row>
    <row r="162" spans="1:12" x14ac:dyDescent="0.3">
      <c r="A162">
        <v>20150529</v>
      </c>
      <c r="B162" s="1" t="s">
        <v>164</v>
      </c>
      <c r="C162">
        <f t="shared" si="4"/>
        <v>1.0252000000000001E-2</v>
      </c>
      <c r="D162" s="11">
        <v>1.0290000000000001E-2</v>
      </c>
      <c r="E162" s="11">
        <v>3.7999999999999995E-5</v>
      </c>
      <c r="F162" s="11">
        <v>5.097E-3</v>
      </c>
      <c r="G162" s="11">
        <f t="shared" si="5"/>
        <v>-5.0590000000000001E-3</v>
      </c>
      <c r="H162" s="11">
        <v>3.3355570380253496E-3</v>
      </c>
      <c r="I162" s="11">
        <v>9.2795680782857826E-3</v>
      </c>
      <c r="J162" s="11">
        <v>9.4471510273248516E-3</v>
      </c>
      <c r="L162">
        <f>_xlfn.NORM.DIST(D162,summary!$D$5,summary!$E$5,)</f>
        <v>9.177961259424066</v>
      </c>
    </row>
    <row r="163" spans="1:12" x14ac:dyDescent="0.3">
      <c r="A163">
        <v>20150630</v>
      </c>
      <c r="B163" s="1" t="s">
        <v>165</v>
      </c>
      <c r="C163">
        <f t="shared" si="4"/>
        <v>-1.9267000000000003E-2</v>
      </c>
      <c r="D163" s="11">
        <v>-1.9238000000000002E-2</v>
      </c>
      <c r="E163" s="11">
        <v>2.8999999999999997E-5</v>
      </c>
      <c r="F163" s="11">
        <v>3.503E-3</v>
      </c>
      <c r="G163" s="11">
        <f t="shared" si="5"/>
        <v>-3.4740000000000001E-3</v>
      </c>
      <c r="H163" s="11">
        <v>3.8668812989923751E-3</v>
      </c>
      <c r="I163" s="11">
        <v>-0.14911400869274494</v>
      </c>
      <c r="J163" s="11">
        <v>-1.712271277488675E-2</v>
      </c>
      <c r="L163">
        <f>_xlfn.NORM.DIST(D163,summary!$D$5,summary!$E$5,)</f>
        <v>7.4931178658142308</v>
      </c>
    </row>
    <row r="164" spans="1:12" x14ac:dyDescent="0.3">
      <c r="A164">
        <v>20150731</v>
      </c>
      <c r="B164" s="1" t="s">
        <v>166</v>
      </c>
      <c r="C164">
        <f t="shared" si="4"/>
        <v>1.2103999999999998E-2</v>
      </c>
      <c r="D164" s="11">
        <v>1.2109999999999999E-2</v>
      </c>
      <c r="E164" s="11">
        <v>6.0000000000000002E-6</v>
      </c>
      <c r="F164" s="11">
        <v>6.7000000000000002E-5</v>
      </c>
      <c r="G164" s="11">
        <f t="shared" si="5"/>
        <v>-6.1000000000000005E-5</v>
      </c>
      <c r="H164" s="11">
        <v>4.7641457363800654E-3</v>
      </c>
      <c r="I164" s="11">
        <v>-0.15776031434184679</v>
      </c>
      <c r="J164" s="11">
        <v>-6.1998292058069948E-2</v>
      </c>
      <c r="L164">
        <f>_xlfn.NORM.DIST(D164,summary!$D$5,summary!$E$5,)</f>
        <v>9.1539167704513584</v>
      </c>
    </row>
    <row r="165" spans="1:12" x14ac:dyDescent="0.3">
      <c r="A165">
        <v>20150831</v>
      </c>
      <c r="B165" s="1" t="s">
        <v>167</v>
      </c>
      <c r="C165">
        <f t="shared" si="4"/>
        <v>-6.0117999999999998E-2</v>
      </c>
      <c r="D165" s="11">
        <v>-5.9982000000000001E-2</v>
      </c>
      <c r="E165" s="11">
        <v>1.36E-4</v>
      </c>
      <c r="F165" s="11">
        <v>-1.4160000000000002E-3</v>
      </c>
      <c r="G165" s="11">
        <f t="shared" si="5"/>
        <v>1.5520000000000002E-3</v>
      </c>
      <c r="H165" s="11">
        <v>5.1694528128414241E-3</v>
      </c>
      <c r="I165" s="11">
        <v>6.0881735479356269E-2</v>
      </c>
      <c r="J165" s="11">
        <v>3.3321194464675852E-2</v>
      </c>
      <c r="L165">
        <f>_xlfn.NORM.DIST(D165,summary!$D$5,summary!$E$5,)</f>
        <v>2.6515004092424612</v>
      </c>
    </row>
    <row r="166" spans="1:12" x14ac:dyDescent="0.3">
      <c r="A166">
        <v>20150930</v>
      </c>
      <c r="B166" s="1" t="s">
        <v>168</v>
      </c>
      <c r="C166">
        <f t="shared" si="4"/>
        <v>-3.3814999999999998E-2</v>
      </c>
      <c r="D166" s="11">
        <v>-3.3792999999999997E-2</v>
      </c>
      <c r="E166" s="11">
        <v>2.1999999999999999E-5</v>
      </c>
      <c r="F166" s="11">
        <v>-1.557E-3</v>
      </c>
      <c r="G166" s="11">
        <f t="shared" si="5"/>
        <v>1.5790000000000001E-3</v>
      </c>
      <c r="H166" s="11">
        <v>5.5455523404646101E-3</v>
      </c>
      <c r="I166" s="11">
        <v>1.6270888302550635E-2</v>
      </c>
      <c r="J166" s="11">
        <v>-1.8502202643171817E-2</v>
      </c>
      <c r="L166">
        <f>_xlfn.NORM.DIST(D166,summary!$D$5,summary!$E$5,)</f>
        <v>5.7197235595388047</v>
      </c>
    </row>
    <row r="167" spans="1:12" x14ac:dyDescent="0.3">
      <c r="A167">
        <v>20151030</v>
      </c>
      <c r="B167" s="1" t="s">
        <v>169</v>
      </c>
      <c r="C167">
        <f t="shared" si="4"/>
        <v>7.4135000000000006E-2</v>
      </c>
      <c r="D167" s="11">
        <v>7.4006000000000002E-2</v>
      </c>
      <c r="E167" s="11">
        <v>-1.2899999999999999E-4</v>
      </c>
      <c r="F167" s="11">
        <v>-4.5000000000000004E-4</v>
      </c>
      <c r="G167" s="11">
        <f t="shared" si="5"/>
        <v>3.2100000000000005E-4</v>
      </c>
      <c r="H167" s="11">
        <v>5.4177131186463612E-3</v>
      </c>
      <c r="I167" s="11">
        <v>-8.1782778018174018E-2</v>
      </c>
      <c r="J167" s="11">
        <v>2.5448833034111162E-2</v>
      </c>
      <c r="L167">
        <f>_xlfn.NORM.DIST(D167,summary!$D$5,summary!$E$5,)</f>
        <v>2.9432386118045226</v>
      </c>
    </row>
    <row r="168" spans="1:12" x14ac:dyDescent="0.3">
      <c r="A168">
        <v>20151130</v>
      </c>
      <c r="B168" s="1" t="s">
        <v>170</v>
      </c>
      <c r="C168">
        <f t="shared" si="4"/>
        <v>2.3209999999999997E-3</v>
      </c>
      <c r="D168" s="11">
        <v>2.4099999999999998E-3</v>
      </c>
      <c r="E168" s="11">
        <v>8.8999999999999995E-5</v>
      </c>
      <c r="F168" s="11">
        <v>-2.111E-3</v>
      </c>
      <c r="G168" s="11">
        <f t="shared" si="5"/>
        <v>2.2000000000000001E-3</v>
      </c>
      <c r="H168" s="11">
        <v>4.603286598688916E-3</v>
      </c>
      <c r="I168" s="11">
        <v>-0.12370405278039587</v>
      </c>
      <c r="J168" s="11">
        <v>-7.042500109423544E-2</v>
      </c>
      <c r="L168">
        <f>_xlfn.NORM.DIST(D168,summary!$D$5,summary!$E$5,)</f>
        <v>9.096596769652999</v>
      </c>
    </row>
    <row r="169" spans="1:12" x14ac:dyDescent="0.3">
      <c r="A169">
        <v>20151231</v>
      </c>
      <c r="B169" s="1" t="s">
        <v>171</v>
      </c>
      <c r="C169">
        <f t="shared" si="4"/>
        <v>-2.2475999999999999E-2</v>
      </c>
      <c r="D169" s="11">
        <v>-2.2227E-2</v>
      </c>
      <c r="E169" s="11">
        <v>2.4900000000000004E-4</v>
      </c>
      <c r="F169" s="11">
        <v>-3.4170000000000003E-3</v>
      </c>
      <c r="G169" s="11">
        <f t="shared" si="5"/>
        <v>3.6660000000000004E-3</v>
      </c>
      <c r="H169" s="11">
        <v>4.1403997666424885E-3</v>
      </c>
      <c r="I169" s="11">
        <v>-0.14815810701801557</v>
      </c>
      <c r="J169" s="11">
        <v>-1.7892456916848154E-3</v>
      </c>
      <c r="L169">
        <f>_xlfn.NORM.DIST(D169,summary!$D$5,summary!$E$5,)</f>
        <v>7.1541257649620542</v>
      </c>
    </row>
    <row r="170" spans="1:12" x14ac:dyDescent="0.3">
      <c r="A170">
        <v>20160129</v>
      </c>
      <c r="B170" s="1" t="s">
        <v>172</v>
      </c>
      <c r="C170">
        <f t="shared" si="4"/>
        <v>-5.7090999999999996E-2</v>
      </c>
      <c r="D170" s="11">
        <v>-5.7147999999999997E-2</v>
      </c>
      <c r="E170" s="11">
        <v>-5.6999999999999996E-5</v>
      </c>
      <c r="F170" s="11">
        <v>1.6530000000000002E-3</v>
      </c>
      <c r="G170" s="11">
        <f t="shared" si="5"/>
        <v>-1.7100000000000001E-3</v>
      </c>
      <c r="H170" s="11">
        <v>2.0701247715528837E-3</v>
      </c>
      <c r="I170" s="11">
        <v>-4.2929292929292928E-2</v>
      </c>
      <c r="J170" s="11">
        <v>4.8867924528301909E-2</v>
      </c>
      <c r="L170">
        <f>_xlfn.NORM.DIST(D170,summary!$D$5,summary!$E$5,)</f>
        <v>2.9325297056618185</v>
      </c>
    </row>
    <row r="171" spans="1:12" x14ac:dyDescent="0.3">
      <c r="A171">
        <v>20160229</v>
      </c>
      <c r="B171" s="1" t="s">
        <v>173</v>
      </c>
      <c r="C171">
        <f t="shared" si="4"/>
        <v>2.7200000000000005E-4</v>
      </c>
      <c r="D171" s="11">
        <v>6.1300000000000005E-4</v>
      </c>
      <c r="E171" s="11">
        <v>3.4099999999999999E-4</v>
      </c>
      <c r="F171" s="11">
        <v>8.2300000000000006E-4</v>
      </c>
      <c r="G171" s="11">
        <f t="shared" si="5"/>
        <v>-4.8200000000000006E-4</v>
      </c>
      <c r="H171" s="11">
        <v>2.9158293508060318E-3</v>
      </c>
      <c r="I171" s="11">
        <v>0.23845646437994716</v>
      </c>
      <c r="J171" s="11">
        <v>0.11072135276128803</v>
      </c>
      <c r="L171">
        <f>_xlfn.NORM.DIST(D171,summary!$D$5,summary!$E$5,)</f>
        <v>9.0363908547400698</v>
      </c>
    </row>
    <row r="172" spans="1:12" x14ac:dyDescent="0.3">
      <c r="A172">
        <v>20160331</v>
      </c>
      <c r="B172" s="1" t="s">
        <v>174</v>
      </c>
      <c r="C172">
        <f t="shared" si="4"/>
        <v>7.0080000000000003E-2</v>
      </c>
      <c r="D172" s="11">
        <v>7.0554000000000006E-2</v>
      </c>
      <c r="E172" s="11">
        <v>4.7400000000000003E-4</v>
      </c>
      <c r="F172" s="11">
        <v>4.3059999999999999E-3</v>
      </c>
      <c r="G172" s="11">
        <f t="shared" si="5"/>
        <v>-3.8319999999999999E-3</v>
      </c>
      <c r="H172" s="11">
        <v>3.3900397936790228E-3</v>
      </c>
      <c r="I172" s="11">
        <v>8.5219707057257121E-2</v>
      </c>
      <c r="J172" s="11">
        <v>1.7005425540528307E-3</v>
      </c>
      <c r="L172">
        <f>_xlfn.NORM.DIST(D172,summary!$D$5,summary!$E$5,)</f>
        <v>3.3077694666133937</v>
      </c>
    </row>
    <row r="173" spans="1:12" x14ac:dyDescent="0.3">
      <c r="A173">
        <v>20160429</v>
      </c>
      <c r="B173" s="1" t="s">
        <v>175</v>
      </c>
      <c r="C173">
        <f t="shared" si="4"/>
        <v>1.1470999999999999E-2</v>
      </c>
      <c r="D173" s="11">
        <v>1.1724999999999999E-2</v>
      </c>
      <c r="E173" s="11">
        <v>2.5399999999999999E-4</v>
      </c>
      <c r="F173" s="11">
        <v>4.7410000000000004E-3</v>
      </c>
      <c r="G173" s="11">
        <f t="shared" si="5"/>
        <v>-4.4870000000000005E-3</v>
      </c>
      <c r="H173" s="11">
        <v>3.7142074026839111E-3</v>
      </c>
      <c r="I173" s="11">
        <v>0.14625766871165635</v>
      </c>
      <c r="J173" s="11">
        <v>3.9329021827000821E-2</v>
      </c>
      <c r="L173">
        <f>_xlfn.NORM.DIST(D173,summary!$D$5,summary!$E$5,)</f>
        <v>9.1603393371777564</v>
      </c>
    </row>
    <row r="174" spans="1:12" x14ac:dyDescent="0.3">
      <c r="A174">
        <v>20160531</v>
      </c>
      <c r="B174" s="1" t="s">
        <v>176</v>
      </c>
      <c r="C174">
        <f t="shared" si="4"/>
        <v>1.4199E-2</v>
      </c>
      <c r="D174" s="11">
        <v>1.4354E-2</v>
      </c>
      <c r="E174" s="11">
        <v>1.55E-4</v>
      </c>
      <c r="F174" s="11">
        <v>4.0460000000000001E-3</v>
      </c>
      <c r="G174" s="11">
        <f t="shared" si="5"/>
        <v>-3.8909999999999999E-3</v>
      </c>
      <c r="H174" s="11">
        <v>3.5611384497065135E-3</v>
      </c>
      <c r="I174" s="11">
        <v>4.3887818454292349E-2</v>
      </c>
      <c r="J174" s="11">
        <v>-5.720841597635451E-2</v>
      </c>
      <c r="L174">
        <f>_xlfn.NORM.DIST(D174,summary!$D$5,summary!$E$5,)</f>
        <v>9.1023256311332617</v>
      </c>
    </row>
    <row r="175" spans="1:12" x14ac:dyDescent="0.3">
      <c r="A175">
        <v>20160630</v>
      </c>
      <c r="B175" s="1" t="s">
        <v>177</v>
      </c>
      <c r="C175">
        <f t="shared" si="4"/>
        <v>2.4920000000000003E-3</v>
      </c>
      <c r="D175" s="11">
        <v>2.9290000000000002E-3</v>
      </c>
      <c r="E175" s="11">
        <v>4.37E-4</v>
      </c>
      <c r="F175" s="11">
        <v>3.284E-3</v>
      </c>
      <c r="G175" s="11">
        <f t="shared" si="5"/>
        <v>-2.8470000000000001E-3</v>
      </c>
      <c r="H175" s="11">
        <v>4.198227415091349E-3</v>
      </c>
      <c r="I175" s="11">
        <v>-8.4290401968826867E-2</v>
      </c>
      <c r="J175" s="11">
        <v>8.963781866182674E-2</v>
      </c>
      <c r="L175">
        <f>_xlfn.NORM.DIST(D175,summary!$D$5,summary!$E$5,)</f>
        <v>9.1111560118989878</v>
      </c>
    </row>
    <row r="176" spans="1:12" x14ac:dyDescent="0.3">
      <c r="A176">
        <v>20160729</v>
      </c>
      <c r="B176" s="1" t="s">
        <v>178</v>
      </c>
      <c r="C176">
        <f t="shared" si="4"/>
        <v>3.8588000000000004E-2</v>
      </c>
      <c r="D176" s="11">
        <v>3.8849000000000002E-2</v>
      </c>
      <c r="E176" s="11">
        <v>2.61E-4</v>
      </c>
      <c r="F176" s="11">
        <v>-1.6180000000000001E-3</v>
      </c>
      <c r="G176" s="11">
        <f t="shared" si="5"/>
        <v>1.879E-3</v>
      </c>
      <c r="H176" s="11">
        <v>5.6793045478678028E-3</v>
      </c>
      <c r="I176" s="11">
        <v>1.5677491601344684E-3</v>
      </c>
      <c r="J176" s="11">
        <v>1.6089343176225679E-2</v>
      </c>
      <c r="L176">
        <f>_xlfn.NORM.DIST(D176,summary!$D$5,summary!$E$5,)</f>
        <v>7.1937147326927047</v>
      </c>
    </row>
    <row r="177" spans="1:12" x14ac:dyDescent="0.3">
      <c r="A177">
        <v>20160831</v>
      </c>
      <c r="B177" s="1" t="s">
        <v>179</v>
      </c>
      <c r="C177">
        <f t="shared" si="4"/>
        <v>2.5369999999999998E-3</v>
      </c>
      <c r="D177" s="11">
        <v>2.8059999999999999E-3</v>
      </c>
      <c r="E177" s="11">
        <v>2.6900000000000003E-4</v>
      </c>
      <c r="F177" s="11">
        <v>9.1800000000000009E-4</v>
      </c>
      <c r="G177" s="11">
        <f t="shared" si="5"/>
        <v>-6.4900000000000005E-4</v>
      </c>
      <c r="H177" s="11">
        <v>5.3448000923792538E-3</v>
      </c>
      <c r="I177" s="11">
        <v>1.0286225402504456E-2</v>
      </c>
      <c r="J177" s="11">
        <v>-2.4403874813710869E-2</v>
      </c>
      <c r="L177">
        <f>_xlfn.NORM.DIST(D177,summary!$D$5,summary!$E$5,)</f>
        <v>9.1078210502156765</v>
      </c>
    </row>
    <row r="178" spans="1:12" x14ac:dyDescent="0.3">
      <c r="A178">
        <v>20160930</v>
      </c>
      <c r="B178" s="1" t="s">
        <v>180</v>
      </c>
      <c r="C178">
        <f t="shared" si="4"/>
        <v>2.4529999999999999E-3</v>
      </c>
      <c r="D178" s="11">
        <v>3.0149999999999999E-3</v>
      </c>
      <c r="E178" s="11">
        <v>5.62E-4</v>
      </c>
      <c r="F178" s="11">
        <v>2.4040000000000003E-3</v>
      </c>
      <c r="G178" s="11">
        <f t="shared" si="5"/>
        <v>-1.8420000000000003E-3</v>
      </c>
      <c r="H178" s="11">
        <v>5.0593170742379012E-3</v>
      </c>
      <c r="I178" s="11">
        <v>0.10181496237273135</v>
      </c>
      <c r="J178" s="11">
        <v>1.0120297880465978E-2</v>
      </c>
      <c r="L178">
        <f>_xlfn.NORM.DIST(D178,summary!$D$5,summary!$E$5,)</f>
        <v>9.1134450756903629</v>
      </c>
    </row>
    <row r="179" spans="1:12" x14ac:dyDescent="0.3">
      <c r="A179">
        <v>20161031</v>
      </c>
      <c r="B179" s="1" t="s">
        <v>181</v>
      </c>
      <c r="C179">
        <f t="shared" si="4"/>
        <v>-2.1847999999999999E-2</v>
      </c>
      <c r="D179" s="11">
        <v>-2.1565999999999998E-2</v>
      </c>
      <c r="E179" s="11">
        <v>2.8200000000000002E-4</v>
      </c>
      <c r="F179" s="11">
        <v>1.2470000000000001E-3</v>
      </c>
      <c r="G179" s="11">
        <f t="shared" si="5"/>
        <v>-9.6500000000000004E-4</v>
      </c>
      <c r="H179" s="11">
        <v>5.4474411719891425E-3</v>
      </c>
      <c r="I179" s="11">
        <v>-8.2764162314182488E-2</v>
      </c>
      <c r="J179" s="11">
        <v>-3.81852551984877E-2</v>
      </c>
      <c r="L179">
        <f>_xlfn.NORM.DIST(D179,summary!$D$5,summary!$E$5,)</f>
        <v>7.230695180653874</v>
      </c>
    </row>
    <row r="180" spans="1:12" x14ac:dyDescent="0.3">
      <c r="A180">
        <v>20161130</v>
      </c>
      <c r="B180" s="1" t="s">
        <v>182</v>
      </c>
      <c r="C180">
        <f t="shared" si="4"/>
        <v>4.0420000000000005E-2</v>
      </c>
      <c r="D180" s="11">
        <v>4.0543000000000003E-2</v>
      </c>
      <c r="E180" s="11">
        <v>1.2300000000000001E-4</v>
      </c>
      <c r="F180" s="11">
        <v>-1.5550000000000002E-3</v>
      </c>
      <c r="G180" s="11">
        <f t="shared" si="5"/>
        <v>1.6780000000000002E-3</v>
      </c>
      <c r="H180" s="11">
        <v>5.17977667963887E-3</v>
      </c>
      <c r="I180" s="11">
        <v>0.13819535698642138</v>
      </c>
      <c r="J180" s="11">
        <v>-7.3820754716981241E-2</v>
      </c>
      <c r="L180">
        <f>_xlfn.NORM.DIST(D180,summary!$D$5,summary!$E$5,)</f>
        <v>6.9948415955246066</v>
      </c>
    </row>
    <row r="181" spans="1:12" x14ac:dyDescent="0.3">
      <c r="A181">
        <v>20161230</v>
      </c>
      <c r="B181" s="1" t="s">
        <v>183</v>
      </c>
      <c r="C181">
        <f t="shared" si="4"/>
        <v>1.8335000000000001E-2</v>
      </c>
      <c r="D181" s="11">
        <v>1.8772E-2</v>
      </c>
      <c r="E181" s="11">
        <v>4.37E-4</v>
      </c>
      <c r="F181" s="11">
        <v>3.2700000000000003E-4</v>
      </c>
      <c r="G181" s="11">
        <f t="shared" si="5"/>
        <v>1.0999999999999996E-4</v>
      </c>
      <c r="H181" s="11">
        <v>5.7884704438007084E-3</v>
      </c>
      <c r="I181" s="11">
        <v>1.0198191264190859E-2</v>
      </c>
      <c r="J181" s="11">
        <v>-2.7332144979203665E-2</v>
      </c>
      <c r="L181">
        <f>_xlfn.NORM.DIST(D181,summary!$D$5,summary!$E$5,)</f>
        <v>8.931640498788445</v>
      </c>
    </row>
    <row r="182" spans="1:12" x14ac:dyDescent="0.3">
      <c r="A182">
        <v>20170131</v>
      </c>
      <c r="B182" s="1" t="s">
        <v>184</v>
      </c>
      <c r="C182">
        <f t="shared" si="4"/>
        <v>2.1696999999999998E-2</v>
      </c>
      <c r="D182" s="11">
        <v>2.2172999999999998E-2</v>
      </c>
      <c r="E182" s="11">
        <v>4.7600000000000002E-4</v>
      </c>
      <c r="F182" s="11">
        <v>5.8280000000000007E-3</v>
      </c>
      <c r="G182" s="11">
        <f t="shared" si="5"/>
        <v>-5.3520000000000009E-3</v>
      </c>
      <c r="H182" s="11">
        <v>2.6768171573272603E-3</v>
      </c>
      <c r="I182" s="11">
        <v>1.8476190476190535E-2</v>
      </c>
      <c r="J182" s="11">
        <v>5.8382057771183993E-2</v>
      </c>
      <c r="L182">
        <f>_xlfn.NORM.DIST(D182,summary!$D$5,summary!$E$5,)</f>
        <v>8.7405958126451555</v>
      </c>
    </row>
    <row r="183" spans="1:12" x14ac:dyDescent="0.3">
      <c r="A183">
        <v>20170228</v>
      </c>
      <c r="B183" s="1" t="s">
        <v>185</v>
      </c>
      <c r="C183">
        <f t="shared" si="4"/>
        <v>3.2271000000000001E-2</v>
      </c>
      <c r="D183" s="11">
        <v>3.2622999999999999E-2</v>
      </c>
      <c r="E183" s="11">
        <v>3.5199999999999999E-4</v>
      </c>
      <c r="F183" s="11">
        <v>3.1460000000000004E-3</v>
      </c>
      <c r="G183" s="11">
        <f t="shared" si="5"/>
        <v>-2.7940000000000005E-3</v>
      </c>
      <c r="H183" s="11">
        <v>3.7001639177953738E-3</v>
      </c>
      <c r="I183" s="11">
        <v>-7.7426594351973077E-2</v>
      </c>
      <c r="J183" s="11">
        <v>3.5290237467018537E-2</v>
      </c>
      <c r="L183">
        <f>_xlfn.NORM.DIST(D183,summary!$D$5,summary!$E$5,)</f>
        <v>7.8709029563765327</v>
      </c>
    </row>
    <row r="184" spans="1:12" x14ac:dyDescent="0.3">
      <c r="A184">
        <v>20170331</v>
      </c>
      <c r="B184" s="1" t="s">
        <v>186</v>
      </c>
      <c r="C184">
        <f t="shared" si="4"/>
        <v>1.6799999999999999E-3</v>
      </c>
      <c r="D184" s="11">
        <v>2.0639999999999999E-3</v>
      </c>
      <c r="E184" s="11">
        <v>3.8400000000000001E-4</v>
      </c>
      <c r="F184" s="11">
        <v>8.1300000000000003E-4</v>
      </c>
      <c r="G184" s="11">
        <f t="shared" si="5"/>
        <v>-4.2900000000000002E-4</v>
      </c>
      <c r="H184" s="11">
        <v>4.0854975476376509E-3</v>
      </c>
      <c r="I184" s="11">
        <v>3.5069937157916176E-2</v>
      </c>
      <c r="J184" s="11">
        <v>-8.5616438356164171E-3</v>
      </c>
      <c r="L184">
        <f>_xlfn.NORM.DIST(D184,summary!$D$5,summary!$E$5,)</f>
        <v>9.0861826166591761</v>
      </c>
    </row>
    <row r="185" spans="1:12" x14ac:dyDescent="0.3">
      <c r="A185">
        <v>20170428</v>
      </c>
      <c r="B185" s="1" t="s">
        <v>187</v>
      </c>
      <c r="C185">
        <f t="shared" si="4"/>
        <v>9.0400000000000012E-3</v>
      </c>
      <c r="D185" s="11">
        <v>9.6570000000000007E-3</v>
      </c>
      <c r="E185" s="11">
        <v>6.1700000000000004E-4</v>
      </c>
      <c r="F185" s="11">
        <v>2.9660000000000003E-3</v>
      </c>
      <c r="G185" s="11">
        <f t="shared" si="5"/>
        <v>-2.3490000000000004E-3</v>
      </c>
      <c r="H185" s="11">
        <v>4.8847682119204094E-3</v>
      </c>
      <c r="I185" s="11">
        <v>-5.0528789659224582E-2</v>
      </c>
      <c r="J185" s="11">
        <v>1.7351488131100323E-2</v>
      </c>
      <c r="L185">
        <f>_xlfn.NORM.DIST(D185,summary!$D$5,summary!$E$5,)</f>
        <v>9.1825582752861745</v>
      </c>
    </row>
    <row r="186" spans="1:12" x14ac:dyDescent="0.3">
      <c r="A186">
        <v>20170531</v>
      </c>
      <c r="B186" s="1" t="s">
        <v>188</v>
      </c>
      <c r="C186">
        <f t="shared" si="4"/>
        <v>8.7469999999999996E-3</v>
      </c>
      <c r="D186" s="11">
        <v>9.3349999999999995E-3</v>
      </c>
      <c r="E186" s="11">
        <v>5.8799999999999998E-4</v>
      </c>
      <c r="F186" s="11">
        <v>8.5500000000000007E-4</v>
      </c>
      <c r="G186" s="11">
        <f t="shared" si="5"/>
        <v>-2.6700000000000009E-4</v>
      </c>
      <c r="H186" s="11">
        <v>4.5763212282254884E-3</v>
      </c>
      <c r="I186" s="11">
        <v>-6.8069306930693019E-2</v>
      </c>
      <c r="J186" s="11">
        <v>-1.9740218721620018E-4</v>
      </c>
      <c r="L186">
        <f>_xlfn.NORM.DIST(D186,summary!$D$5,summary!$E$5,)</f>
        <v>9.1841489031349344</v>
      </c>
    </row>
    <row r="187" spans="1:12" x14ac:dyDescent="0.3">
      <c r="A187">
        <v>20170630</v>
      </c>
      <c r="B187" s="1" t="s">
        <v>189</v>
      </c>
      <c r="C187">
        <f t="shared" si="4"/>
        <v>8.7069999999999995E-3</v>
      </c>
      <c r="D187" s="11">
        <v>9.58E-3</v>
      </c>
      <c r="E187" s="11">
        <v>8.7300000000000008E-4</v>
      </c>
      <c r="F187" s="11">
        <v>9.0700000000000004E-4</v>
      </c>
      <c r="G187" s="11">
        <f t="shared" si="5"/>
        <v>-3.3999999999999959E-5</v>
      </c>
      <c r="H187" s="11">
        <v>4.928099086806137E-3</v>
      </c>
      <c r="I187" s="11">
        <v>3.2093846834882811E-2</v>
      </c>
      <c r="J187" s="11">
        <v>-1.8914863370715573E-2</v>
      </c>
      <c r="L187">
        <f>_xlfn.NORM.DIST(D187,summary!$D$5,summary!$E$5,)</f>
        <v>9.1829845412585325</v>
      </c>
    </row>
    <row r="188" spans="1:12" x14ac:dyDescent="0.3">
      <c r="A188">
        <v>20170731</v>
      </c>
      <c r="B188" s="1" t="s">
        <v>190</v>
      </c>
      <c r="C188">
        <f t="shared" si="4"/>
        <v>1.9376999999999998E-2</v>
      </c>
      <c r="D188" s="11">
        <v>2.0294E-2</v>
      </c>
      <c r="E188" s="11">
        <v>9.1700000000000006E-4</v>
      </c>
      <c r="F188" s="11">
        <v>-6.9000000000000008E-4</v>
      </c>
      <c r="G188" s="11">
        <f t="shared" si="5"/>
        <v>1.6070000000000001E-3</v>
      </c>
      <c r="H188" s="11">
        <v>6.4341259354809832E-3</v>
      </c>
      <c r="I188" s="11">
        <v>3.0238044177568035E-2</v>
      </c>
      <c r="J188" s="11">
        <v>2.036627087945253E-2</v>
      </c>
      <c r="L188">
        <f>_xlfn.NORM.DIST(D188,summary!$D$5,summary!$E$5,)</f>
        <v>8.8523427927994636</v>
      </c>
    </row>
    <row r="189" spans="1:12" x14ac:dyDescent="0.3">
      <c r="A189">
        <v>20170831</v>
      </c>
      <c r="B189" s="1" t="s">
        <v>191</v>
      </c>
      <c r="C189">
        <f t="shared" si="4"/>
        <v>6.1499999999999988E-4</v>
      </c>
      <c r="D189" s="11">
        <v>1.593E-3</v>
      </c>
      <c r="E189" s="11">
        <v>9.7800000000000014E-4</v>
      </c>
      <c r="F189" s="11">
        <v>2.9940000000000001E-3</v>
      </c>
      <c r="G189" s="11">
        <f t="shared" si="5"/>
        <v>-2.016E-3</v>
      </c>
      <c r="H189" s="11">
        <v>5.5419773650702275E-3</v>
      </c>
      <c r="I189" s="11">
        <v>3.7052456286428059E-2</v>
      </c>
      <c r="J189" s="11">
        <v>3.4870419312847734E-2</v>
      </c>
      <c r="L189">
        <f>_xlfn.NORM.DIST(D189,summary!$D$5,summary!$E$5,)</f>
        <v>9.0710999031190003</v>
      </c>
    </row>
    <row r="190" spans="1:12" x14ac:dyDescent="0.3">
      <c r="A190">
        <v>20170929</v>
      </c>
      <c r="B190" s="1" t="s">
        <v>192</v>
      </c>
      <c r="C190">
        <f t="shared" si="4"/>
        <v>2.2956000000000001E-2</v>
      </c>
      <c r="D190" s="11">
        <v>2.3758000000000001E-2</v>
      </c>
      <c r="E190" s="11">
        <v>8.0199999999999998E-4</v>
      </c>
      <c r="F190" s="11">
        <v>5.2950000000000002E-3</v>
      </c>
      <c r="G190" s="11">
        <f t="shared" si="5"/>
        <v>-4.4930000000000005E-3</v>
      </c>
      <c r="H190" s="11">
        <v>5.2637282677687747E-3</v>
      </c>
      <c r="I190" s="11">
        <v>3.5327177840224877E-2</v>
      </c>
      <c r="J190" s="11">
        <v>-2.18410520297313E-2</v>
      </c>
      <c r="L190">
        <f>_xlfn.NORM.DIST(D190,summary!$D$5,summary!$E$5,)</f>
        <v>8.6348541042484275</v>
      </c>
    </row>
    <row r="191" spans="1:12" x14ac:dyDescent="0.3">
      <c r="A191">
        <v>20171031</v>
      </c>
      <c r="B191" s="1" t="s">
        <v>193</v>
      </c>
      <c r="C191">
        <f t="shared" si="4"/>
        <v>1.8355E-2</v>
      </c>
      <c r="D191" s="11">
        <v>1.9293999999999999E-2</v>
      </c>
      <c r="E191" s="11">
        <v>9.3900000000000006E-4</v>
      </c>
      <c r="F191" s="11">
        <v>-6.3200000000000007E-4</v>
      </c>
      <c r="G191" s="11">
        <f t="shared" si="5"/>
        <v>1.5710000000000001E-3</v>
      </c>
      <c r="H191" s="11">
        <v>5.7597831611044814E-3</v>
      </c>
      <c r="I191" s="11">
        <v>9.8100038774718845E-2</v>
      </c>
      <c r="J191" s="11">
        <v>-1.0092744135297149E-2</v>
      </c>
      <c r="L191">
        <f>_xlfn.NORM.DIST(D191,summary!$D$5,summary!$E$5,)</f>
        <v>8.9055963178885218</v>
      </c>
    </row>
    <row r="192" spans="1:12" x14ac:dyDescent="0.3">
      <c r="A192">
        <v>20171130</v>
      </c>
      <c r="B192" s="1" t="s">
        <v>194</v>
      </c>
      <c r="C192">
        <f t="shared" si="4"/>
        <v>2.6308999999999999E-2</v>
      </c>
      <c r="D192" s="11">
        <v>2.726E-2</v>
      </c>
      <c r="E192" s="11">
        <v>9.5100000000000002E-4</v>
      </c>
      <c r="F192" s="11">
        <v>2.3999999999999997E-5</v>
      </c>
      <c r="G192" s="11">
        <f t="shared" si="5"/>
        <v>9.2699999999999998E-4</v>
      </c>
      <c r="H192" s="11">
        <v>6.0993972060165991E-3</v>
      </c>
      <c r="I192" s="11">
        <v>2.1892655367231617E-2</v>
      </c>
      <c r="J192" s="11">
        <v>7.9124512852812856E-3</v>
      </c>
      <c r="L192">
        <f>_xlfn.NORM.DIST(D192,summary!$D$5,summary!$E$5,)</f>
        <v>8.3661325677105278</v>
      </c>
    </row>
    <row r="193" spans="1:12" x14ac:dyDescent="0.3">
      <c r="A193">
        <v>20171229</v>
      </c>
      <c r="B193" s="1" t="s">
        <v>195</v>
      </c>
      <c r="C193">
        <f t="shared" si="4"/>
        <v>1.1186999999999999E-2</v>
      </c>
      <c r="D193" s="11">
        <v>1.2128999999999999E-2</v>
      </c>
      <c r="E193" s="11">
        <v>9.4200000000000002E-4</v>
      </c>
      <c r="F193" s="11">
        <v>-5.8799999999999998E-4</v>
      </c>
      <c r="G193" s="11">
        <f t="shared" si="5"/>
        <v>1.5300000000000001E-3</v>
      </c>
      <c r="H193" s="11">
        <v>5.6210556220703811E-3</v>
      </c>
      <c r="I193" s="11">
        <v>0.10055286800276431</v>
      </c>
      <c r="J193" s="11">
        <v>8.4361818465863436E-3</v>
      </c>
      <c r="L193">
        <f>_xlfn.NORM.DIST(D193,summary!$D$5,summary!$E$5,)</f>
        <v>9.1535813031367486</v>
      </c>
    </row>
    <row r="194" spans="1:12" x14ac:dyDescent="0.3">
      <c r="A194">
        <v>20180131</v>
      </c>
      <c r="B194" s="1" t="s">
        <v>196</v>
      </c>
      <c r="C194">
        <f t="shared" ref="C194:C257" si="6">+D194-E194</f>
        <v>4.9292000000000002E-2</v>
      </c>
      <c r="D194" s="11">
        <v>5.0638000000000002E-2</v>
      </c>
      <c r="E194" s="11">
        <v>1.3460000000000002E-3</v>
      </c>
      <c r="F194" s="11">
        <v>5.4480000000000006E-3</v>
      </c>
      <c r="G194" s="11">
        <f t="shared" ref="G194:G257" si="7">E194-F194</f>
        <v>-4.1020000000000006E-3</v>
      </c>
      <c r="H194" s="11">
        <v>4.6008555977075094E-3</v>
      </c>
      <c r="I194" s="11">
        <v>-2.3076923076923217E-2</v>
      </c>
      <c r="J194" s="11">
        <v>4.1866769945778426E-2</v>
      </c>
      <c r="L194">
        <f>_xlfn.NORM.DIST(D194,summary!$D$5,summary!$E$5,)</f>
        <v>5.7348293749800456</v>
      </c>
    </row>
    <row r="195" spans="1:12" x14ac:dyDescent="0.3">
      <c r="A195">
        <v>20180228</v>
      </c>
      <c r="B195" s="1" t="s">
        <v>197</v>
      </c>
      <c r="C195">
        <f t="shared" si="6"/>
        <v>-4.045E-2</v>
      </c>
      <c r="D195" s="11">
        <v>-3.9481000000000002E-2</v>
      </c>
      <c r="E195" s="11">
        <v>9.6900000000000003E-4</v>
      </c>
      <c r="F195" s="11">
        <v>4.535E-3</v>
      </c>
      <c r="G195" s="11">
        <f t="shared" si="7"/>
        <v>-3.5659999999999997E-3</v>
      </c>
      <c r="H195" s="11">
        <v>3.9169210991483183E-3</v>
      </c>
      <c r="I195" s="11">
        <v>8.0347099469708638E-3</v>
      </c>
      <c r="J195" s="11">
        <v>-2.0222296568900844E-2</v>
      </c>
      <c r="L195">
        <f>_xlfn.NORM.DIST(D195,summary!$D$5,summary!$E$5,)</f>
        <v>4.9921057757387715</v>
      </c>
    </row>
    <row r="196" spans="1:12" x14ac:dyDescent="0.3">
      <c r="A196">
        <v>20180329</v>
      </c>
      <c r="B196" s="1" t="s">
        <v>198</v>
      </c>
      <c r="C196">
        <f t="shared" si="6"/>
        <v>-1.959E-2</v>
      </c>
      <c r="D196" s="11">
        <v>-1.8445E-2</v>
      </c>
      <c r="E196" s="11">
        <v>1.145E-3</v>
      </c>
      <c r="F196" s="11">
        <v>2.261E-3</v>
      </c>
      <c r="G196" s="11">
        <f t="shared" si="7"/>
        <v>-1.116E-3</v>
      </c>
      <c r="H196" s="11">
        <v>3.981672302367123E-3</v>
      </c>
      <c r="I196" s="11">
        <v>5.6113502311493813E-2</v>
      </c>
      <c r="J196" s="11">
        <v>4.5528702052586301E-3</v>
      </c>
      <c r="L196">
        <f>_xlfn.NORM.DIST(D196,summary!$D$5,summary!$E$5,)</f>
        <v>7.5796914121476915</v>
      </c>
    </row>
    <row r="197" spans="1:12" x14ac:dyDescent="0.3">
      <c r="A197">
        <v>20180430</v>
      </c>
      <c r="B197" s="1" t="s">
        <v>199</v>
      </c>
      <c r="C197">
        <f t="shared" si="6"/>
        <v>3.2129999999999997E-3</v>
      </c>
      <c r="D197" s="11">
        <v>4.692E-3</v>
      </c>
      <c r="E197" s="11">
        <v>1.4790000000000001E-3</v>
      </c>
      <c r="F197" s="11">
        <v>3.9750000000000002E-3</v>
      </c>
      <c r="G197" s="11">
        <f t="shared" si="7"/>
        <v>-2.496E-3</v>
      </c>
      <c r="H197" s="11">
        <v>4.259834987444755E-3</v>
      </c>
      <c r="I197" s="11">
        <v>5.630188679245296E-2</v>
      </c>
      <c r="J197" s="11">
        <v>-8.0447180571816546E-3</v>
      </c>
      <c r="L197">
        <f>_xlfn.NORM.DIST(D197,summary!$D$5,summary!$E$5,)</f>
        <v>9.1510219665918537</v>
      </c>
    </row>
    <row r="198" spans="1:12" x14ac:dyDescent="0.3">
      <c r="A198">
        <v>20180531</v>
      </c>
      <c r="B198" s="1" t="s">
        <v>200</v>
      </c>
      <c r="C198">
        <f t="shared" si="6"/>
        <v>2.4673E-2</v>
      </c>
      <c r="D198" s="11">
        <v>2.6164E-2</v>
      </c>
      <c r="E198" s="11">
        <v>1.4910000000000001E-3</v>
      </c>
      <c r="F198" s="11">
        <v>4.1590000000000004E-3</v>
      </c>
      <c r="G198" s="11">
        <f t="shared" si="7"/>
        <v>-2.6680000000000002E-3</v>
      </c>
      <c r="H198" s="11">
        <v>3.9242534740309143E-3</v>
      </c>
      <c r="I198" s="11">
        <v>-3.015147184909972E-2</v>
      </c>
      <c r="J198" s="11">
        <v>-5.9777642400244968E-3</v>
      </c>
      <c r="L198">
        <f>_xlfn.NORM.DIST(D198,summary!$D$5,summary!$E$5,)</f>
        <v>8.4552296722896827</v>
      </c>
    </row>
    <row r="199" spans="1:12" x14ac:dyDescent="0.3">
      <c r="A199">
        <v>20180629</v>
      </c>
      <c r="B199" s="1" t="s">
        <v>201</v>
      </c>
      <c r="C199">
        <f t="shared" si="6"/>
        <v>3.8430000000000001E-3</v>
      </c>
      <c r="D199" s="11">
        <v>5.365E-3</v>
      </c>
      <c r="E199" s="11">
        <v>1.5220000000000001E-3</v>
      </c>
      <c r="F199" s="11">
        <v>1.5940000000000001E-3</v>
      </c>
      <c r="G199" s="11">
        <f t="shared" si="7"/>
        <v>-7.2000000000000015E-5</v>
      </c>
      <c r="H199" s="11">
        <v>3.271429842161E-3</v>
      </c>
      <c r="I199" s="11">
        <v>4.5822896714306838E-2</v>
      </c>
      <c r="J199" s="11">
        <v>-4.2057685678170476E-2</v>
      </c>
      <c r="L199">
        <f>_xlfn.NORM.DIST(D199,summary!$D$5,summary!$E$5,)</f>
        <v>9.1623034006912132</v>
      </c>
    </row>
    <row r="200" spans="1:12" x14ac:dyDescent="0.3">
      <c r="A200">
        <v>20180731</v>
      </c>
      <c r="B200" s="1" t="s">
        <v>202</v>
      </c>
      <c r="C200">
        <f t="shared" si="6"/>
        <v>2.9912999999999999E-2</v>
      </c>
      <c r="D200" s="11">
        <v>3.1604E-2</v>
      </c>
      <c r="E200" s="11">
        <v>1.691E-3</v>
      </c>
      <c r="F200" s="11">
        <v>6.7000000000000002E-5</v>
      </c>
      <c r="G200" s="11">
        <f t="shared" si="7"/>
        <v>1.624E-3</v>
      </c>
      <c r="H200" s="11">
        <v>3.8272091419564447E-3</v>
      </c>
      <c r="I200" s="11">
        <v>-4.113834883065659E-2</v>
      </c>
      <c r="J200" s="11">
        <v>-2.3591507057459271E-2</v>
      </c>
      <c r="L200">
        <f>_xlfn.NORM.DIST(D200,summary!$D$5,summary!$E$5,)</f>
        <v>7.9720379587376646</v>
      </c>
    </row>
    <row r="201" spans="1:12" x14ac:dyDescent="0.3">
      <c r="A201">
        <v>20180831</v>
      </c>
      <c r="B201" s="1" t="s">
        <v>203</v>
      </c>
      <c r="C201">
        <f t="shared" si="6"/>
        <v>2.8558E-2</v>
      </c>
      <c r="D201" s="11">
        <v>3.0232999999999999E-2</v>
      </c>
      <c r="E201" s="11">
        <v>1.6750000000000001E-3</v>
      </c>
      <c r="F201" s="11">
        <v>5.5600000000000007E-4</v>
      </c>
      <c r="G201" s="11">
        <f t="shared" si="7"/>
        <v>1.119E-3</v>
      </c>
      <c r="H201" s="11">
        <v>2.8606898040697271E-3</v>
      </c>
      <c r="I201" s="11">
        <v>3.1883632089332981E-2</v>
      </c>
      <c r="J201" s="11">
        <v>-1.5152135632089725E-2</v>
      </c>
      <c r="L201">
        <f>_xlfn.NORM.DIST(D201,summary!$D$5,summary!$E$5,)</f>
        <v>8.1031205085310347</v>
      </c>
    </row>
    <row r="202" spans="1:12" x14ac:dyDescent="0.3">
      <c r="A202">
        <v>20180928</v>
      </c>
      <c r="B202" s="1" t="s">
        <v>204</v>
      </c>
      <c r="C202">
        <f t="shared" si="6"/>
        <v>-1.0990000000000002E-3</v>
      </c>
      <c r="D202" s="11">
        <v>4.2499999999999998E-4</v>
      </c>
      <c r="E202" s="11">
        <v>1.5240000000000002E-3</v>
      </c>
      <c r="F202" s="11">
        <v>1.1620000000000001E-3</v>
      </c>
      <c r="G202" s="11">
        <f t="shared" si="7"/>
        <v>3.6200000000000013E-4</v>
      </c>
      <c r="H202" s="11">
        <v>3.4298855073882084E-3</v>
      </c>
      <c r="I202" s="11">
        <v>7.4042432009111536E-3</v>
      </c>
      <c r="J202" s="11">
        <v>-1.2640858247744191E-2</v>
      </c>
      <c r="L202">
        <f>_xlfn.NORM.DIST(D202,summary!$D$5,summary!$E$5,)</f>
        <v>9.0292219778685201</v>
      </c>
    </row>
    <row r="203" spans="1:12" x14ac:dyDescent="0.3">
      <c r="A203">
        <v>20181031</v>
      </c>
      <c r="B203" s="1" t="s">
        <v>205</v>
      </c>
      <c r="C203">
        <f t="shared" si="6"/>
        <v>-7.5976000000000002E-2</v>
      </c>
      <c r="D203" s="11">
        <v>-7.4045E-2</v>
      </c>
      <c r="E203" s="11">
        <v>1.9310000000000002E-3</v>
      </c>
      <c r="F203" s="11">
        <v>1.7670000000000001E-3</v>
      </c>
      <c r="G203" s="11">
        <f t="shared" si="7"/>
        <v>1.6400000000000008E-4</v>
      </c>
      <c r="H203" s="11">
        <v>2.4673177915068845E-3</v>
      </c>
      <c r="I203" s="11">
        <v>-0.1949116607773852</v>
      </c>
      <c r="J203" s="11">
        <v>2.33312276268689E-2</v>
      </c>
      <c r="L203">
        <f>_xlfn.NORM.DIST(D203,summary!$D$5,summary!$E$5,)</f>
        <v>1.5101949192427238</v>
      </c>
    </row>
    <row r="204" spans="1:12" x14ac:dyDescent="0.3">
      <c r="A204">
        <v>20181130</v>
      </c>
      <c r="B204" s="1" t="s">
        <v>206</v>
      </c>
      <c r="C204">
        <f t="shared" si="6"/>
        <v>1.6612000000000002E-2</v>
      </c>
      <c r="D204" s="11">
        <v>1.8512000000000001E-2</v>
      </c>
      <c r="E204" s="11">
        <v>1.9000000000000002E-3</v>
      </c>
      <c r="F204" s="11">
        <v>-3.3490000000000004E-3</v>
      </c>
      <c r="G204" s="11">
        <f t="shared" si="7"/>
        <v>5.2490000000000002E-3</v>
      </c>
      <c r="H204" s="11">
        <v>2.1013001794860653E-3</v>
      </c>
      <c r="I204" s="11">
        <v>-0.13061797752808979</v>
      </c>
      <c r="J204" s="11">
        <v>2.1400057615539314E-3</v>
      </c>
      <c r="L204">
        <f>_xlfn.NORM.DIST(D204,summary!$D$5,summary!$E$5,)</f>
        <v>8.9441590100662616</v>
      </c>
    </row>
    <row r="205" spans="1:12" x14ac:dyDescent="0.3">
      <c r="A205">
        <v>20181231</v>
      </c>
      <c r="B205" s="1" t="s">
        <v>207</v>
      </c>
      <c r="C205">
        <f t="shared" si="6"/>
        <v>-9.1825000000000004E-2</v>
      </c>
      <c r="D205" s="11">
        <v>-8.9889999999999998E-2</v>
      </c>
      <c r="E205" s="11">
        <v>1.9350000000000001E-3</v>
      </c>
      <c r="F205" s="11">
        <v>-3.1940000000000002E-3</v>
      </c>
      <c r="G205" s="11">
        <f t="shared" si="7"/>
        <v>5.1289999999999999E-3</v>
      </c>
      <c r="H205" s="11">
        <v>1.5095695057252279E-3</v>
      </c>
      <c r="I205" s="11">
        <v>3.7560581583198749E-2</v>
      </c>
      <c r="J205" s="11">
        <v>5.0470206562358788E-2</v>
      </c>
      <c r="L205">
        <f>_xlfn.NORM.DIST(D205,summary!$D$5,summary!$E$5,)</f>
        <v>0.70638177719264383</v>
      </c>
    </row>
    <row r="206" spans="1:12" x14ac:dyDescent="0.3">
      <c r="A206">
        <v>20190131</v>
      </c>
      <c r="B206" s="1" t="s">
        <v>208</v>
      </c>
      <c r="C206">
        <f t="shared" si="6"/>
        <v>8.6371000000000003E-2</v>
      </c>
      <c r="D206" s="11">
        <v>8.8293999999999997E-2</v>
      </c>
      <c r="E206" s="11">
        <v>1.923E-3</v>
      </c>
      <c r="F206" s="11">
        <v>1.9070000000000001E-3</v>
      </c>
      <c r="G206" s="11">
        <f t="shared" si="7"/>
        <v>1.5999999999999955E-5</v>
      </c>
      <c r="H206" s="11">
        <v>1.5509135850335642E-3</v>
      </c>
      <c r="I206" s="11">
        <v>6.9482288828337957E-2</v>
      </c>
      <c r="J206" s="11">
        <v>3.459734167318218E-2</v>
      </c>
      <c r="L206">
        <f>_xlfn.NORM.DIST(D206,summary!$D$5,summary!$E$5,)</f>
        <v>1.6972816986809272</v>
      </c>
    </row>
    <row r="207" spans="1:12" x14ac:dyDescent="0.3">
      <c r="A207">
        <v>20190228</v>
      </c>
      <c r="B207" s="1" t="s">
        <v>209</v>
      </c>
      <c r="C207">
        <f t="shared" si="6"/>
        <v>3.0984000000000005E-2</v>
      </c>
      <c r="D207" s="11">
        <v>3.2724000000000003E-2</v>
      </c>
      <c r="E207" s="11">
        <v>1.74E-3</v>
      </c>
      <c r="F207" s="11">
        <v>4.2269999999999999E-3</v>
      </c>
      <c r="G207" s="11">
        <f t="shared" si="7"/>
        <v>-2.4869999999999996E-3</v>
      </c>
      <c r="H207" s="11">
        <v>1.5146382772803779E-3</v>
      </c>
      <c r="I207" s="11">
        <v>5.8234758871701375E-2</v>
      </c>
      <c r="J207" s="11">
        <v>-3.0984318911769781E-3</v>
      </c>
      <c r="L207">
        <f>_xlfn.NORM.DIST(D207,summary!$D$5,summary!$E$5,)</f>
        <v>7.8607132113135219</v>
      </c>
    </row>
    <row r="208" spans="1:12" x14ac:dyDescent="0.3">
      <c r="A208">
        <v>20190329</v>
      </c>
      <c r="B208" s="1" t="s">
        <v>210</v>
      </c>
      <c r="C208">
        <f t="shared" si="6"/>
        <v>1.0971E-2</v>
      </c>
      <c r="D208" s="11">
        <v>1.2962E-2</v>
      </c>
      <c r="E208" s="11">
        <v>1.9910000000000001E-3</v>
      </c>
      <c r="F208" s="11">
        <v>5.6410000000000002E-3</v>
      </c>
      <c r="G208" s="11">
        <f t="shared" si="7"/>
        <v>-3.65E-3</v>
      </c>
      <c r="H208" s="11">
        <v>3.2179664964269161E-3</v>
      </c>
      <c r="I208" s="11">
        <v>9.8194325021496054E-2</v>
      </c>
      <c r="J208" s="11">
        <v>-1.8004017738695421E-2</v>
      </c>
      <c r="L208">
        <f>_xlfn.NORM.DIST(D208,summary!$D$5,summary!$E$5,)</f>
        <v>9.137166564348485</v>
      </c>
    </row>
    <row r="209" spans="1:12" x14ac:dyDescent="0.3">
      <c r="A209">
        <v>20190430</v>
      </c>
      <c r="B209" s="1" t="s">
        <v>211</v>
      </c>
      <c r="C209">
        <f t="shared" si="6"/>
        <v>3.5849000000000006E-2</v>
      </c>
      <c r="D209" s="11">
        <v>3.7893000000000003E-2</v>
      </c>
      <c r="E209" s="11">
        <v>2.0440000000000002E-3</v>
      </c>
      <c r="F209" s="11">
        <v>5.2950000000000002E-3</v>
      </c>
      <c r="G209" s="11">
        <f t="shared" si="7"/>
        <v>-3.251E-3</v>
      </c>
      <c r="H209" s="11">
        <v>3.86747516002095E-3</v>
      </c>
      <c r="I209" s="11">
        <v>-4.7447541497024792E-2</v>
      </c>
      <c r="J209" s="11">
        <v>-1.0112706499922908E-2</v>
      </c>
      <c r="L209">
        <f>_xlfn.NORM.DIST(D209,summary!$D$5,summary!$E$5,)</f>
        <v>7.3035268413483694</v>
      </c>
    </row>
    <row r="210" spans="1:12" x14ac:dyDescent="0.3">
      <c r="A210">
        <v>20190531</v>
      </c>
      <c r="B210" s="1" t="s">
        <v>212</v>
      </c>
      <c r="C210">
        <f t="shared" si="6"/>
        <v>-6.3875000000000001E-2</v>
      </c>
      <c r="D210" s="11">
        <v>-6.1678999999999998E-2</v>
      </c>
      <c r="E210" s="11">
        <v>2.196E-3</v>
      </c>
      <c r="F210" s="11">
        <v>2.1290000000000002E-3</v>
      </c>
      <c r="G210" s="11">
        <f t="shared" si="7"/>
        <v>6.6999999999999785E-5</v>
      </c>
      <c r="H210" s="11">
        <v>2.3508866200965262E-3</v>
      </c>
      <c r="I210" s="11">
        <v>-0.101430215354266</v>
      </c>
      <c r="J210" s="11">
        <v>1.0332995398892653E-2</v>
      </c>
      <c r="L210">
        <f>_xlfn.NORM.DIST(D210,summary!$D$5,summary!$E$5,)</f>
        <v>2.4911995968113581</v>
      </c>
    </row>
    <row r="211" spans="1:12" x14ac:dyDescent="0.3">
      <c r="A211">
        <v>20190628</v>
      </c>
      <c r="B211" s="1" t="s">
        <v>213</v>
      </c>
      <c r="C211">
        <f t="shared" si="6"/>
        <v>6.5116000000000007E-2</v>
      </c>
      <c r="D211" s="11">
        <v>6.7279000000000005E-2</v>
      </c>
      <c r="E211" s="11">
        <v>2.163E-3</v>
      </c>
      <c r="F211" s="11">
        <v>1.9900000000000001E-4</v>
      </c>
      <c r="G211" s="11">
        <f t="shared" si="7"/>
        <v>1.964E-3</v>
      </c>
      <c r="H211" s="11">
        <v>2.843166349163706E-3</v>
      </c>
      <c r="I211" s="11">
        <v>4.9213318697402197E-2</v>
      </c>
      <c r="J211" s="11">
        <v>8.7568986144880512E-2</v>
      </c>
      <c r="L211">
        <f>_xlfn.NORM.DIST(D211,summary!$D$5,summary!$E$5,)</f>
        <v>3.6737407223671052</v>
      </c>
    </row>
    <row r="212" spans="1:12" x14ac:dyDescent="0.3">
      <c r="A212">
        <v>20190731</v>
      </c>
      <c r="B212" s="1" t="s">
        <v>214</v>
      </c>
      <c r="C212">
        <f t="shared" si="6"/>
        <v>9.8519999999999996E-3</v>
      </c>
      <c r="D212" s="11">
        <v>1.1854E-2</v>
      </c>
      <c r="E212" s="11">
        <v>2.0020000000000003E-3</v>
      </c>
      <c r="F212" s="11">
        <v>1.6710000000000002E-3</v>
      </c>
      <c r="G212" s="11">
        <f t="shared" si="7"/>
        <v>3.3100000000000013E-4</v>
      </c>
      <c r="H212" s="11">
        <v>3.7180931289257924E-3</v>
      </c>
      <c r="I212" s="11">
        <v>-4.4289450741063607E-2</v>
      </c>
      <c r="J212" s="11">
        <v>1.3165365507451954E-2</v>
      </c>
      <c r="L212">
        <f>_xlfn.NORM.DIST(D212,summary!$D$5,summary!$E$5,)</f>
        <v>9.1582670330016107</v>
      </c>
    </row>
    <row r="213" spans="1:12" x14ac:dyDescent="0.3">
      <c r="A213">
        <v>20190830</v>
      </c>
      <c r="B213" s="1" t="s">
        <v>215</v>
      </c>
      <c r="C213">
        <f t="shared" si="6"/>
        <v>-2.2100999999999999E-2</v>
      </c>
      <c r="D213" s="11">
        <v>-2.0338999999999999E-2</v>
      </c>
      <c r="E213" s="11">
        <v>1.7620000000000001E-3</v>
      </c>
      <c r="F213" s="11">
        <v>-5.1E-5</v>
      </c>
      <c r="G213" s="11">
        <f t="shared" si="7"/>
        <v>1.8130000000000002E-3</v>
      </c>
      <c r="H213" s="11">
        <v>3.1194274709336334E-3</v>
      </c>
      <c r="I213" s="11">
        <v>3.9043970078452839E-2</v>
      </c>
      <c r="J213" s="11">
        <v>7.0645511540751826E-2</v>
      </c>
      <c r="L213">
        <f>_xlfn.NORM.DIST(D213,summary!$D$5,summary!$E$5,)</f>
        <v>7.3704808716902397</v>
      </c>
    </row>
    <row r="214" spans="1:12" x14ac:dyDescent="0.3">
      <c r="A214">
        <v>20190930</v>
      </c>
      <c r="B214" s="1" t="s">
        <v>216</v>
      </c>
      <c r="C214">
        <f t="shared" si="6"/>
        <v>1.4064999999999998E-2</v>
      </c>
      <c r="D214" s="11">
        <v>1.6032999999999999E-2</v>
      </c>
      <c r="E214" s="11">
        <v>1.9680000000000001E-3</v>
      </c>
      <c r="F214" s="11">
        <v>7.8300000000000006E-4</v>
      </c>
      <c r="G214" s="11">
        <f t="shared" si="7"/>
        <v>1.1850000000000001E-3</v>
      </c>
      <c r="H214" s="11">
        <v>3.5316258277988677E-3</v>
      </c>
      <c r="I214" s="11">
        <v>-5.2502194907813937E-2</v>
      </c>
      <c r="J214" s="11">
        <v>-2.8199424234493731E-2</v>
      </c>
      <c r="L214">
        <f>_xlfn.NORM.DIST(D214,summary!$D$5,summary!$E$5,)</f>
        <v>9.0481019741452098</v>
      </c>
    </row>
    <row r="215" spans="1:12" x14ac:dyDescent="0.3">
      <c r="A215">
        <v>20191031</v>
      </c>
      <c r="B215" s="1" t="s">
        <v>217</v>
      </c>
      <c r="C215">
        <f t="shared" si="6"/>
        <v>1.7294999999999998E-2</v>
      </c>
      <c r="D215" s="11">
        <v>1.9255999999999999E-2</v>
      </c>
      <c r="E215" s="11">
        <v>1.9610000000000001E-3</v>
      </c>
      <c r="F215" s="11">
        <v>2.2860000000000003E-3</v>
      </c>
      <c r="G215" s="11">
        <f t="shared" si="7"/>
        <v>-3.250000000000002E-4</v>
      </c>
      <c r="H215" s="11">
        <v>4.3553019424080741E-3</v>
      </c>
      <c r="I215" s="11">
        <v>5.6893995552260934E-2</v>
      </c>
      <c r="J215" s="11">
        <v>1.7269238537669152E-2</v>
      </c>
      <c r="L215">
        <f>_xlfn.NORM.DIST(D215,summary!$D$5,summary!$E$5,)</f>
        <v>8.9075331178538359</v>
      </c>
    </row>
    <row r="216" spans="1:12" x14ac:dyDescent="0.3">
      <c r="A216">
        <v>20191129</v>
      </c>
      <c r="B216" s="1" t="s">
        <v>218</v>
      </c>
      <c r="C216">
        <f t="shared" si="6"/>
        <v>3.3867000000000001E-2</v>
      </c>
      <c r="D216" s="11">
        <v>3.4997E-2</v>
      </c>
      <c r="E216" s="11">
        <v>1.1300000000000001E-3</v>
      </c>
      <c r="F216" s="11">
        <v>-5.3600000000000002E-4</v>
      </c>
      <c r="G216" s="11">
        <f t="shared" si="7"/>
        <v>1.6660000000000002E-3</v>
      </c>
      <c r="H216" s="11">
        <v>4.8678851273176171E-3</v>
      </c>
      <c r="I216" s="11">
        <v>4.9973698053656035E-2</v>
      </c>
      <c r="J216" s="11">
        <v>-3.3621231675435959E-2</v>
      </c>
      <c r="L216">
        <f>_xlfn.NORM.DIST(D216,summary!$D$5,summary!$E$5,)</f>
        <v>7.623936868113609</v>
      </c>
    </row>
    <row r="217" spans="1:12" x14ac:dyDescent="0.3">
      <c r="A217">
        <v>20191231</v>
      </c>
      <c r="B217" s="1" t="s">
        <v>219</v>
      </c>
      <c r="C217">
        <f t="shared" si="6"/>
        <v>2.6993E-2</v>
      </c>
      <c r="D217" s="11">
        <v>2.8490999999999999E-2</v>
      </c>
      <c r="E217" s="11">
        <v>1.4980000000000002E-3</v>
      </c>
      <c r="F217" s="11">
        <v>-9.1E-4</v>
      </c>
      <c r="G217" s="11">
        <f t="shared" si="7"/>
        <v>2.4080000000000004E-3</v>
      </c>
      <c r="H217" s="11">
        <v>4.4090183615488332E-3</v>
      </c>
      <c r="I217" s="11">
        <v>-3.9412157648630597E-2</v>
      </c>
      <c r="J217" s="11">
        <v>3.7393418484402252E-2</v>
      </c>
      <c r="L217">
        <f>_xlfn.NORM.DIST(D217,summary!$D$5,summary!$E$5,)</f>
        <v>8.2609044622168888</v>
      </c>
    </row>
    <row r="218" spans="1:12" x14ac:dyDescent="0.3">
      <c r="A218">
        <v>20200131</v>
      </c>
      <c r="B218" s="1" t="s">
        <v>220</v>
      </c>
      <c r="C218">
        <f t="shared" si="6"/>
        <v>-3.0360000000000001E-3</v>
      </c>
      <c r="D218" s="11">
        <v>-1.7279999999999999E-3</v>
      </c>
      <c r="E218" s="11">
        <v>1.3080000000000001E-3</v>
      </c>
      <c r="F218" s="11">
        <v>3.8800000000000002E-3</v>
      </c>
      <c r="G218" s="11">
        <f t="shared" si="7"/>
        <v>-2.5720000000000001E-3</v>
      </c>
      <c r="H218" s="11">
        <v>4.175306973601467E-3</v>
      </c>
      <c r="I218" s="11">
        <v>-0.12134909596662036</v>
      </c>
      <c r="J218" s="11">
        <v>4.5849150024756646E-2</v>
      </c>
      <c r="L218">
        <f>_xlfn.NORM.DIST(D218,summary!$D$5,summary!$E$5,)</f>
        <v>8.935580618881275</v>
      </c>
    </row>
    <row r="219" spans="1:12" x14ac:dyDescent="0.3">
      <c r="A219">
        <v>20200228</v>
      </c>
      <c r="B219" s="1" t="s">
        <v>221</v>
      </c>
      <c r="C219">
        <f t="shared" si="6"/>
        <v>-7.9431000000000002E-2</v>
      </c>
      <c r="D219" s="11">
        <v>-7.7918000000000001E-2</v>
      </c>
      <c r="E219" s="11">
        <v>1.513E-3</v>
      </c>
      <c r="F219" s="11">
        <v>2.7410000000000004E-3</v>
      </c>
      <c r="G219" s="11">
        <f t="shared" si="7"/>
        <v>-1.2280000000000004E-3</v>
      </c>
      <c r="H219" s="11">
        <v>3.536110556821459E-3</v>
      </c>
      <c r="I219" s="11">
        <v>-0.42204194697269481</v>
      </c>
      <c r="J219" s="11">
        <v>1.6191137482640894E-2</v>
      </c>
      <c r="L219">
        <f>_xlfn.NORM.DIST(D219,summary!$D$5,summary!$E$5,)</f>
        <v>1.2697281272597971</v>
      </c>
    </row>
    <row r="220" spans="1:12" x14ac:dyDescent="0.3">
      <c r="A220">
        <v>20200331</v>
      </c>
      <c r="B220" s="1" t="s">
        <v>222</v>
      </c>
      <c r="C220">
        <f t="shared" si="6"/>
        <v>-0.14479999999999998</v>
      </c>
      <c r="D220" s="11">
        <v>-0.141733</v>
      </c>
      <c r="E220" s="11">
        <v>3.0670000000000003E-3</v>
      </c>
      <c r="F220" s="11">
        <v>-2.176E-3</v>
      </c>
      <c r="G220" s="11">
        <f t="shared" si="7"/>
        <v>5.2430000000000003E-3</v>
      </c>
      <c r="H220" s="11">
        <v>3.5606442453977039E-3</v>
      </c>
      <c r="I220" s="11">
        <v>-0.43341321465251625</v>
      </c>
      <c r="J220" s="11">
        <v>-5.5905829735680701E-4</v>
      </c>
      <c r="L220">
        <f>_xlfn.NORM.DIST(D220,summary!$D$5,summary!$E$5,)</f>
        <v>2.3192032492887926E-2</v>
      </c>
    </row>
    <row r="221" spans="1:12" x14ac:dyDescent="0.3">
      <c r="A221">
        <v>20200430</v>
      </c>
      <c r="B221" s="1" t="s">
        <v>223</v>
      </c>
      <c r="C221">
        <f t="shared" si="6"/>
        <v>0.12955800000000001</v>
      </c>
      <c r="D221" s="11">
        <v>0.12967400000000001</v>
      </c>
      <c r="E221" s="11">
        <v>1.16E-4</v>
      </c>
      <c r="F221" s="11">
        <v>-6.6870000000000002E-3</v>
      </c>
      <c r="G221" s="11">
        <f t="shared" si="7"/>
        <v>6.803E-3</v>
      </c>
      <c r="H221" s="11">
        <v>2.142630043820315E-3</v>
      </c>
      <c r="I221" s="11">
        <v>0.7256797583081569</v>
      </c>
      <c r="J221" s="11">
        <v>5.8298890580813501E-2</v>
      </c>
      <c r="L221">
        <f>_xlfn.NORM.DIST(D221,summary!$D$5,summary!$E$5,)</f>
        <v>0.18714086446108583</v>
      </c>
    </row>
    <row r="222" spans="1:12" x14ac:dyDescent="0.3">
      <c r="A222">
        <v>20200529</v>
      </c>
      <c r="B222" s="1" t="s">
        <v>224</v>
      </c>
      <c r="C222">
        <f t="shared" si="6"/>
        <v>5.3710000000000001E-2</v>
      </c>
      <c r="D222" s="11">
        <v>5.3739000000000002E-2</v>
      </c>
      <c r="E222" s="11">
        <v>2.8999999999999997E-5</v>
      </c>
      <c r="F222" s="11">
        <v>1.9999999999999998E-5</v>
      </c>
      <c r="G222" s="11">
        <f t="shared" si="7"/>
        <v>8.9999999999999985E-6</v>
      </c>
      <c r="H222" s="11">
        <v>2.772566762303974E-3</v>
      </c>
      <c r="I222" s="11">
        <v>0.34138655462184886</v>
      </c>
      <c r="J222" s="11">
        <v>1.5240052855674646E-2</v>
      </c>
      <c r="L222">
        <f>_xlfn.NORM.DIST(D222,summary!$D$5,summary!$E$5,)</f>
        <v>5.3371903081359973</v>
      </c>
    </row>
    <row r="223" spans="1:12" x14ac:dyDescent="0.3">
      <c r="A223">
        <v>20200630</v>
      </c>
      <c r="B223" s="1" t="s">
        <v>225</v>
      </c>
      <c r="C223">
        <f t="shared" si="6"/>
        <v>2.5144E-2</v>
      </c>
      <c r="D223" s="11">
        <v>2.5298999999999999E-2</v>
      </c>
      <c r="E223" s="11">
        <v>1.55E-4</v>
      </c>
      <c r="F223" s="11">
        <v>5.4720000000000003E-3</v>
      </c>
      <c r="G223" s="11">
        <f t="shared" si="7"/>
        <v>-5.3170000000000005E-3</v>
      </c>
      <c r="H223" s="11">
        <v>7.6435983144651498E-3</v>
      </c>
      <c r="I223" s="11">
        <v>6.2646828504306917E-2</v>
      </c>
      <c r="J223" s="11">
        <v>2.2791693179845973E-2</v>
      </c>
      <c r="L223">
        <f>_xlfn.NORM.DIST(D223,summary!$D$5,summary!$E$5,)</f>
        <v>8.5223844727347942</v>
      </c>
    </row>
    <row r="224" spans="1:12" x14ac:dyDescent="0.3">
      <c r="A224">
        <v>20200731</v>
      </c>
      <c r="B224" s="1" t="s">
        <v>226</v>
      </c>
      <c r="C224">
        <f t="shared" si="6"/>
        <v>5.5199000000000005E-2</v>
      </c>
      <c r="D224" s="11">
        <v>5.5529000000000002E-2</v>
      </c>
      <c r="E224" s="11">
        <v>3.3E-4</v>
      </c>
      <c r="F224" s="11">
        <v>5.058E-3</v>
      </c>
      <c r="G224" s="11">
        <f t="shared" si="7"/>
        <v>-4.7279999999999996E-3</v>
      </c>
      <c r="H224" s="11">
        <v>1.3323747030824729E-2</v>
      </c>
      <c r="I224" s="11">
        <v>4.0039302382707032E-2</v>
      </c>
      <c r="J224" s="11">
        <v>0.1113059216107688</v>
      </c>
      <c r="L224">
        <f>_xlfn.NORM.DIST(D224,summary!$D$5,summary!$E$5,)</f>
        <v>5.1084667924370821</v>
      </c>
    </row>
    <row r="225" spans="1:12" x14ac:dyDescent="0.3">
      <c r="A225">
        <v>20200831</v>
      </c>
      <c r="B225" s="1" t="s">
        <v>227</v>
      </c>
      <c r="C225">
        <f t="shared" si="6"/>
        <v>6.8373000000000003E-2</v>
      </c>
      <c r="D225" s="11">
        <v>6.8442000000000003E-2</v>
      </c>
      <c r="E225" s="11">
        <v>6.8999999999999997E-5</v>
      </c>
      <c r="F225" s="11">
        <v>3.153E-3</v>
      </c>
      <c r="G225" s="11">
        <f t="shared" si="7"/>
        <v>-3.0839999999999999E-3</v>
      </c>
      <c r="H225" s="11">
        <v>1.4383481673746923E-2</v>
      </c>
      <c r="I225" s="11">
        <v>-6.4005668398677384E-2</v>
      </c>
      <c r="J225" s="11">
        <v>-3.8424347295028527E-3</v>
      </c>
      <c r="L225">
        <f>_xlfn.NORM.DIST(D225,summary!$D$5,summary!$E$5,)</f>
        <v>3.5416656295093265</v>
      </c>
    </row>
    <row r="226" spans="1:12" x14ac:dyDescent="0.3">
      <c r="A226">
        <v>20200930</v>
      </c>
      <c r="B226" s="1" t="s">
        <v>228</v>
      </c>
      <c r="C226">
        <f t="shared" si="6"/>
        <v>-3.5154999999999999E-2</v>
      </c>
      <c r="D226" s="11">
        <v>-3.5055999999999997E-2</v>
      </c>
      <c r="E226" s="11">
        <v>9.8999999999999994E-5</v>
      </c>
      <c r="F226" s="11">
        <v>1.3930000000000001E-3</v>
      </c>
      <c r="G226" s="11">
        <f t="shared" si="7"/>
        <v>-1.2940000000000002E-3</v>
      </c>
      <c r="H226" s="11">
        <v>1.6295614217602283E-2</v>
      </c>
      <c r="I226" s="11">
        <v>-5.8036840777190291E-3</v>
      </c>
      <c r="J226" s="11">
        <v>-3.5992540935448347E-2</v>
      </c>
      <c r="L226">
        <f>_xlfn.NORM.DIST(D226,summary!$D$5,summary!$E$5,)</f>
        <v>5.5577301938736454</v>
      </c>
    </row>
    <row r="227" spans="1:12" x14ac:dyDescent="0.3">
      <c r="A227">
        <v>20201030</v>
      </c>
      <c r="B227" s="1" t="s">
        <v>229</v>
      </c>
      <c r="C227">
        <f t="shared" si="6"/>
        <v>-2.0245000000000003E-2</v>
      </c>
      <c r="D227" s="11">
        <v>-2.0178000000000001E-2</v>
      </c>
      <c r="E227" s="11">
        <v>6.7000000000000002E-5</v>
      </c>
      <c r="F227" s="11">
        <v>4.15E-4</v>
      </c>
      <c r="G227" s="11">
        <f t="shared" si="7"/>
        <v>-3.48E-4</v>
      </c>
      <c r="H227" s="11">
        <v>1.464912662804374E-2</v>
      </c>
      <c r="I227" s="11">
        <v>3.9086294416243561E-2</v>
      </c>
      <c r="J227" s="11">
        <v>-2.6763474481955596E-3</v>
      </c>
      <c r="L227">
        <f>_xlfn.NORM.DIST(D227,summary!$D$5,summary!$E$5,)</f>
        <v>7.3885844969327259</v>
      </c>
    </row>
    <row r="228" spans="1:12" x14ac:dyDescent="0.3">
      <c r="A228">
        <v>20201130</v>
      </c>
      <c r="B228" s="1" t="s">
        <v>230</v>
      </c>
      <c r="C228">
        <f t="shared" si="6"/>
        <v>0.123611</v>
      </c>
      <c r="D228" s="11">
        <v>0.123707</v>
      </c>
      <c r="E228" s="11">
        <v>9.5999999999999989E-5</v>
      </c>
      <c r="F228" s="11">
        <v>-6.11E-4</v>
      </c>
      <c r="G228" s="11">
        <f t="shared" si="7"/>
        <v>7.0699999999999995E-4</v>
      </c>
      <c r="H228" s="11">
        <v>1.3252737911760182E-2</v>
      </c>
      <c r="I228" s="11">
        <v>0.14851001465559377</v>
      </c>
      <c r="J228" s="11">
        <v>-6.3395063368493765E-2</v>
      </c>
      <c r="L228">
        <f>_xlfn.NORM.DIST(D228,summary!$D$5,summary!$E$5,)</f>
        <v>0.27200700142013029</v>
      </c>
    </row>
    <row r="229" spans="1:12" x14ac:dyDescent="0.3">
      <c r="A229">
        <v>20201231</v>
      </c>
      <c r="B229" s="1" t="s">
        <v>231</v>
      </c>
      <c r="C229">
        <f t="shared" si="6"/>
        <v>4.4993999999999999E-2</v>
      </c>
      <c r="D229" s="11">
        <v>4.5047999999999998E-2</v>
      </c>
      <c r="E229" s="11">
        <v>5.3999999999999998E-5</v>
      </c>
      <c r="F229" s="11">
        <v>9.41E-4</v>
      </c>
      <c r="G229" s="11">
        <f t="shared" si="7"/>
        <v>-8.8699999999999998E-4</v>
      </c>
      <c r="H229" s="11">
        <v>1.2295568172188798E-2</v>
      </c>
      <c r="I229" s="11">
        <v>0.10591237771161199</v>
      </c>
      <c r="J229" s="11">
        <v>4.8083742305182753E-2</v>
      </c>
      <c r="L229">
        <f>_xlfn.NORM.DIST(D229,summary!$D$5,summary!$E$5,)</f>
        <v>6.4444205489741728</v>
      </c>
    </row>
    <row r="230" spans="1:12" x14ac:dyDescent="0.3">
      <c r="A230">
        <v>20210129</v>
      </c>
      <c r="B230" s="1" t="s">
        <v>232</v>
      </c>
      <c r="C230">
        <f t="shared" si="6"/>
        <v>-7.4100000000000001E-4</v>
      </c>
      <c r="D230" s="11">
        <v>-6.3100000000000005E-4</v>
      </c>
      <c r="E230" s="11">
        <v>1.1E-4</v>
      </c>
      <c r="F230" s="11">
        <v>4.254E-3</v>
      </c>
      <c r="G230" s="11">
        <f t="shared" si="7"/>
        <v>-4.1440000000000001E-3</v>
      </c>
      <c r="H230" s="11">
        <v>1.1924393735193828E-2</v>
      </c>
      <c r="I230" s="11">
        <v>0.13538461538461544</v>
      </c>
      <c r="J230" s="11">
        <v>-6.4526606398527586E-2</v>
      </c>
      <c r="L230">
        <f>_xlfn.NORM.DIST(D230,summary!$D$5,summary!$E$5,)</f>
        <v>8.985929994689279</v>
      </c>
    </row>
    <row r="231" spans="1:12" x14ac:dyDescent="0.3">
      <c r="A231">
        <v>20210226</v>
      </c>
      <c r="B231" s="1" t="s">
        <v>233</v>
      </c>
      <c r="C231">
        <f t="shared" si="6"/>
        <v>2.9116E-2</v>
      </c>
      <c r="D231" s="11">
        <v>2.9196E-2</v>
      </c>
      <c r="E231" s="11">
        <v>7.9999999999999993E-5</v>
      </c>
      <c r="F231" s="11">
        <v>5.4740000000000006E-3</v>
      </c>
      <c r="G231" s="11">
        <f t="shared" si="7"/>
        <v>-5.3940000000000004E-3</v>
      </c>
      <c r="H231" s="11">
        <v>1.4443419599538432E-2</v>
      </c>
      <c r="I231" s="11">
        <v>5.5724932249322512E-2</v>
      </c>
      <c r="J231" s="11">
        <v>-8.274984086569015E-3</v>
      </c>
      <c r="L231">
        <f>_xlfn.NORM.DIST(D231,summary!$D$5,summary!$E$5,)</f>
        <v>8.1982700995910491</v>
      </c>
    </row>
    <row r="232" spans="1:12" x14ac:dyDescent="0.3">
      <c r="A232">
        <v>20210331</v>
      </c>
      <c r="B232" s="1" t="s">
        <v>234</v>
      </c>
      <c r="C232">
        <f t="shared" si="6"/>
        <v>3.0483E-2</v>
      </c>
      <c r="D232" s="11">
        <v>3.0572999999999999E-2</v>
      </c>
      <c r="E232" s="11">
        <v>8.9999999999999992E-5</v>
      </c>
      <c r="F232" s="11">
        <v>7.0830000000000008E-3</v>
      </c>
      <c r="G232" s="11">
        <f t="shared" si="7"/>
        <v>-6.993000000000001E-3</v>
      </c>
      <c r="H232" s="11">
        <v>1.6969538821591579E-2</v>
      </c>
      <c r="I232" s="11">
        <v>-9.786619605326452E-3</v>
      </c>
      <c r="J232" s="11">
        <v>3.1217178200490192E-2</v>
      </c>
      <c r="L232">
        <f>_xlfn.NORM.DIST(D232,summary!$D$5,summary!$E$5,)</f>
        <v>8.0711631619492135</v>
      </c>
    </row>
    <row r="233" spans="1:12" x14ac:dyDescent="0.3">
      <c r="A233">
        <v>20210430</v>
      </c>
      <c r="B233" s="1" t="s">
        <v>235</v>
      </c>
      <c r="C233">
        <f t="shared" si="6"/>
        <v>4.8043999999999996E-2</v>
      </c>
      <c r="D233" s="11">
        <v>4.8189999999999997E-2</v>
      </c>
      <c r="E233" s="11">
        <v>1.46E-4</v>
      </c>
      <c r="F233" s="11">
        <v>8.2190000000000006E-3</v>
      </c>
      <c r="G233" s="11">
        <f t="shared" si="7"/>
        <v>-8.0730000000000003E-3</v>
      </c>
      <c r="H233" s="11">
        <v>1.9300390899067876E-2</v>
      </c>
      <c r="I233" s="11">
        <v>5.5897602073882169E-2</v>
      </c>
      <c r="J233" s="11">
        <v>7.6500877044078486E-2</v>
      </c>
      <c r="L233">
        <f>_xlfn.NORM.DIST(D233,summary!$D$5,summary!$E$5,)</f>
        <v>6.0477352338294272</v>
      </c>
    </row>
    <row r="234" spans="1:12" x14ac:dyDescent="0.3">
      <c r="A234">
        <v>20210528</v>
      </c>
      <c r="B234" s="1" t="s">
        <v>236</v>
      </c>
      <c r="C234">
        <f t="shared" si="6"/>
        <v>7.0670000000000004E-3</v>
      </c>
      <c r="D234" s="11">
        <v>7.0920000000000002E-3</v>
      </c>
      <c r="E234" s="11">
        <v>2.4999999999999998E-5</v>
      </c>
      <c r="F234" s="11">
        <v>8.0169999999999998E-3</v>
      </c>
      <c r="G234" s="11">
        <f t="shared" si="7"/>
        <v>-7.9919999999999991E-3</v>
      </c>
      <c r="H234" s="11">
        <v>1.9198470730297013E-2</v>
      </c>
      <c r="I234" s="11">
        <v>9.5289243516955446E-2</v>
      </c>
      <c r="J234" s="11">
        <v>-6.922470433639949E-2</v>
      </c>
      <c r="L234">
        <f>_xlfn.NORM.DIST(D234,summary!$D$5,summary!$E$5,)</f>
        <v>9.1812231952909169</v>
      </c>
    </row>
    <row r="235" spans="1:12" x14ac:dyDescent="0.3">
      <c r="A235">
        <v>20210630</v>
      </c>
      <c r="B235" s="1" t="s">
        <v>237</v>
      </c>
      <c r="C235">
        <f t="shared" si="6"/>
        <v>2.3466999999999998E-2</v>
      </c>
      <c r="D235" s="11">
        <v>2.3421999999999998E-2</v>
      </c>
      <c r="E235" s="11">
        <v>-4.4999999999999996E-5</v>
      </c>
      <c r="F235" s="11">
        <v>9.2910000000000006E-3</v>
      </c>
      <c r="G235" s="11">
        <f t="shared" si="7"/>
        <v>-9.3360000000000005E-3</v>
      </c>
      <c r="H235" s="11">
        <v>1.6544458166100506E-2</v>
      </c>
      <c r="I235" s="11">
        <v>1.5550574390585492E-2</v>
      </c>
      <c r="J235" s="11">
        <v>2.3605150214592197E-2</v>
      </c>
      <c r="L235">
        <f>_xlfn.NORM.DIST(D235,summary!$D$5,summary!$E$5,)</f>
        <v>8.6581257954402986</v>
      </c>
    </row>
    <row r="236" spans="1:12" x14ac:dyDescent="0.3">
      <c r="A236">
        <v>20210730</v>
      </c>
      <c r="B236" s="1" t="s">
        <v>238</v>
      </c>
      <c r="C236">
        <f t="shared" si="6"/>
        <v>1.1799E-2</v>
      </c>
      <c r="D236" s="11">
        <v>1.1828E-2</v>
      </c>
      <c r="E236" s="11">
        <v>2.8999999999999997E-5</v>
      </c>
      <c r="F236" s="11">
        <v>4.8110000000000002E-3</v>
      </c>
      <c r="G236" s="11">
        <f t="shared" si="7"/>
        <v>-4.7819999999999998E-3</v>
      </c>
      <c r="H236" s="11">
        <v>1.4726260122168489E-2</v>
      </c>
      <c r="I236" s="11">
        <v>-6.5664229548903164E-2</v>
      </c>
      <c r="J236" s="11">
        <v>-3.1612048990400488E-2</v>
      </c>
      <c r="L236">
        <f>_xlfn.NORM.DIST(D236,summary!$D$5,summary!$E$5,)</f>
        <v>9.1586911708712275</v>
      </c>
    </row>
    <row r="237" spans="1:12" x14ac:dyDescent="0.3">
      <c r="A237">
        <v>20210831</v>
      </c>
      <c r="B237" s="1" t="s">
        <v>239</v>
      </c>
      <c r="C237">
        <f t="shared" si="6"/>
        <v>2.7116000000000001E-2</v>
      </c>
      <c r="D237" s="11">
        <v>2.7146E-2</v>
      </c>
      <c r="E237" s="11">
        <v>2.9999999999999997E-5</v>
      </c>
      <c r="F237" s="11">
        <v>2.0660000000000001E-3</v>
      </c>
      <c r="G237" s="11">
        <f t="shared" si="7"/>
        <v>-2.036E-3</v>
      </c>
      <c r="H237" s="11">
        <v>1.1740233308142001E-2</v>
      </c>
      <c r="I237" s="11">
        <v>5.7876864018898688E-2</v>
      </c>
      <c r="J237" s="11">
        <v>1.5780778214550262E-2</v>
      </c>
      <c r="L237">
        <f>_xlfn.NORM.DIST(D237,summary!$D$5,summary!$E$5,)</f>
        <v>8.3756046022320589</v>
      </c>
    </row>
    <row r="238" spans="1:12" x14ac:dyDescent="0.3">
      <c r="A238">
        <v>20210930</v>
      </c>
      <c r="B238" s="1" t="s">
        <v>240</v>
      </c>
      <c r="C238">
        <f t="shared" si="6"/>
        <v>-4.2323E-2</v>
      </c>
      <c r="D238" s="11">
        <v>-4.2243000000000003E-2</v>
      </c>
      <c r="E238" s="11">
        <v>7.9999999999999993E-5</v>
      </c>
      <c r="F238" s="11">
        <v>2.7160000000000001E-3</v>
      </c>
      <c r="G238" s="11">
        <f t="shared" si="7"/>
        <v>-2.6360000000000003E-3</v>
      </c>
      <c r="H238" s="11">
        <v>1.0986450906724121E-2</v>
      </c>
      <c r="I238" s="11">
        <v>0.13719469644103266</v>
      </c>
      <c r="J238" s="11">
        <v>-5.2720134604599123E-3</v>
      </c>
      <c r="L238">
        <f>_xlfn.NORM.DIST(D238,summary!$D$5,summary!$E$5,)</f>
        <v>4.6441161531008577</v>
      </c>
    </row>
    <row r="239" spans="1:12" x14ac:dyDescent="0.3">
      <c r="A239">
        <v>20211029</v>
      </c>
      <c r="B239" s="1" t="s">
        <v>241</v>
      </c>
      <c r="C239">
        <f t="shared" si="6"/>
        <v>6.4685000000000006E-2</v>
      </c>
      <c r="D239" s="11">
        <v>6.4651E-2</v>
      </c>
      <c r="E239" s="11">
        <v>-3.4E-5</v>
      </c>
      <c r="F239" s="11">
        <v>8.3080000000000011E-3</v>
      </c>
      <c r="G239" s="11">
        <f t="shared" si="7"/>
        <v>-8.3420000000000005E-3</v>
      </c>
      <c r="H239" s="11">
        <v>1.2300883337295954E-2</v>
      </c>
      <c r="I239" s="11">
        <v>-2.8595974472263141E-2</v>
      </c>
      <c r="J239" s="11">
        <v>3.0390166892196646E-2</v>
      </c>
      <c r="L239">
        <f>_xlfn.NORM.DIST(D239,summary!$D$5,summary!$E$5,)</f>
        <v>3.9800859934642263</v>
      </c>
    </row>
    <row r="240" spans="1:12" x14ac:dyDescent="0.3">
      <c r="A240">
        <v>20211130</v>
      </c>
      <c r="B240" s="1" t="s">
        <v>242</v>
      </c>
      <c r="C240">
        <f t="shared" si="6"/>
        <v>-1.8423000000000002E-2</v>
      </c>
      <c r="D240" s="11">
        <v>-1.8350000000000002E-2</v>
      </c>
      <c r="E240" s="11">
        <v>7.2999999999999999E-5</v>
      </c>
      <c r="F240" s="11">
        <v>4.9130000000000007E-3</v>
      </c>
      <c r="G240" s="11">
        <f t="shared" si="7"/>
        <v>-4.8400000000000006E-3</v>
      </c>
      <c r="H240" s="11">
        <v>1.3824351960918912E-2</v>
      </c>
      <c r="I240" s="11">
        <v>-9.3998736576121455E-2</v>
      </c>
      <c r="J240" s="11">
        <v>-1.7783857729138153E-2</v>
      </c>
      <c r="L240">
        <f>_xlfn.NORM.DIST(D240,summary!$D$5,summary!$E$5,)</f>
        <v>7.589959898593964</v>
      </c>
    </row>
    <row r="241" spans="1:12" x14ac:dyDescent="0.3">
      <c r="A241">
        <v>20211231</v>
      </c>
      <c r="B241" s="1" t="s">
        <v>243</v>
      </c>
      <c r="C241">
        <f t="shared" si="6"/>
        <v>3.3260000000000005E-2</v>
      </c>
      <c r="D241" s="11">
        <v>3.3341000000000003E-2</v>
      </c>
      <c r="E241" s="11">
        <v>8.099999999999999E-5</v>
      </c>
      <c r="F241" s="11">
        <v>3.0730000000000002E-3</v>
      </c>
      <c r="G241" s="11">
        <f t="shared" si="7"/>
        <v>-2.9920000000000003E-3</v>
      </c>
      <c r="H241" s="11">
        <v>1.5446354745815905E-2</v>
      </c>
      <c r="I241" s="11">
        <v>0.16050760005578035</v>
      </c>
      <c r="J241" s="11">
        <v>5.8161559888579406E-2</v>
      </c>
      <c r="L241">
        <f>_xlfn.NORM.DIST(D241,summary!$D$5,summary!$E$5,)</f>
        <v>7.7978349711343276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928AD-D50D-491B-98D9-E2A045FA6159}">
  <dimension ref="A1:F23"/>
  <sheetViews>
    <sheetView zoomScale="130" zoomScaleNormal="130" workbookViewId="0">
      <selection activeCell="A12" sqref="A12"/>
    </sheetView>
  </sheetViews>
  <sheetFormatPr defaultRowHeight="14.4" x14ac:dyDescent="0.3"/>
  <cols>
    <col min="1" max="1" width="41.21875" bestFit="1" customWidth="1"/>
    <col min="2" max="3" width="12" bestFit="1" customWidth="1"/>
  </cols>
  <sheetData>
    <row r="1" spans="1:6" x14ac:dyDescent="0.3">
      <c r="A1" s="2" t="s">
        <v>247</v>
      </c>
      <c r="B1" s="2"/>
      <c r="C1" s="2"/>
      <c r="D1" s="2"/>
      <c r="E1" s="2"/>
      <c r="F1" s="2"/>
    </row>
    <row r="2" spans="1:6" ht="15" thickBot="1" x14ac:dyDescent="0.35">
      <c r="A2" s="2"/>
      <c r="B2" s="2"/>
      <c r="C2" s="2"/>
      <c r="D2" s="2"/>
      <c r="E2" s="2"/>
      <c r="F2" s="2"/>
    </row>
    <row r="3" spans="1:6" x14ac:dyDescent="0.3">
      <c r="A3" s="3"/>
      <c r="B3" s="3" t="s">
        <v>1</v>
      </c>
      <c r="C3" s="3" t="s">
        <v>244</v>
      </c>
      <c r="D3" s="2"/>
      <c r="E3" s="2"/>
      <c r="F3" s="2"/>
    </row>
    <row r="4" spans="1:6" x14ac:dyDescent="0.3">
      <c r="A4" s="2" t="s">
        <v>248</v>
      </c>
      <c r="B4" s="4">
        <v>8.4814208333333328E-3</v>
      </c>
      <c r="C4" s="4">
        <v>1.0768125000000001E-3</v>
      </c>
      <c r="D4" s="2"/>
      <c r="E4" s="2"/>
      <c r="F4" s="2"/>
    </row>
    <row r="5" spans="1:6" x14ac:dyDescent="0.3">
      <c r="A5" s="2" t="s">
        <v>249</v>
      </c>
      <c r="B5" s="4">
        <v>1.8940344598096059E-3</v>
      </c>
      <c r="C5" s="4">
        <v>1.6972610985878669E-6</v>
      </c>
      <c r="D5" s="2"/>
      <c r="E5" s="2"/>
      <c r="F5" s="2"/>
    </row>
    <row r="6" spans="1:6" x14ac:dyDescent="0.3">
      <c r="A6" s="2" t="s">
        <v>250</v>
      </c>
      <c r="B6" s="2">
        <v>240</v>
      </c>
      <c r="C6" s="2">
        <v>240</v>
      </c>
      <c r="D6" s="2"/>
      <c r="E6" s="2"/>
      <c r="F6" s="2"/>
    </row>
    <row r="7" spans="1:6" x14ac:dyDescent="0.3">
      <c r="A7" s="2" t="s">
        <v>251</v>
      </c>
      <c r="B7" s="2">
        <v>0</v>
      </c>
      <c r="C7" s="2"/>
      <c r="D7" s="2"/>
      <c r="E7" s="2"/>
      <c r="F7" s="2"/>
    </row>
    <row r="8" spans="1:6" x14ac:dyDescent="0.3">
      <c r="A8" s="2" t="s">
        <v>252</v>
      </c>
      <c r="B8" s="2">
        <v>239</v>
      </c>
      <c r="C8" s="2"/>
      <c r="D8" s="2"/>
      <c r="E8" s="2"/>
      <c r="F8" s="2"/>
    </row>
    <row r="9" spans="1:6" x14ac:dyDescent="0.3">
      <c r="A9" s="2" t="s">
        <v>253</v>
      </c>
      <c r="B9" s="2">
        <v>2.6346278222932051</v>
      </c>
      <c r="C9" s="2"/>
      <c r="D9" s="2"/>
      <c r="E9" s="2"/>
      <c r="F9" s="2"/>
    </row>
    <row r="10" spans="1:6" x14ac:dyDescent="0.3">
      <c r="A10" s="2" t="s">
        <v>254</v>
      </c>
      <c r="B10" s="2">
        <v>4.4867058111367174E-3</v>
      </c>
      <c r="C10" s="2"/>
      <c r="D10" s="2"/>
      <c r="E10" s="2"/>
      <c r="F10" s="2"/>
    </row>
    <row r="11" spans="1:6" x14ac:dyDescent="0.3">
      <c r="A11" s="2" t="s">
        <v>255</v>
      </c>
      <c r="B11" s="2">
        <v>1.6512541652795718</v>
      </c>
      <c r="C11" s="2"/>
      <c r="D11" s="2"/>
      <c r="E11" s="2"/>
      <c r="F11" s="2"/>
    </row>
    <row r="12" spans="1:6" x14ac:dyDescent="0.3">
      <c r="A12" s="2" t="s">
        <v>256</v>
      </c>
      <c r="B12" s="2">
        <v>8.9734116222734348E-3</v>
      </c>
      <c r="C12" s="2"/>
      <c r="D12" s="2"/>
      <c r="E12" s="2"/>
      <c r="F12" s="2"/>
    </row>
    <row r="13" spans="1:6" ht="15" thickBot="1" x14ac:dyDescent="0.35">
      <c r="A13" s="5" t="s">
        <v>257</v>
      </c>
      <c r="B13" s="5">
        <v>1.9699394059169535</v>
      </c>
      <c r="C13" s="5"/>
      <c r="D13" s="2"/>
      <c r="E13" s="2"/>
      <c r="F13" s="2"/>
    </row>
    <row r="14" spans="1:6" x14ac:dyDescent="0.3">
      <c r="A14" s="2"/>
      <c r="B14" s="2"/>
      <c r="C14" s="2"/>
      <c r="D14" s="2"/>
      <c r="E14" s="2"/>
      <c r="F14" s="2"/>
    </row>
    <row r="15" spans="1:6" x14ac:dyDescent="0.3">
      <c r="A15" s="2"/>
      <c r="B15" s="2"/>
      <c r="C15" s="2"/>
      <c r="D15" s="2"/>
      <c r="E15" s="2"/>
      <c r="F15" s="2"/>
    </row>
    <row r="16" spans="1:6" x14ac:dyDescent="0.3">
      <c r="A16" s="2"/>
      <c r="B16" s="2"/>
      <c r="C16" s="2"/>
      <c r="D16" s="2"/>
      <c r="E16" s="2"/>
      <c r="F16" s="2"/>
    </row>
    <row r="17" spans="1:6" x14ac:dyDescent="0.3">
      <c r="A17" s="2"/>
      <c r="B17" s="2"/>
      <c r="C17" s="2"/>
      <c r="D17" s="2"/>
      <c r="E17" s="2"/>
      <c r="F17" s="2"/>
    </row>
    <row r="18" spans="1:6" x14ac:dyDescent="0.3">
      <c r="A18" s="2"/>
      <c r="B18" s="2"/>
      <c r="C18" s="2"/>
      <c r="D18" s="2"/>
      <c r="E18" s="2"/>
      <c r="F18" s="2"/>
    </row>
    <row r="19" spans="1:6" x14ac:dyDescent="0.3">
      <c r="A19" s="2"/>
      <c r="B19" s="2"/>
      <c r="C19" s="2"/>
      <c r="D19" s="2"/>
      <c r="E19" s="2"/>
      <c r="F19" s="2"/>
    </row>
    <row r="20" spans="1:6" x14ac:dyDescent="0.3">
      <c r="A20" s="2"/>
      <c r="B20" s="2"/>
      <c r="C20" s="2"/>
      <c r="D20" s="2"/>
      <c r="E20" s="2"/>
      <c r="F20" s="2"/>
    </row>
    <row r="21" spans="1:6" x14ac:dyDescent="0.3">
      <c r="A21" s="2"/>
      <c r="B21" s="2"/>
      <c r="C21" s="2"/>
      <c r="D21" s="2"/>
      <c r="E21" s="2"/>
      <c r="F21" s="2"/>
    </row>
    <row r="22" spans="1:6" x14ac:dyDescent="0.3">
      <c r="A22" s="2"/>
      <c r="B22" s="2"/>
      <c r="C22" s="2"/>
      <c r="D22" s="2"/>
      <c r="E22" s="2"/>
      <c r="F22" s="2"/>
    </row>
    <row r="23" spans="1:6" x14ac:dyDescent="0.3">
      <c r="A23" s="2"/>
      <c r="B23" s="2"/>
      <c r="C23" s="2"/>
      <c r="D23" s="2"/>
      <c r="E23" s="2"/>
      <c r="F23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609AE-B28F-469F-9774-EA16B407B4F2}">
  <dimension ref="B3:L12"/>
  <sheetViews>
    <sheetView workbookViewId="0">
      <selection activeCell="I15" sqref="I15"/>
    </sheetView>
  </sheetViews>
  <sheetFormatPr defaultRowHeight="14.4" x14ac:dyDescent="0.3"/>
  <cols>
    <col min="9" max="9" width="10.77734375" bestFit="1" customWidth="1"/>
  </cols>
  <sheetData>
    <row r="3" spans="2:12" x14ac:dyDescent="0.3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x14ac:dyDescent="0.3">
      <c r="B4" s="2"/>
      <c r="C4" s="2"/>
      <c r="D4" s="2" t="s">
        <v>262</v>
      </c>
      <c r="E4" s="2" t="s">
        <v>263</v>
      </c>
      <c r="F4" s="2" t="s">
        <v>271</v>
      </c>
      <c r="G4" s="2" t="s">
        <v>272</v>
      </c>
      <c r="H4" s="2" t="s">
        <v>266</v>
      </c>
      <c r="I4" s="2" t="s">
        <v>267</v>
      </c>
      <c r="J4" s="2"/>
      <c r="K4" s="2"/>
      <c r="L4" s="2"/>
    </row>
    <row r="5" spans="2:12" x14ac:dyDescent="0.3">
      <c r="B5" s="2"/>
      <c r="C5" s="2" t="s">
        <v>264</v>
      </c>
      <c r="D5" s="9">
        <f>AVERAGE(Sheet1!D2:D241)</f>
        <v>8.4814208333333328E-3</v>
      </c>
      <c r="E5" s="7">
        <f>_xlfn.STDEV.P(Sheet1!D2:D241)</f>
        <v>4.3429743834846636E-2</v>
      </c>
      <c r="F5" s="8">
        <f>SKEW(Sheet1!D1:D241)</f>
        <v>-0.67792072491237609</v>
      </c>
      <c r="G5" s="8">
        <f>KURT(Sheet1!D1:D241)</f>
        <v>2.0227686096648987</v>
      </c>
      <c r="H5" s="7">
        <v>1.0768125000000001E-3</v>
      </c>
      <c r="I5" s="8">
        <f>(D8-H5)/E8</f>
        <v>0.40336307002938948</v>
      </c>
      <c r="J5" s="2" t="s">
        <v>268</v>
      </c>
      <c r="K5" s="2"/>
      <c r="L5" s="2"/>
    </row>
    <row r="6" spans="2:12" x14ac:dyDescent="0.3">
      <c r="B6" s="2"/>
      <c r="C6" s="2" t="s">
        <v>2</v>
      </c>
      <c r="D6" s="9">
        <f>AVERAGE(Sheet1!E2:E241)</f>
        <v>1.0768125000000001E-3</v>
      </c>
      <c r="E6" s="7">
        <f>_xlfn.STDEV.P(Sheet1!E2:E241)</f>
        <v>1.3000727584807515E-3</v>
      </c>
      <c r="F6" s="8">
        <f>SKEW(Sheet1!E1:E242)</f>
        <v>1.3933360622757591</v>
      </c>
      <c r="G6" s="8">
        <f>KURT(Sheet1!E1:E242)</f>
        <v>1.1635403508772435</v>
      </c>
      <c r="H6" s="7">
        <v>1.0768125000000001E-3</v>
      </c>
      <c r="I6" s="8">
        <f>(D7-H6)/E7</f>
        <v>0.21847199515178414</v>
      </c>
      <c r="J6" s="2"/>
      <c r="K6" s="2"/>
      <c r="L6" s="2"/>
    </row>
    <row r="7" spans="2:12" x14ac:dyDescent="0.3">
      <c r="B7" s="2"/>
      <c r="C7" s="2" t="s">
        <v>265</v>
      </c>
      <c r="D7" s="9">
        <f>AVERAGE(Sheet1!F2:F241)</f>
        <v>1.9092749999999998E-3</v>
      </c>
      <c r="E7" s="7">
        <f>_xlfn.STDEV.P(Sheet1!F2:F241)</f>
        <v>3.8103853970923988E-3</v>
      </c>
      <c r="F7" s="8">
        <f>SKEW(Sheet1!F1:F243)</f>
        <v>-0.86156273568644826</v>
      </c>
      <c r="G7" s="8">
        <f>KURT(Sheet1!F1:F243)</f>
        <v>3.7378087138850602</v>
      </c>
      <c r="H7" s="10">
        <v>1.0768125000000001E-3</v>
      </c>
      <c r="I7" s="8">
        <f>(D5-H7)/E5</f>
        <v>0.17049624703040758</v>
      </c>
      <c r="J7" s="2" t="s">
        <v>269</v>
      </c>
      <c r="K7" s="2"/>
      <c r="L7" s="2"/>
    </row>
    <row r="8" spans="2:12" x14ac:dyDescent="0.3">
      <c r="B8" s="2"/>
      <c r="C8" s="2" t="s">
        <v>259</v>
      </c>
      <c r="D8" s="6">
        <f>AVERAGE(Sheet1!H2:H241)</f>
        <v>3.731853478968579E-3</v>
      </c>
      <c r="E8" s="7">
        <f>_xlfn.STDEV.P(Sheet1!H2:H241)</f>
        <v>6.5822609362208833E-3</v>
      </c>
      <c r="F8" s="8">
        <f>SKEW(Sheet1!H1:H244)</f>
        <v>-0.48430122609548987</v>
      </c>
      <c r="G8" s="8">
        <f>KURT(Sheet1!H1:H244)</f>
        <v>0.2223973007512865</v>
      </c>
      <c r="H8" s="7">
        <v>1.0768125000000001E-3</v>
      </c>
      <c r="I8" s="8">
        <f>(D10-H8)/E10</f>
        <v>0.16701680433238811</v>
      </c>
      <c r="J8" s="2" t="s">
        <v>270</v>
      </c>
      <c r="K8" s="2"/>
      <c r="L8" s="2"/>
    </row>
    <row r="9" spans="2:12" x14ac:dyDescent="0.3">
      <c r="B9" s="2"/>
      <c r="C9" s="2" t="s">
        <v>260</v>
      </c>
      <c r="D9" s="6">
        <f>AVERAGE(Sheet1!I2:I241)</f>
        <v>1.168218670125443E-2</v>
      </c>
      <c r="E9" s="7">
        <f>_xlfn.STDEV.P(Sheet1!I2:I241)</f>
        <v>0.10591672515428986</v>
      </c>
      <c r="F9" s="8">
        <f>SKEW(Sheet1!I1:I245)</f>
        <v>0.54804429164372992</v>
      </c>
      <c r="G9" s="8">
        <f>KURT(Sheet1!I1:I245)</f>
        <v>10.246628719503924</v>
      </c>
      <c r="H9" s="7">
        <v>1.0768125000000001E-3</v>
      </c>
      <c r="I9" s="8">
        <f>(D9-H9)/E9</f>
        <v>0.100129362815981</v>
      </c>
      <c r="J9" s="2"/>
      <c r="K9" s="2"/>
      <c r="L9" s="2"/>
    </row>
    <row r="10" spans="2:12" x14ac:dyDescent="0.3">
      <c r="B10" s="2"/>
      <c r="C10" s="2" t="s">
        <v>261</v>
      </c>
      <c r="D10" s="6">
        <f>AVERAGE(Sheet1!J2:J241)</f>
        <v>9.2628967949542861E-3</v>
      </c>
      <c r="E10" s="7">
        <f>_xlfn.STDEV.P(Sheet1!J2:J241)</f>
        <v>4.9013536857421658E-2</v>
      </c>
      <c r="F10" s="8">
        <f>SKEW(Sheet1!J1:J246)</f>
        <v>-0.16395007417830187</v>
      </c>
      <c r="G10" s="8">
        <f>KURT(Sheet1!J1:J246)</f>
        <v>0.68393304888055795</v>
      </c>
      <c r="H10" s="7">
        <v>1.0768125000000001E-3</v>
      </c>
      <c r="I10" s="8">
        <f>(D6-H10)/E6</f>
        <v>0</v>
      </c>
      <c r="J10" s="2"/>
      <c r="K10" s="2"/>
      <c r="L10" s="2"/>
    </row>
    <row r="11" spans="2:12" x14ac:dyDescent="0.3">
      <c r="B11" s="2"/>
      <c r="F11" s="2"/>
      <c r="G11" s="2"/>
      <c r="H11" s="2"/>
      <c r="I11" s="2"/>
      <c r="J11" s="2"/>
      <c r="K11" s="2"/>
      <c r="L11" s="2"/>
    </row>
    <row r="12" spans="2:12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</row>
  </sheetData>
  <sortState xmlns:xlrd2="http://schemas.microsoft.com/office/spreadsheetml/2017/richdata2" ref="C5:J10">
    <sortCondition descending="1" ref="I5:I10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t-test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SYED</dc:creator>
  <cp:lastModifiedBy>SYED</cp:lastModifiedBy>
  <dcterms:created xsi:type="dcterms:W3CDTF">2023-02-13T14:46:38Z</dcterms:created>
  <dcterms:modified xsi:type="dcterms:W3CDTF">2023-02-14T11:05:23Z</dcterms:modified>
</cp:coreProperties>
</file>