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1295" windowHeight="49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142" i="1"/>
  <c r="I141"/>
  <c r="I140"/>
  <c r="G142"/>
  <c r="J29" l="1"/>
  <c r="G7"/>
  <c r="J7" s="1"/>
  <c r="G48" l="1"/>
  <c r="J48" s="1"/>
  <c r="G27"/>
  <c r="J27" s="1"/>
  <c r="G25"/>
  <c r="J25" s="1"/>
  <c r="G20"/>
  <c r="J20" s="1"/>
  <c r="G46"/>
  <c r="J46" s="1"/>
  <c r="G38"/>
  <c r="J38" s="1"/>
  <c r="G4"/>
  <c r="J4" s="1"/>
  <c r="G6"/>
  <c r="J6" s="1"/>
  <c r="G8"/>
  <c r="J8" s="1"/>
  <c r="G9"/>
  <c r="J9" s="1"/>
  <c r="G10"/>
  <c r="J10" s="1"/>
  <c r="G11"/>
  <c r="J11" s="1"/>
  <c r="G12"/>
  <c r="J12" s="1"/>
  <c r="G13"/>
  <c r="J13" s="1"/>
  <c r="G14"/>
  <c r="J14" s="1"/>
  <c r="G15"/>
  <c r="J15" s="1"/>
  <c r="G16"/>
  <c r="J16" s="1"/>
  <c r="G17"/>
  <c r="J17" s="1"/>
  <c r="G18"/>
  <c r="J18" s="1"/>
  <c r="G19"/>
  <c r="J19" s="1"/>
  <c r="G21"/>
  <c r="J21" s="1"/>
  <c r="G22"/>
  <c r="J22" s="1"/>
  <c r="G23"/>
  <c r="J23" s="1"/>
  <c r="G24"/>
  <c r="J24" s="1"/>
  <c r="G26"/>
  <c r="J26" s="1"/>
  <c r="G28"/>
  <c r="J28" s="1"/>
  <c r="G30"/>
  <c r="J30" s="1"/>
  <c r="G31"/>
  <c r="J31" s="1"/>
  <c r="G32"/>
  <c r="J32" s="1"/>
  <c r="G33"/>
  <c r="J33" s="1"/>
  <c r="G34"/>
  <c r="J34" s="1"/>
  <c r="G35"/>
  <c r="J35" s="1"/>
  <c r="G36"/>
  <c r="J36" s="1"/>
  <c r="G37"/>
  <c r="J37" s="1"/>
  <c r="G39"/>
  <c r="J39" s="1"/>
  <c r="G40"/>
  <c r="J40" s="1"/>
  <c r="G41"/>
  <c r="J41" s="1"/>
  <c r="G42"/>
  <c r="J42" s="1"/>
  <c r="G43"/>
  <c r="J43" s="1"/>
  <c r="G44"/>
  <c r="J44" s="1"/>
  <c r="G45"/>
  <c r="J45" s="1"/>
  <c r="G47"/>
  <c r="J47" s="1"/>
  <c r="G5"/>
  <c r="J5" s="1"/>
  <c r="C160"/>
  <c r="D160"/>
  <c r="B160"/>
  <c r="L76"/>
  <c r="O76" s="1"/>
  <c r="L77"/>
  <c r="O77" s="1"/>
  <c r="G58"/>
  <c r="J58" s="1"/>
  <c r="I128"/>
  <c r="H128"/>
  <c r="G128"/>
  <c r="F128"/>
  <c r="G135"/>
  <c r="I135" l="1"/>
  <c r="K135" s="1"/>
  <c r="G141" l="1"/>
  <c r="M85"/>
  <c r="M84"/>
  <c r="G98" l="1"/>
  <c r="H98" s="1"/>
  <c r="G99"/>
  <c r="H99" s="1"/>
  <c r="G100"/>
  <c r="H100" s="1"/>
  <c r="G101"/>
  <c r="H101" s="1"/>
  <c r="G102"/>
  <c r="H102" s="1"/>
  <c r="G103"/>
  <c r="H103" s="1"/>
  <c r="G104"/>
  <c r="H104" s="1"/>
  <c r="G105"/>
  <c r="H105" s="1"/>
  <c r="J105" s="1"/>
  <c r="L105" s="1"/>
  <c r="G106"/>
  <c r="H106" s="1"/>
  <c r="J106" s="1"/>
  <c r="L106" s="1"/>
  <c r="G97"/>
  <c r="H97" s="1"/>
  <c r="L73" l="1"/>
  <c r="O73" s="1"/>
  <c r="L74"/>
  <c r="O74" s="1"/>
  <c r="L75"/>
  <c r="O75" s="1"/>
  <c r="G57" l="1"/>
  <c r="J57" s="1"/>
  <c r="G59"/>
  <c r="J59" s="1"/>
  <c r="G60"/>
  <c r="J60" s="1"/>
  <c r="G61"/>
  <c r="J61" s="1"/>
  <c r="G56"/>
  <c r="J56" s="1"/>
  <c r="E92" l="1"/>
  <c r="G92" s="1"/>
  <c r="E91"/>
  <c r="G91" s="1"/>
  <c r="G85"/>
  <c r="G84"/>
  <c r="J98"/>
  <c r="L98" s="1"/>
  <c r="J99"/>
  <c r="L99" s="1"/>
  <c r="J100"/>
  <c r="L100" s="1"/>
  <c r="J101"/>
  <c r="L101" s="1"/>
  <c r="J102"/>
  <c r="L102" s="1"/>
  <c r="J103"/>
  <c r="L103" s="1"/>
  <c r="J104"/>
  <c r="L104" s="1"/>
  <c r="J97"/>
  <c r="L97" s="1"/>
  <c r="G132" l="1"/>
  <c r="I132" s="1"/>
  <c r="K132" s="1"/>
  <c r="G133"/>
  <c r="I133" s="1"/>
  <c r="K133" s="1"/>
  <c r="G134"/>
  <c r="I134" s="1"/>
  <c r="K134" s="1"/>
  <c r="G131"/>
  <c r="I131" s="1"/>
  <c r="K131" s="1"/>
  <c r="G140"/>
  <c r="L70"/>
  <c r="O70" s="1"/>
  <c r="L71"/>
  <c r="O71" s="1"/>
  <c r="L72"/>
  <c r="O72" s="1"/>
  <c r="L69"/>
  <c r="O69" s="1"/>
  <c r="L68"/>
  <c r="O68" s="1"/>
</calcChain>
</file>

<file path=xl/sharedStrings.xml><?xml version="1.0" encoding="utf-8"?>
<sst xmlns="http://schemas.openxmlformats.org/spreadsheetml/2006/main" count="274" uniqueCount="194">
  <si>
    <t>Name</t>
  </si>
  <si>
    <t>Target</t>
  </si>
  <si>
    <t>Team Work</t>
  </si>
  <si>
    <t>Creativity</t>
  </si>
  <si>
    <t>Attitude</t>
  </si>
  <si>
    <t>Involvement with Organisation</t>
  </si>
  <si>
    <t>Total</t>
  </si>
  <si>
    <t>Final Total</t>
  </si>
  <si>
    <t>Rakesh</t>
  </si>
  <si>
    <t>Satish</t>
  </si>
  <si>
    <t>Divya Verma</t>
  </si>
  <si>
    <t>Ankit Gupta</t>
  </si>
  <si>
    <t>Team Target</t>
  </si>
  <si>
    <t>LMI</t>
  </si>
  <si>
    <t>Points</t>
  </si>
  <si>
    <t>KPIs</t>
  </si>
  <si>
    <t>Recruitment &amp; Selection</t>
  </si>
  <si>
    <t>Written Skills</t>
  </si>
  <si>
    <t>MIS &amp; Reports</t>
  </si>
  <si>
    <t>Leaves Allotment</t>
  </si>
  <si>
    <t>Presentation Skills</t>
  </si>
  <si>
    <t>Retention</t>
  </si>
  <si>
    <t>Problem Solving attitude</t>
  </si>
  <si>
    <t>Punctuality/Discipline</t>
  </si>
  <si>
    <t>Bhakti Sharma</t>
  </si>
  <si>
    <t>Research</t>
  </si>
  <si>
    <t>LDE</t>
  </si>
  <si>
    <t>E-Marketing</t>
  </si>
  <si>
    <t>Nil</t>
  </si>
  <si>
    <t>Bhagyashree Madodary</t>
  </si>
  <si>
    <t>Bhagyashree Swain</t>
  </si>
  <si>
    <t>Reetika Chaubey</t>
  </si>
  <si>
    <t>Kushraj Singh Pawar</t>
  </si>
  <si>
    <t>Raju Yadav</t>
  </si>
  <si>
    <t>Anosh Verma</t>
  </si>
  <si>
    <t>Rutika Goray</t>
  </si>
  <si>
    <t>Discipline</t>
  </si>
  <si>
    <t>Sunil Bhosle</t>
  </si>
  <si>
    <t>Vishnu Sharma</t>
  </si>
  <si>
    <t>Rahul Patidar</t>
  </si>
  <si>
    <t>Jaya Khemnani</t>
  </si>
  <si>
    <t>Umesh Pahadekar</t>
  </si>
  <si>
    <t>Shakti Rathod</t>
  </si>
  <si>
    <t>Team Kpi</t>
  </si>
  <si>
    <t>Individual KPI</t>
  </si>
  <si>
    <t>Team Retention</t>
  </si>
  <si>
    <t>Competency</t>
  </si>
  <si>
    <t>Goal Orientation</t>
  </si>
  <si>
    <t>Team Handling</t>
  </si>
  <si>
    <t>Sheik Parvez</t>
  </si>
  <si>
    <t>Bakul Gupta</t>
  </si>
  <si>
    <t>Abhimanyu Soni</t>
  </si>
  <si>
    <t>Rahul Solanki</t>
  </si>
  <si>
    <t>Rajneesh Singh</t>
  </si>
  <si>
    <t>Yogendra Rai</t>
  </si>
  <si>
    <t>1% incentive on BOTH DIRECT &amp;indirect team</t>
  </si>
  <si>
    <t>Akash Gosh</t>
  </si>
  <si>
    <t>PANKAJ</t>
  </si>
  <si>
    <t>Shweta Pandey</t>
  </si>
  <si>
    <t>Harshal Sharma</t>
  </si>
  <si>
    <t>Satish Tiwari</t>
  </si>
  <si>
    <t>Nitasha Jain</t>
  </si>
  <si>
    <t>Abhilasha Hardia</t>
  </si>
  <si>
    <t>Calling Average</t>
  </si>
  <si>
    <t>Tot KPI</t>
  </si>
  <si>
    <t>Calling Avg</t>
  </si>
  <si>
    <t>Tot. KPI</t>
  </si>
  <si>
    <t>Punctuality</t>
  </si>
  <si>
    <t>Client Conversion</t>
  </si>
  <si>
    <t>Team Feedback</t>
  </si>
  <si>
    <t>Calling avg</t>
  </si>
  <si>
    <t>KPI</t>
  </si>
  <si>
    <t xml:space="preserve">durga </t>
  </si>
  <si>
    <t>Ajay Dhyani</t>
  </si>
  <si>
    <t>Pushparaj Dahake</t>
  </si>
  <si>
    <t>Namrata Otwani</t>
  </si>
  <si>
    <t>Total KPI</t>
  </si>
  <si>
    <t>CALLING AVERAGE WILL BE CALCULATED AS FOLLOWS;</t>
  </si>
  <si>
    <t>220 MIN=100% KPI</t>
  </si>
  <si>
    <t>210 MIN= 75% KPI</t>
  </si>
  <si>
    <t>200 MIN= 50% KPI</t>
  </si>
  <si>
    <t>190 MIN=25%KPI</t>
  </si>
  <si>
    <t>BELOW 190MIN = 0 KPI</t>
  </si>
  <si>
    <t>Team KPI</t>
  </si>
  <si>
    <t xml:space="preserve">Adaptibility </t>
  </si>
  <si>
    <t>Enthusiasm &amp; commitment</t>
  </si>
  <si>
    <t>Rakesh Patidar</t>
  </si>
  <si>
    <t>Satish Jaiswal</t>
  </si>
  <si>
    <t>Engagement Employee</t>
  </si>
  <si>
    <t>Sourcing</t>
  </si>
  <si>
    <t>Ordinate Assistant</t>
  </si>
  <si>
    <t>Coordination</t>
  </si>
  <si>
    <t>KRA Attention</t>
  </si>
  <si>
    <t>Jitendra Bhaduria</t>
  </si>
  <si>
    <t>nil</t>
  </si>
  <si>
    <t xml:space="preserve"> 1% incentive on indirect team</t>
  </si>
  <si>
    <t>JEETU</t>
  </si>
  <si>
    <t>1000 ADVANCE</t>
  </si>
  <si>
    <t>Nabajyoti</t>
  </si>
  <si>
    <t>Suresh Tiwari</t>
  </si>
  <si>
    <t>Rahul Verma</t>
  </si>
  <si>
    <t>Ishaan Gihotra</t>
  </si>
  <si>
    <t>Shailesh Yadav</t>
  </si>
  <si>
    <t>Hemlata Pandey</t>
  </si>
  <si>
    <t>Amrit</t>
  </si>
  <si>
    <t>Pragati Neema</t>
  </si>
  <si>
    <t>Priya Kuwal</t>
  </si>
  <si>
    <t>Khushboo Bisen</t>
  </si>
  <si>
    <t>Dheeraj Parmar</t>
  </si>
  <si>
    <t>Vinod Vishwakarma</t>
  </si>
  <si>
    <t>Shubham Sharma</t>
  </si>
  <si>
    <t>kpi</t>
  </si>
  <si>
    <t>Recruitment &amp; Selection   </t>
  </si>
  <si>
    <t>MIS &amp; Reports                  </t>
  </si>
  <si>
    <t>Presentation Skills            </t>
  </si>
  <si>
    <t>Retention                           </t>
  </si>
  <si>
    <t>Problem solving Attitude       </t>
  </si>
  <si>
    <t>Discipline                              </t>
  </si>
  <si>
    <t>Responsibility</t>
  </si>
  <si>
    <t>5000 fr leader of the month</t>
  </si>
  <si>
    <t>Jagwant Singh</t>
  </si>
  <si>
    <t>Sachendra</t>
  </si>
  <si>
    <t>20% hike and 2-5 lvs allowed fr star performer</t>
  </si>
  <si>
    <t>PRASHANT</t>
  </si>
  <si>
    <t>10000 ADVANCE</t>
  </si>
  <si>
    <t>Mohit Singh</t>
  </si>
  <si>
    <t>Rahul Mishra</t>
  </si>
  <si>
    <t>Ankita Prajapati</t>
  </si>
  <si>
    <t>Pratima Singh</t>
  </si>
  <si>
    <t>Rashmi Diwakar</t>
  </si>
  <si>
    <t>Megha Dixit</t>
  </si>
  <si>
    <t>Neeraj Lariya</t>
  </si>
  <si>
    <t>Nihal Sunare</t>
  </si>
  <si>
    <t>Sachin Shrivastav</t>
  </si>
  <si>
    <t>Pushkar Singh</t>
  </si>
  <si>
    <t>Shipra Singh</t>
  </si>
  <si>
    <t>Surendra Singh</t>
  </si>
  <si>
    <t>Chitrakeer</t>
  </si>
  <si>
    <t>Ashray Shrivastav</t>
  </si>
  <si>
    <t>Poonam Thakur</t>
  </si>
  <si>
    <t>Archana Bisht</t>
  </si>
  <si>
    <t>Gaurav Agrawal</t>
  </si>
  <si>
    <t>Shivam Gupta</t>
  </si>
  <si>
    <t>Aniruddh Sharma</t>
  </si>
  <si>
    <t>Pushpal</t>
  </si>
  <si>
    <t>PIP</t>
  </si>
  <si>
    <t>Rajpal Thakur</t>
  </si>
  <si>
    <t>Romit Kalra</t>
  </si>
  <si>
    <t>Deepak Choudhary</t>
  </si>
  <si>
    <t>Noopur Chouksey</t>
  </si>
  <si>
    <t>Ankita Raut</t>
  </si>
  <si>
    <t>Aditya Agrawal</t>
  </si>
  <si>
    <t>2500+500 ADVANCE</t>
  </si>
  <si>
    <t>2000 ADVANCE</t>
  </si>
  <si>
    <t>prev mnth=5000+3000</t>
  </si>
  <si>
    <t>Anurag Tiwari</t>
  </si>
  <si>
    <t>Nitin Bhatnagar</t>
  </si>
  <si>
    <t>Trainers</t>
  </si>
  <si>
    <t>Point</t>
  </si>
  <si>
    <t>Content  &amp; Reports                  </t>
  </si>
  <si>
    <t>Flexibility</t>
  </si>
  <si>
    <t>Punctuality &amp; Discipline                              </t>
  </si>
  <si>
    <t>Market &amp; Industry Knowledge</t>
  </si>
  <si>
    <t>Positivity/Influencing Personality</t>
  </si>
  <si>
    <t>Ankur Tripathi</t>
  </si>
  <si>
    <t>Arpit Bhawsar</t>
  </si>
  <si>
    <t>4034 JUNE MNTH INC</t>
  </si>
  <si>
    <t>4717 JUNE MNTH INC</t>
  </si>
  <si>
    <t>5% INC ABOVE 50K</t>
  </si>
  <si>
    <t>BA-SBA</t>
  </si>
  <si>
    <t>STAR PERFORMER 20% HIKE</t>
  </si>
  <si>
    <t>FASTEST 50</t>
  </si>
  <si>
    <t>FASTEST 100</t>
  </si>
  <si>
    <t xml:space="preserve">NEW JOINEES FIRST 2 MONTH </t>
  </si>
  <si>
    <t>ON COMPLETION OF TARGET</t>
  </si>
  <si>
    <t>LEFT</t>
  </si>
  <si>
    <t>1376+1000</t>
  </si>
  <si>
    <t>1000+782</t>
  </si>
  <si>
    <t>TL/RM/FSM</t>
  </si>
  <si>
    <t>1-2% INC</t>
  </si>
  <si>
    <t>DIRECT TEANM INC</t>
  </si>
  <si>
    <t>Anju Kumari</t>
  </si>
  <si>
    <t>Abhishek Upadhyay</t>
  </si>
  <si>
    <t>Santosh Sahani</t>
  </si>
  <si>
    <t>Neha Agrawal</t>
  </si>
  <si>
    <t>Mahendra Thakur</t>
  </si>
  <si>
    <t>Tarang Dubey</t>
  </si>
  <si>
    <t>Nivea Dunngarwal</t>
  </si>
  <si>
    <t>Vishal Vaidya</t>
  </si>
  <si>
    <t>Left</t>
  </si>
  <si>
    <t>Performance Bonus</t>
  </si>
  <si>
    <t>Anil Kushwaha</t>
  </si>
  <si>
    <t>LEAVE</t>
  </si>
  <si>
    <t>Performance bonus</t>
  </si>
</sst>
</file>

<file path=xl/styles.xml><?xml version="1.0" encoding="utf-8"?>
<styleSheet xmlns="http://schemas.openxmlformats.org/spreadsheetml/2006/main">
  <numFmts count="1">
    <numFmt numFmtId="164" formatCode="0.0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indexed="9"/>
      <name val="Verdana"/>
      <family val="2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4"/>
      <color rgb="FF000000"/>
      <name val="Calibri"/>
      <family val="2"/>
    </font>
    <font>
      <sz val="12"/>
      <color rgb="FF000000"/>
      <name val="Calibri"/>
      <family val="2"/>
      <charset val="1"/>
    </font>
    <font>
      <sz val="11"/>
      <color theme="1"/>
      <name val="Times New Roman"/>
      <family val="1"/>
    </font>
    <font>
      <sz val="10"/>
      <color theme="1"/>
      <name val="Verdana"/>
      <family val="2"/>
    </font>
    <font>
      <b/>
      <sz val="11"/>
      <color theme="1"/>
      <name val="Times New Roman"/>
      <family val="1"/>
    </font>
    <font>
      <b/>
      <sz val="10"/>
      <color theme="1"/>
      <name val="Verdana"/>
      <family val="2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</font>
    <font>
      <sz val="14"/>
      <color rgb="FFFF0000"/>
      <name val="Calibri"/>
      <family val="2"/>
      <scheme val="minor"/>
    </font>
    <font>
      <sz val="14"/>
      <color rgb="FF000000"/>
      <name val="Arial"/>
      <family val="2"/>
      <charset val="1"/>
    </font>
    <font>
      <b/>
      <sz val="14"/>
      <name val="Calibri"/>
      <family val="2"/>
      <scheme val="minor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name val="Calibri"/>
      <family val="2"/>
    </font>
    <font>
      <b/>
      <sz val="10"/>
      <color rgb="FFFFFFFF"/>
      <name val="Verdana"/>
      <family val="2"/>
    </font>
    <font>
      <sz val="10"/>
      <color rgb="FF080808"/>
      <name val="Verdana"/>
      <family val="2"/>
    </font>
    <font>
      <sz val="11"/>
      <color rgb="FF080808"/>
      <name val="Times New Roman"/>
      <family val="1"/>
    </font>
    <font>
      <sz val="12"/>
      <color rgb="FF080808"/>
      <name val="Times New Roman"/>
      <family val="1"/>
    </font>
    <font>
      <b/>
      <sz val="12"/>
      <color rgb="FF080808"/>
      <name val="Times New Roman"/>
      <family val="1"/>
    </font>
    <font>
      <sz val="14"/>
      <color indexed="8"/>
      <name val="Calibri"/>
      <family val="2"/>
    </font>
    <font>
      <sz val="12"/>
      <color rgb="FF000000"/>
      <name val="Arial"/>
      <family val="2"/>
      <charset val="1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6CC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10" fillId="0" borderId="0" applyNumberFormat="0" applyFill="0" applyBorder="0" applyAlignment="0" applyProtection="0"/>
  </cellStyleXfs>
  <cellXfs count="234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0" fontId="2" fillId="2" borderId="2" xfId="1" applyFont="1" applyFill="1" applyBorder="1" applyAlignment="1">
      <alignment horizontal="left"/>
    </xf>
    <xf numFmtId="0" fontId="3" fillId="2" borderId="3" xfId="1" applyFont="1" applyFill="1" applyBorder="1"/>
    <xf numFmtId="164" fontId="3" fillId="2" borderId="3" xfId="1" applyNumberFormat="1" applyFont="1" applyFill="1" applyBorder="1"/>
    <xf numFmtId="0" fontId="3" fillId="2" borderId="4" xfId="1" applyFont="1" applyFill="1" applyBorder="1"/>
    <xf numFmtId="0" fontId="3" fillId="2" borderId="0" xfId="0" applyFont="1" applyFill="1"/>
    <xf numFmtId="0" fontId="2" fillId="0" borderId="4" xfId="1" applyFont="1" applyBorder="1" applyAlignment="1">
      <alignment horizontal="left"/>
    </xf>
    <xf numFmtId="0" fontId="2" fillId="2" borderId="3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0" fillId="0" borderId="1" xfId="0" applyBorder="1"/>
    <xf numFmtId="0" fontId="5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center"/>
    </xf>
    <xf numFmtId="0" fontId="0" fillId="0" borderId="0" xfId="0" applyFill="1"/>
    <xf numFmtId="0" fontId="3" fillId="2" borderId="6" xfId="1" applyFont="1" applyFill="1" applyBorder="1"/>
    <xf numFmtId="0" fontId="3" fillId="0" borderId="0" xfId="1" applyFont="1" applyFill="1" applyBorder="1"/>
    <xf numFmtId="0" fontId="3" fillId="0" borderId="4" xfId="1" applyFont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5" xfId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/>
    </xf>
    <xf numFmtId="0" fontId="2" fillId="0" borderId="2" xfId="1" applyFont="1" applyBorder="1" applyAlignment="1">
      <alignment horizontal="left"/>
    </xf>
    <xf numFmtId="0" fontId="3" fillId="0" borderId="7" xfId="1" applyFont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164" fontId="3" fillId="0" borderId="7" xfId="1" applyNumberFormat="1" applyFont="1" applyFill="1" applyBorder="1" applyAlignment="1">
      <alignment horizontal="center"/>
    </xf>
    <xf numFmtId="0" fontId="3" fillId="0" borderId="0" xfId="0" applyFont="1"/>
    <xf numFmtId="0" fontId="2" fillId="0" borderId="0" xfId="1" applyFont="1" applyFill="1" applyBorder="1" applyAlignment="1">
      <alignment horizontal="left"/>
    </xf>
    <xf numFmtId="0" fontId="0" fillId="0" borderId="0" xfId="0" applyBorder="1"/>
    <xf numFmtId="0" fontId="3" fillId="0" borderId="6" xfId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0" fontId="2" fillId="0" borderId="4" xfId="1" applyFont="1" applyFill="1" applyBorder="1" applyAlignment="1">
      <alignment horizontal="left"/>
    </xf>
    <xf numFmtId="0" fontId="3" fillId="0" borderId="1" xfId="0" applyFont="1" applyFill="1" applyBorder="1"/>
    <xf numFmtId="0" fontId="2" fillId="0" borderId="12" xfId="0" applyFont="1" applyFill="1" applyBorder="1"/>
    <xf numFmtId="0" fontId="3" fillId="2" borderId="11" xfId="1" applyFont="1" applyFill="1" applyBorder="1"/>
    <xf numFmtId="164" fontId="3" fillId="2" borderId="11" xfId="1" applyNumberFormat="1" applyFont="1" applyFill="1" applyBorder="1"/>
    <xf numFmtId="0" fontId="3" fillId="2" borderId="9" xfId="1" applyFont="1" applyFill="1" applyBorder="1"/>
    <xf numFmtId="0" fontId="2" fillId="2" borderId="11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left"/>
    </xf>
    <xf numFmtId="0" fontId="2" fillId="2" borderId="11" xfId="1" applyFont="1" applyFill="1" applyBorder="1" applyAlignment="1">
      <alignment horizontal="left"/>
    </xf>
    <xf numFmtId="0" fontId="3" fillId="2" borderId="9" xfId="1" applyFont="1" applyFill="1" applyBorder="1" applyAlignment="1">
      <alignment horizontal="center"/>
    </xf>
    <xf numFmtId="0" fontId="2" fillId="0" borderId="3" xfId="0" applyFont="1" applyBorder="1"/>
    <xf numFmtId="0" fontId="3" fillId="0" borderId="14" xfId="1" applyFont="1" applyFill="1" applyBorder="1" applyAlignment="1">
      <alignment horizontal="center"/>
    </xf>
    <xf numFmtId="164" fontId="3" fillId="0" borderId="0" xfId="1" applyNumberFormat="1" applyFont="1" applyFill="1" applyBorder="1"/>
    <xf numFmtId="0" fontId="3" fillId="0" borderId="0" xfId="1" applyFont="1" applyFill="1" applyBorder="1" applyAlignment="1">
      <alignment horizontal="center"/>
    </xf>
    <xf numFmtId="0" fontId="3" fillId="0" borderId="14" xfId="1" applyFont="1" applyFill="1" applyBorder="1"/>
    <xf numFmtId="0" fontId="2" fillId="0" borderId="10" xfId="1" applyFont="1" applyFill="1" applyBorder="1" applyAlignment="1">
      <alignment horizontal="left"/>
    </xf>
    <xf numFmtId="0" fontId="3" fillId="0" borderId="15" xfId="1" applyFont="1" applyFill="1" applyBorder="1"/>
    <xf numFmtId="164" fontId="3" fillId="0" borderId="15" xfId="1" applyNumberFormat="1" applyFont="1" applyFill="1" applyBorder="1"/>
    <xf numFmtId="0" fontId="2" fillId="2" borderId="8" xfId="1" applyFont="1" applyFill="1" applyBorder="1" applyAlignment="1">
      <alignment horizontal="left"/>
    </xf>
    <xf numFmtId="0" fontId="2" fillId="0" borderId="1" xfId="0" applyFont="1" applyBorder="1"/>
    <xf numFmtId="0" fontId="8" fillId="0" borderId="8" xfId="3" applyFont="1" applyBorder="1" applyAlignment="1">
      <alignment horizontal="center"/>
    </xf>
    <xf numFmtId="164" fontId="8" fillId="0" borderId="8" xfId="3" applyNumberFormat="1" applyFont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left"/>
    </xf>
    <xf numFmtId="0" fontId="2" fillId="0" borderId="17" xfId="1" applyFont="1" applyFill="1" applyBorder="1" applyAlignment="1">
      <alignment horizontal="left"/>
    </xf>
    <xf numFmtId="0" fontId="3" fillId="0" borderId="16" xfId="1" applyFont="1" applyBorder="1" applyAlignment="1">
      <alignment horizontal="center"/>
    </xf>
    <xf numFmtId="0" fontId="3" fillId="0" borderId="16" xfId="1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10" fontId="0" fillId="0" borderId="0" xfId="0" applyNumberFormat="1"/>
    <xf numFmtId="0" fontId="2" fillId="0" borderId="17" xfId="0" applyFont="1" applyBorder="1"/>
    <xf numFmtId="0" fontId="3" fillId="0" borderId="20" xfId="1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16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2" borderId="19" xfId="1" applyFont="1" applyFill="1" applyBorder="1" applyAlignment="1">
      <alignment horizontal="center"/>
    </xf>
    <xf numFmtId="0" fontId="3" fillId="2" borderId="18" xfId="1" applyFont="1" applyFill="1" applyBorder="1" applyAlignment="1">
      <alignment horizontal="center"/>
    </xf>
    <xf numFmtId="0" fontId="3" fillId="2" borderId="18" xfId="1" applyFont="1" applyFill="1" applyBorder="1"/>
    <xf numFmtId="164" fontId="2" fillId="2" borderId="3" xfId="1" applyNumberFormat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8" xfId="0" applyFont="1" applyFill="1" applyBorder="1"/>
    <xf numFmtId="164" fontId="2" fillId="2" borderId="8" xfId="1" applyNumberFormat="1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2" fillId="0" borderId="21" xfId="1" applyFont="1" applyFill="1" applyBorder="1" applyAlignment="1">
      <alignment horizontal="left"/>
    </xf>
    <xf numFmtId="0" fontId="3" fillId="0" borderId="21" xfId="0" applyFont="1" applyBorder="1" applyAlignment="1">
      <alignment horizontal="center"/>
    </xf>
    <xf numFmtId="0" fontId="2" fillId="0" borderId="22" xfId="1" applyFont="1" applyFill="1" applyBorder="1" applyAlignment="1">
      <alignment horizontal="left"/>
    </xf>
    <xf numFmtId="0" fontId="2" fillId="0" borderId="16" xfId="1" applyFont="1" applyBorder="1" applyAlignment="1">
      <alignment horizontal="center"/>
    </xf>
    <xf numFmtId="0" fontId="2" fillId="0" borderId="21" xfId="1" applyFont="1" applyBorder="1" applyAlignment="1">
      <alignment horizontal="left"/>
    </xf>
    <xf numFmtId="0" fontId="2" fillId="0" borderId="16" xfId="1" applyFont="1" applyFill="1" applyBorder="1" applyAlignment="1">
      <alignment horizontal="center"/>
    </xf>
    <xf numFmtId="0" fontId="9" fillId="0" borderId="0" xfId="0" applyFont="1"/>
    <xf numFmtId="0" fontId="3" fillId="2" borderId="11" xfId="1" applyFont="1" applyFill="1" applyBorder="1" applyAlignment="1">
      <alignment horizontal="center"/>
    </xf>
    <xf numFmtId="0" fontId="2" fillId="2" borderId="11" xfId="1" applyFont="1" applyFill="1" applyBorder="1"/>
    <xf numFmtId="0" fontId="3" fillId="2" borderId="8" xfId="1" applyFont="1" applyFill="1" applyBorder="1" applyAlignment="1">
      <alignment horizontal="center"/>
    </xf>
    <xf numFmtId="0" fontId="3" fillId="2" borderId="8" xfId="0" applyFont="1" applyFill="1" applyBorder="1"/>
    <xf numFmtId="164" fontId="3" fillId="2" borderId="8" xfId="1" applyNumberFormat="1" applyFont="1" applyFill="1" applyBorder="1" applyAlignment="1">
      <alignment horizontal="center"/>
    </xf>
    <xf numFmtId="0" fontId="2" fillId="0" borderId="23" xfId="1" applyFont="1" applyBorder="1" applyAlignment="1">
      <alignment horizontal="left"/>
    </xf>
    <xf numFmtId="0" fontId="3" fillId="0" borderId="24" xfId="1" applyFont="1" applyFill="1" applyBorder="1" applyAlignment="1">
      <alignment horizontal="center"/>
    </xf>
    <xf numFmtId="164" fontId="3" fillId="0" borderId="24" xfId="1" applyNumberFormat="1" applyFont="1" applyFill="1" applyBorder="1" applyAlignment="1">
      <alignment horizontal="center"/>
    </xf>
    <xf numFmtId="0" fontId="2" fillId="0" borderId="24" xfId="1" applyFont="1" applyFill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164" fontId="8" fillId="0" borderId="24" xfId="0" applyNumberFormat="1" applyFont="1" applyBorder="1" applyAlignment="1">
      <alignment horizontal="center"/>
    </xf>
    <xf numFmtId="0" fontId="2" fillId="0" borderId="23" xfId="1" applyFont="1" applyFill="1" applyBorder="1" applyAlignment="1">
      <alignment horizontal="left"/>
    </xf>
    <xf numFmtId="0" fontId="8" fillId="0" borderId="16" xfId="0" applyFont="1" applyBorder="1" applyAlignment="1">
      <alignment horizontal="center"/>
    </xf>
    <xf numFmtId="0" fontId="2" fillId="0" borderId="23" xfId="0" applyFont="1" applyBorder="1"/>
    <xf numFmtId="0" fontId="3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4" borderId="16" xfId="1" applyFont="1" applyFill="1" applyBorder="1" applyAlignment="1">
      <alignment horizontal="center"/>
    </xf>
    <xf numFmtId="0" fontId="3" fillId="2" borderId="21" xfId="1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3" fillId="4" borderId="18" xfId="1" applyFont="1" applyFill="1" applyBorder="1" applyAlignment="1">
      <alignment horizontal="center"/>
    </xf>
    <xf numFmtId="0" fontId="3" fillId="4" borderId="4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13" fillId="5" borderId="27" xfId="0" applyFont="1" applyFill="1" applyBorder="1" applyAlignment="1">
      <alignment horizontal="center"/>
    </xf>
    <xf numFmtId="0" fontId="13" fillId="5" borderId="28" xfId="0" applyFont="1" applyFill="1" applyBorder="1" applyAlignment="1">
      <alignment horizontal="center"/>
    </xf>
    <xf numFmtId="0" fontId="15" fillId="5" borderId="28" xfId="0" applyFont="1" applyFill="1" applyBorder="1" applyAlignment="1">
      <alignment horizontal="center"/>
    </xf>
    <xf numFmtId="0" fontId="2" fillId="0" borderId="24" xfId="1" applyFont="1" applyFill="1" applyBorder="1" applyAlignment="1">
      <alignment horizontal="left"/>
    </xf>
    <xf numFmtId="0" fontId="2" fillId="0" borderId="24" xfId="0" applyFont="1" applyBorder="1" applyAlignment="1">
      <alignment horizontal="center"/>
    </xf>
    <xf numFmtId="0" fontId="0" fillId="0" borderId="29" xfId="0" applyBorder="1"/>
    <xf numFmtId="0" fontId="14" fillId="5" borderId="30" xfId="0" applyFont="1" applyFill="1" applyBorder="1" applyAlignment="1">
      <alignment horizontal="center" vertical="top" wrapText="1"/>
    </xf>
    <xf numFmtId="0" fontId="13" fillId="5" borderId="30" xfId="0" applyFont="1" applyFill="1" applyBorder="1" applyAlignment="1">
      <alignment horizontal="center"/>
    </xf>
    <xf numFmtId="0" fontId="0" fillId="0" borderId="30" xfId="0" applyBorder="1"/>
    <xf numFmtId="0" fontId="17" fillId="0" borderId="30" xfId="0" applyFont="1" applyBorder="1" applyAlignment="1">
      <alignment wrapText="1"/>
    </xf>
    <xf numFmtId="0" fontId="14" fillId="5" borderId="30" xfId="0" applyFont="1" applyFill="1" applyBorder="1" applyAlignment="1">
      <alignment horizontal="center"/>
    </xf>
    <xf numFmtId="0" fontId="16" fillId="5" borderId="30" xfId="0" applyFont="1" applyFill="1" applyBorder="1" applyAlignment="1">
      <alignment horizontal="center" vertical="top" wrapText="1"/>
    </xf>
    <xf numFmtId="0" fontId="15" fillId="5" borderId="30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0" borderId="24" xfId="0" applyFont="1" applyBorder="1" applyAlignment="1">
      <alignment horizontal="center"/>
    </xf>
    <xf numFmtId="164" fontId="3" fillId="0" borderId="24" xfId="1" applyNumberFormat="1" applyFont="1" applyBorder="1" applyAlignment="1">
      <alignment horizontal="center"/>
    </xf>
    <xf numFmtId="0" fontId="8" fillId="0" borderId="24" xfId="3" applyFont="1" applyBorder="1" applyAlignment="1">
      <alignment horizontal="center"/>
    </xf>
    <xf numFmtId="0" fontId="18" fillId="0" borderId="0" xfId="0" applyFont="1"/>
    <xf numFmtId="0" fontId="21" fillId="0" borderId="5" xfId="1" applyFont="1" applyFill="1" applyBorder="1" applyAlignment="1">
      <alignment horizontal="center"/>
    </xf>
    <xf numFmtId="10" fontId="18" fillId="0" borderId="0" xfId="0" applyNumberFormat="1" applyFont="1"/>
    <xf numFmtId="0" fontId="19" fillId="0" borderId="0" xfId="1" applyFont="1" applyFill="1" applyBorder="1" applyAlignment="1">
      <alignment horizontal="left"/>
    </xf>
    <xf numFmtId="0" fontId="21" fillId="0" borderId="21" xfId="0" applyFont="1" applyFill="1" applyBorder="1" applyAlignment="1">
      <alignment horizontal="center"/>
    </xf>
    <xf numFmtId="0" fontId="21" fillId="0" borderId="21" xfId="1" applyFont="1" applyBorder="1" applyAlignment="1">
      <alignment horizontal="center"/>
    </xf>
    <xf numFmtId="0" fontId="19" fillId="0" borderId="24" xfId="1" applyFont="1" applyFill="1" applyBorder="1" applyAlignment="1">
      <alignment horizontal="left"/>
    </xf>
    <xf numFmtId="0" fontId="20" fillId="0" borderId="31" xfId="0" applyFont="1" applyBorder="1" applyAlignment="1">
      <alignment horizontal="center"/>
    </xf>
    <xf numFmtId="164" fontId="20" fillId="0" borderId="31" xfId="0" applyNumberFormat="1" applyFont="1" applyBorder="1" applyAlignment="1">
      <alignment horizontal="center"/>
    </xf>
    <xf numFmtId="0" fontId="22" fillId="0" borderId="24" xfId="0" applyFont="1" applyBorder="1" applyAlignment="1">
      <alignment horizontal="center"/>
    </xf>
    <xf numFmtId="0" fontId="23" fillId="0" borderId="23" xfId="0" applyFont="1" applyBorder="1"/>
    <xf numFmtId="0" fontId="25" fillId="0" borderId="24" xfId="0" applyFont="1" applyBorder="1" applyAlignment="1">
      <alignment horizontal="center"/>
    </xf>
    <xf numFmtId="0" fontId="23" fillId="0" borderId="17" xfId="0" applyFont="1" applyFill="1" applyBorder="1"/>
    <xf numFmtId="0" fontId="25" fillId="0" borderId="16" xfId="0" applyFont="1" applyFill="1" applyBorder="1" applyAlignment="1">
      <alignment horizontal="center"/>
    </xf>
    <xf numFmtId="0" fontId="23" fillId="0" borderId="23" xfId="0" applyFont="1" applyFill="1" applyBorder="1"/>
    <xf numFmtId="0" fontId="25" fillId="0" borderId="16" xfId="0" applyFont="1" applyBorder="1" applyAlignment="1">
      <alignment horizontal="center"/>
    </xf>
    <xf numFmtId="0" fontId="26" fillId="0" borderId="24" xfId="0" applyFont="1" applyFill="1" applyBorder="1" applyAlignment="1">
      <alignment horizontal="center"/>
    </xf>
    <xf numFmtId="0" fontId="24" fillId="0" borderId="24" xfId="0" applyFont="1" applyFill="1" applyBorder="1" applyAlignment="1">
      <alignment horizontal="center"/>
    </xf>
    <xf numFmtId="164" fontId="24" fillId="0" borderId="24" xfId="0" applyNumberFormat="1" applyFont="1" applyFill="1" applyBorder="1" applyAlignment="1">
      <alignment horizontal="center"/>
    </xf>
    <xf numFmtId="0" fontId="23" fillId="0" borderId="24" xfId="0" applyFont="1" applyFill="1" applyBorder="1"/>
    <xf numFmtId="0" fontId="2" fillId="0" borderId="35" xfId="1" applyFont="1" applyBorder="1" applyAlignment="1">
      <alignment horizontal="left"/>
    </xf>
    <xf numFmtId="0" fontId="3" fillId="0" borderId="34" xfId="1" applyFont="1" applyBorder="1" applyAlignment="1">
      <alignment horizontal="center"/>
    </xf>
    <xf numFmtId="164" fontId="3" fillId="0" borderId="34" xfId="1" applyNumberFormat="1" applyFont="1" applyBorder="1" applyAlignment="1">
      <alignment horizontal="center"/>
    </xf>
    <xf numFmtId="0" fontId="3" fillId="0" borderId="34" xfId="1" applyFont="1" applyFill="1" applyBorder="1" applyAlignment="1">
      <alignment horizontal="center"/>
    </xf>
    <xf numFmtId="0" fontId="14" fillId="5" borderId="26" xfId="0" applyFont="1" applyFill="1" applyBorder="1" applyAlignment="1">
      <alignment horizontal="left" wrapText="1"/>
    </xf>
    <xf numFmtId="0" fontId="13" fillId="5" borderId="26" xfId="0" applyFont="1" applyFill="1" applyBorder="1" applyAlignment="1">
      <alignment horizontal="left"/>
    </xf>
    <xf numFmtId="0" fontId="14" fillId="5" borderId="26" xfId="0" applyFont="1" applyFill="1" applyBorder="1" applyAlignment="1">
      <alignment horizontal="left"/>
    </xf>
    <xf numFmtId="0" fontId="27" fillId="6" borderId="34" xfId="0" applyFont="1" applyFill="1" applyBorder="1"/>
    <xf numFmtId="0" fontId="28" fillId="5" borderId="26" xfId="0" applyFont="1" applyFill="1" applyBorder="1" applyAlignment="1">
      <alignment vertical="top" wrapText="1"/>
    </xf>
    <xf numFmtId="0" fontId="29" fillId="5" borderId="28" xfId="0" applyFont="1" applyFill="1" applyBorder="1"/>
    <xf numFmtId="0" fontId="28" fillId="5" borderId="26" xfId="0" applyFont="1" applyFill="1" applyBorder="1"/>
    <xf numFmtId="0" fontId="9" fillId="0" borderId="36" xfId="0" applyFont="1" applyBorder="1"/>
    <xf numFmtId="0" fontId="29" fillId="5" borderId="28" xfId="0" applyFont="1" applyFill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27" fillId="6" borderId="34" xfId="0" applyFont="1" applyFill="1" applyBorder="1" applyAlignment="1">
      <alignment horizontal="center"/>
    </xf>
    <xf numFmtId="0" fontId="2" fillId="0" borderId="38" xfId="1" applyFont="1" applyBorder="1" applyAlignment="1">
      <alignment horizontal="left"/>
    </xf>
    <xf numFmtId="0" fontId="22" fillId="0" borderId="38" xfId="0" applyFont="1" applyBorder="1" applyAlignment="1">
      <alignment horizontal="center"/>
    </xf>
    <xf numFmtId="0" fontId="2" fillId="0" borderId="38" xfId="1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16" fillId="5" borderId="26" xfId="0" applyFont="1" applyFill="1" applyBorder="1" applyAlignment="1">
      <alignment horizontal="center" wrapText="1"/>
    </xf>
    <xf numFmtId="0" fontId="16" fillId="5" borderId="28" xfId="0" applyFont="1" applyFill="1" applyBorder="1" applyAlignment="1">
      <alignment horizontal="center" wrapText="1"/>
    </xf>
    <xf numFmtId="0" fontId="2" fillId="0" borderId="35" xfId="1" applyFont="1" applyFill="1" applyBorder="1" applyAlignment="1">
      <alignment horizontal="left"/>
    </xf>
    <xf numFmtId="0" fontId="23" fillId="0" borderId="24" xfId="0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40" xfId="1" applyFont="1" applyBorder="1" applyAlignment="1">
      <alignment horizontal="left"/>
    </xf>
    <xf numFmtId="0" fontId="2" fillId="0" borderId="41" xfId="0" applyFont="1" applyBorder="1"/>
    <xf numFmtId="0" fontId="11" fillId="0" borderId="35" xfId="0" applyFont="1" applyBorder="1" applyAlignment="1">
      <alignment horizontal="left"/>
    </xf>
    <xf numFmtId="0" fontId="3" fillId="0" borderId="39" xfId="1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8" fillId="0" borderId="32" xfId="3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30" fillId="5" borderId="28" xfId="0" applyFont="1" applyFill="1" applyBorder="1" applyAlignment="1">
      <alignment horizontal="center"/>
    </xf>
    <xf numFmtId="0" fontId="31" fillId="5" borderId="27" xfId="0" applyFont="1" applyFill="1" applyBorder="1" applyAlignment="1">
      <alignment horizontal="center"/>
    </xf>
    <xf numFmtId="0" fontId="8" fillId="0" borderId="42" xfId="3" applyFont="1" applyBorder="1" applyAlignment="1">
      <alignment horizontal="center"/>
    </xf>
    <xf numFmtId="164" fontId="8" fillId="0" borderId="42" xfId="3" applyNumberFormat="1" applyFont="1" applyBorder="1" applyAlignment="1">
      <alignment horizontal="center"/>
    </xf>
    <xf numFmtId="0" fontId="32" fillId="0" borderId="43" xfId="1" applyFont="1" applyBorder="1" applyAlignment="1">
      <alignment horizontal="center"/>
    </xf>
    <xf numFmtId="164" fontId="32" fillId="0" borderId="43" xfId="1" applyNumberFormat="1" applyFont="1" applyBorder="1" applyAlignment="1">
      <alignment horizontal="center"/>
    </xf>
    <xf numFmtId="0" fontId="8" fillId="0" borderId="44" xfId="3" applyFont="1" applyBorder="1" applyAlignment="1">
      <alignment horizontal="center"/>
    </xf>
    <xf numFmtId="164" fontId="8" fillId="0" borderId="44" xfId="3" applyNumberFormat="1" applyFont="1" applyBorder="1" applyAlignment="1">
      <alignment horizontal="center"/>
    </xf>
    <xf numFmtId="164" fontId="8" fillId="0" borderId="45" xfId="3" applyNumberFormat="1" applyFont="1" applyBorder="1" applyAlignment="1">
      <alignment horizontal="center"/>
    </xf>
    <xf numFmtId="0" fontId="8" fillId="0" borderId="45" xfId="3" applyFont="1" applyBorder="1" applyAlignment="1">
      <alignment horizontal="center"/>
    </xf>
    <xf numFmtId="0" fontId="8" fillId="0" borderId="44" xfId="0" applyFont="1" applyBorder="1" applyAlignment="1">
      <alignment horizontal="center"/>
    </xf>
    <xf numFmtId="164" fontId="8" fillId="0" borderId="44" xfId="0" applyNumberFormat="1" applyFont="1" applyBorder="1" applyAlignment="1">
      <alignment horizontal="center"/>
    </xf>
    <xf numFmtId="0" fontId="8" fillId="0" borderId="46" xfId="0" applyFont="1" applyBorder="1" applyAlignment="1">
      <alignment horizontal="center"/>
    </xf>
    <xf numFmtId="0" fontId="8" fillId="0" borderId="47" xfId="3" applyFont="1" applyBorder="1" applyAlignment="1">
      <alignment horizontal="center"/>
    </xf>
    <xf numFmtId="164" fontId="8" fillId="0" borderId="47" xfId="3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64" fontId="8" fillId="0" borderId="5" xfId="0" applyNumberFormat="1" applyFont="1" applyBorder="1" applyAlignment="1">
      <alignment horizontal="center"/>
    </xf>
    <xf numFmtId="0" fontId="2" fillId="0" borderId="48" xfId="1" applyFont="1" applyFill="1" applyBorder="1" applyAlignment="1">
      <alignment horizontal="left"/>
    </xf>
    <xf numFmtId="0" fontId="3" fillId="0" borderId="45" xfId="1" applyFont="1" applyFill="1" applyBorder="1" applyAlignment="1">
      <alignment horizontal="center"/>
    </xf>
    <xf numFmtId="0" fontId="3" fillId="0" borderId="49" xfId="1" applyFont="1" applyFill="1" applyBorder="1" applyAlignment="1">
      <alignment horizontal="center"/>
    </xf>
    <xf numFmtId="0" fontId="3" fillId="0" borderId="46" xfId="1" applyFont="1" applyFill="1" applyBorder="1" applyAlignment="1">
      <alignment horizontal="center"/>
    </xf>
    <xf numFmtId="0" fontId="23" fillId="0" borderId="48" xfId="0" applyFont="1" applyBorder="1"/>
    <xf numFmtId="0" fontId="25" fillId="0" borderId="44" xfId="0" applyFont="1" applyBorder="1" applyAlignment="1">
      <alignment horizontal="center"/>
    </xf>
    <xf numFmtId="0" fontId="3" fillId="0" borderId="44" xfId="0" applyFont="1" applyFill="1" applyBorder="1" applyAlignment="1">
      <alignment horizontal="center"/>
    </xf>
    <xf numFmtId="0" fontId="2" fillId="0" borderId="50" xfId="1" applyFont="1" applyFill="1" applyBorder="1" applyAlignment="1">
      <alignment horizontal="left"/>
    </xf>
    <xf numFmtId="0" fontId="23" fillId="0" borderId="48" xfId="0" applyFont="1" applyFill="1" applyBorder="1"/>
    <xf numFmtId="0" fontId="24" fillId="0" borderId="0" xfId="0" applyFont="1" applyBorder="1" applyAlignment="1">
      <alignment horizontal="center"/>
    </xf>
    <xf numFmtId="164" fontId="24" fillId="0" borderId="0" xfId="0" applyNumberFormat="1" applyFont="1" applyBorder="1" applyAlignment="1">
      <alignment horizontal="center"/>
    </xf>
    <xf numFmtId="0" fontId="33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164" fontId="8" fillId="0" borderId="33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4" fillId="0" borderId="24" xfId="0" applyFont="1" applyFill="1" applyBorder="1" applyAlignment="1">
      <alignment horizontal="center"/>
    </xf>
    <xf numFmtId="0" fontId="35" fillId="0" borderId="24" xfId="0" applyFont="1" applyFill="1" applyBorder="1" applyAlignment="1">
      <alignment horizontal="center"/>
    </xf>
    <xf numFmtId="0" fontId="36" fillId="0" borderId="24" xfId="0" applyFont="1" applyBorder="1" applyAlignment="1">
      <alignment horizontal="center"/>
    </xf>
    <xf numFmtId="0" fontId="19" fillId="0" borderId="18" xfId="0" applyFont="1" applyFill="1" applyBorder="1" applyAlignment="1">
      <alignment horizontal="center"/>
    </xf>
  </cellXfs>
  <cellStyles count="4">
    <cellStyle name="Normal" xfId="0" builtinId="0"/>
    <cellStyle name="Normal 2" xfId="1"/>
    <cellStyle name="TableStyleLight1" xfId="2"/>
    <cellStyle name="Title" xfId="3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9"/>
  <sheetViews>
    <sheetView tabSelected="1" zoomScale="85" zoomScaleNormal="85" workbookViewId="0">
      <selection activeCell="J151" sqref="J151"/>
    </sheetView>
  </sheetViews>
  <sheetFormatPr defaultRowHeight="15"/>
  <cols>
    <col min="1" max="1" width="26.28515625" customWidth="1"/>
    <col min="2" max="3" width="16" customWidth="1"/>
    <col min="4" max="4" width="21.42578125" customWidth="1"/>
    <col min="5" max="5" width="17.5703125" customWidth="1"/>
    <col min="6" max="6" width="15.85546875" customWidth="1"/>
    <col min="7" max="7" width="17" style="35" customWidth="1"/>
    <col min="8" max="9" width="17.140625" style="35" customWidth="1"/>
    <col min="10" max="10" width="16.85546875" style="35" customWidth="1"/>
    <col min="11" max="11" width="19.5703125" style="35" customWidth="1"/>
    <col min="12" max="12" width="16.7109375" customWidth="1"/>
    <col min="13" max="13" width="17.85546875" customWidth="1"/>
    <col min="14" max="14" width="12.140625" customWidth="1"/>
    <col min="15" max="15" width="11.28515625" customWidth="1"/>
    <col min="16" max="16" width="13.5703125" customWidth="1"/>
  </cols>
  <sheetData>
    <row r="1" spans="1:13" ht="18.75">
      <c r="A1" s="7"/>
      <c r="B1" s="40">
        <v>10</v>
      </c>
      <c r="C1" s="40">
        <v>10</v>
      </c>
      <c r="D1" s="87">
        <v>10</v>
      </c>
      <c r="E1" s="88">
        <v>10</v>
      </c>
      <c r="F1" s="88">
        <v>10</v>
      </c>
      <c r="G1" s="40">
        <v>50</v>
      </c>
      <c r="H1" s="40">
        <v>50</v>
      </c>
      <c r="I1" s="84">
        <v>100</v>
      </c>
      <c r="J1" s="84">
        <v>200</v>
      </c>
      <c r="K1" s="33"/>
    </row>
    <row r="2" spans="1:13" ht="18.75">
      <c r="A2" s="1" t="s">
        <v>0</v>
      </c>
      <c r="B2" s="2" t="s">
        <v>23</v>
      </c>
      <c r="C2" s="11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1</v>
      </c>
      <c r="I2" s="85" t="s">
        <v>63</v>
      </c>
      <c r="J2" s="121" t="s">
        <v>64</v>
      </c>
      <c r="K2" s="122" t="s">
        <v>190</v>
      </c>
    </row>
    <row r="3" spans="1:13" s="29" customFormat="1" ht="18.75">
      <c r="A3" s="27"/>
      <c r="B3" s="37"/>
      <c r="C3" s="37"/>
      <c r="D3" s="41"/>
      <c r="E3" s="37"/>
      <c r="F3" s="37"/>
      <c r="G3" s="37"/>
      <c r="H3" s="37"/>
      <c r="I3" s="80"/>
      <c r="J3" s="80"/>
      <c r="K3" s="34"/>
    </row>
    <row r="4" spans="1:13" s="29" customFormat="1" ht="18.75">
      <c r="A4" s="211" t="s">
        <v>182</v>
      </c>
      <c r="B4" s="204">
        <v>7</v>
      </c>
      <c r="C4" s="204">
        <v>7</v>
      </c>
      <c r="D4" s="205">
        <v>7</v>
      </c>
      <c r="E4" s="204">
        <v>6</v>
      </c>
      <c r="F4" s="204">
        <v>6</v>
      </c>
      <c r="G4" s="212">
        <f>SUM(B4:F4)</f>
        <v>33</v>
      </c>
      <c r="H4" s="212">
        <v>4</v>
      </c>
      <c r="I4" s="213">
        <v>74</v>
      </c>
      <c r="J4" s="213">
        <f>SUM(G4:I4)</f>
        <v>111</v>
      </c>
      <c r="K4" s="214">
        <v>0</v>
      </c>
    </row>
    <row r="5" spans="1:13" s="29" customFormat="1" ht="18.75">
      <c r="A5" s="74" t="s">
        <v>56</v>
      </c>
      <c r="B5" s="110">
        <v>9</v>
      </c>
      <c r="C5" s="110">
        <v>10</v>
      </c>
      <c r="D5" s="111">
        <v>9</v>
      </c>
      <c r="E5" s="110">
        <v>10</v>
      </c>
      <c r="F5" s="110">
        <v>9</v>
      </c>
      <c r="G5" s="110">
        <f>SUM(B5:F5)</f>
        <v>47</v>
      </c>
      <c r="H5" s="82">
        <v>24</v>
      </c>
      <c r="I5" s="82">
        <v>58</v>
      </c>
      <c r="J5" s="213">
        <f t="shared" ref="J5:J48" si="0">SUM(G5:I5)</f>
        <v>129</v>
      </c>
      <c r="K5" s="76">
        <v>904</v>
      </c>
    </row>
    <row r="6" spans="1:13" s="29" customFormat="1" ht="18.75">
      <c r="A6" s="74" t="s">
        <v>104</v>
      </c>
      <c r="B6" s="200">
        <v>9</v>
      </c>
      <c r="C6" s="200">
        <v>8</v>
      </c>
      <c r="D6" s="201">
        <v>8</v>
      </c>
      <c r="E6" s="200">
        <v>9</v>
      </c>
      <c r="F6" s="200">
        <v>8</v>
      </c>
      <c r="G6" s="110">
        <f t="shared" ref="G6:G48" si="1">SUM(B6:F6)</f>
        <v>42</v>
      </c>
      <c r="H6" s="76">
        <v>30</v>
      </c>
      <c r="I6" s="76">
        <v>62</v>
      </c>
      <c r="J6" s="213">
        <f t="shared" si="0"/>
        <v>134</v>
      </c>
      <c r="K6" s="76">
        <v>0</v>
      </c>
    </row>
    <row r="7" spans="1:13" s="29" customFormat="1" ht="18.75">
      <c r="A7" s="211" t="s">
        <v>191</v>
      </c>
      <c r="B7" s="207">
        <v>10</v>
      </c>
      <c r="C7" s="207">
        <v>10</v>
      </c>
      <c r="D7" s="208">
        <v>10</v>
      </c>
      <c r="E7" s="207">
        <v>10</v>
      </c>
      <c r="F7" s="207">
        <v>10</v>
      </c>
      <c r="G7" s="110">
        <f t="shared" si="1"/>
        <v>50</v>
      </c>
      <c r="H7" s="106">
        <v>50</v>
      </c>
      <c r="I7" s="106">
        <v>50</v>
      </c>
      <c r="J7" s="213">
        <f t="shared" si="0"/>
        <v>150</v>
      </c>
      <c r="K7" s="106"/>
    </row>
    <row r="8" spans="1:13" s="29" customFormat="1" ht="18.75">
      <c r="A8" s="112" t="s">
        <v>143</v>
      </c>
      <c r="B8" s="207">
        <v>10</v>
      </c>
      <c r="C8" s="207">
        <v>10</v>
      </c>
      <c r="D8" s="208">
        <v>10</v>
      </c>
      <c r="E8" s="207">
        <v>10</v>
      </c>
      <c r="F8" s="207">
        <v>10</v>
      </c>
      <c r="G8" s="110">
        <f t="shared" si="1"/>
        <v>50</v>
      </c>
      <c r="H8" s="106">
        <v>50</v>
      </c>
      <c r="I8" s="106">
        <v>64</v>
      </c>
      <c r="J8" s="213">
        <f t="shared" si="0"/>
        <v>164</v>
      </c>
      <c r="K8" s="76">
        <v>0</v>
      </c>
    </row>
    <row r="9" spans="1:13" s="29" customFormat="1" ht="18.75">
      <c r="A9" s="112" t="s">
        <v>127</v>
      </c>
      <c r="B9" s="204">
        <v>9.5</v>
      </c>
      <c r="C9" s="204">
        <v>9.5</v>
      </c>
      <c r="D9" s="205">
        <v>10</v>
      </c>
      <c r="E9" s="204">
        <v>9.5</v>
      </c>
      <c r="F9" s="204">
        <v>9.5</v>
      </c>
      <c r="G9" s="206">
        <f t="shared" si="1"/>
        <v>48</v>
      </c>
      <c r="H9" s="106">
        <v>50</v>
      </c>
      <c r="I9" s="106">
        <v>66</v>
      </c>
      <c r="J9" s="213">
        <f t="shared" si="0"/>
        <v>164</v>
      </c>
      <c r="K9" s="76">
        <v>1000</v>
      </c>
    </row>
    <row r="10" spans="1:13" s="29" customFormat="1" ht="18.75">
      <c r="A10" s="182" t="s">
        <v>181</v>
      </c>
      <c r="B10" s="209">
        <v>7</v>
      </c>
      <c r="C10" s="209">
        <v>6</v>
      </c>
      <c r="D10" s="210">
        <v>6</v>
      </c>
      <c r="E10" s="209">
        <v>6</v>
      </c>
      <c r="F10" s="209">
        <v>6</v>
      </c>
      <c r="G10" s="110">
        <f t="shared" si="1"/>
        <v>31</v>
      </c>
      <c r="H10" s="106">
        <v>27</v>
      </c>
      <c r="I10" s="106">
        <v>63</v>
      </c>
      <c r="J10" s="213">
        <f t="shared" si="0"/>
        <v>121</v>
      </c>
      <c r="K10" s="106"/>
    </row>
    <row r="11" spans="1:13" s="29" customFormat="1" ht="18.75">
      <c r="A11" s="112" t="s">
        <v>140</v>
      </c>
      <c r="B11" s="140">
        <v>9</v>
      </c>
      <c r="C11" s="140">
        <v>7</v>
      </c>
      <c r="D11" s="140">
        <v>7</v>
      </c>
      <c r="E11" s="140">
        <v>8</v>
      </c>
      <c r="F11" s="140">
        <v>7</v>
      </c>
      <c r="G11" s="179">
        <f t="shared" si="1"/>
        <v>38</v>
      </c>
      <c r="H11" s="106">
        <v>6</v>
      </c>
      <c r="I11" s="106">
        <v>57</v>
      </c>
      <c r="J11" s="213">
        <f t="shared" si="0"/>
        <v>101</v>
      </c>
      <c r="K11" s="76">
        <v>0</v>
      </c>
    </row>
    <row r="12" spans="1:13" s="29" customFormat="1" ht="18.75">
      <c r="A12" s="112" t="s">
        <v>138</v>
      </c>
      <c r="B12" s="192">
        <v>9</v>
      </c>
      <c r="C12" s="192">
        <v>9</v>
      </c>
      <c r="D12" s="193">
        <v>8</v>
      </c>
      <c r="E12" s="193">
        <v>9</v>
      </c>
      <c r="F12" s="192">
        <v>8</v>
      </c>
      <c r="G12" s="179">
        <f t="shared" si="1"/>
        <v>43</v>
      </c>
      <c r="H12" s="106">
        <v>18</v>
      </c>
      <c r="I12" s="106">
        <v>65</v>
      </c>
      <c r="J12" s="213">
        <f t="shared" si="0"/>
        <v>126</v>
      </c>
      <c r="K12" s="76">
        <v>0</v>
      </c>
    </row>
    <row r="13" spans="1:13" s="29" customFormat="1" ht="18.75">
      <c r="A13" s="112" t="s">
        <v>137</v>
      </c>
      <c r="B13" s="192">
        <v>9</v>
      </c>
      <c r="C13" s="192">
        <v>9</v>
      </c>
      <c r="D13" s="192">
        <v>8</v>
      </c>
      <c r="E13" s="192">
        <v>9</v>
      </c>
      <c r="F13" s="192">
        <v>8</v>
      </c>
      <c r="G13" s="179">
        <f t="shared" si="1"/>
        <v>43</v>
      </c>
      <c r="H13" s="106">
        <v>28</v>
      </c>
      <c r="I13" s="106">
        <v>72</v>
      </c>
      <c r="J13" s="213">
        <f t="shared" si="0"/>
        <v>143</v>
      </c>
      <c r="K13" s="76">
        <v>0</v>
      </c>
    </row>
    <row r="14" spans="1:13" ht="18.75">
      <c r="A14" s="112" t="s">
        <v>108</v>
      </c>
      <c r="B14" s="223">
        <v>10</v>
      </c>
      <c r="C14" s="223">
        <v>10</v>
      </c>
      <c r="D14" s="224">
        <v>9</v>
      </c>
      <c r="E14" s="223">
        <v>10</v>
      </c>
      <c r="F14" s="223">
        <v>8</v>
      </c>
      <c r="G14" s="110">
        <f t="shared" si="1"/>
        <v>47</v>
      </c>
      <c r="H14" s="115">
        <v>26</v>
      </c>
      <c r="I14" s="115">
        <v>61</v>
      </c>
      <c r="J14" s="213">
        <f t="shared" si="0"/>
        <v>134</v>
      </c>
      <c r="K14" s="76">
        <v>0</v>
      </c>
    </row>
    <row r="15" spans="1:13" ht="18.75">
      <c r="A15" s="112" t="s">
        <v>141</v>
      </c>
      <c r="B15" s="196">
        <v>10</v>
      </c>
      <c r="C15" s="196">
        <v>10</v>
      </c>
      <c r="D15" s="197">
        <v>10</v>
      </c>
      <c r="E15" s="196">
        <v>10</v>
      </c>
      <c r="F15" s="196">
        <v>10</v>
      </c>
      <c r="G15" s="110">
        <f t="shared" si="1"/>
        <v>50</v>
      </c>
      <c r="H15" s="138">
        <v>50</v>
      </c>
      <c r="I15" s="138">
        <v>74</v>
      </c>
      <c r="J15" s="213">
        <f t="shared" si="0"/>
        <v>174</v>
      </c>
      <c r="K15" s="76">
        <v>0</v>
      </c>
    </row>
    <row r="16" spans="1:13" ht="18.75">
      <c r="A16" s="112" t="s">
        <v>59</v>
      </c>
      <c r="B16" s="110">
        <v>10</v>
      </c>
      <c r="C16" s="110">
        <v>10</v>
      </c>
      <c r="D16" s="111">
        <v>10</v>
      </c>
      <c r="E16" s="110">
        <v>10</v>
      </c>
      <c r="F16" s="110">
        <v>8</v>
      </c>
      <c r="G16" s="110">
        <f t="shared" si="1"/>
        <v>48</v>
      </c>
      <c r="H16" s="115">
        <v>48</v>
      </c>
      <c r="I16" s="115">
        <v>65.400000000000006</v>
      </c>
      <c r="J16" s="213">
        <f t="shared" si="0"/>
        <v>161.4</v>
      </c>
      <c r="K16" s="76">
        <v>2040</v>
      </c>
      <c r="L16" s="61"/>
      <c r="M16" s="78"/>
    </row>
    <row r="17" spans="1:13" ht="18.75">
      <c r="A17" s="112" t="s">
        <v>103</v>
      </c>
      <c r="B17" s="202">
        <v>8</v>
      </c>
      <c r="C17" s="203">
        <v>8</v>
      </c>
      <c r="D17" s="203">
        <v>7</v>
      </c>
      <c r="E17" s="203">
        <v>7</v>
      </c>
      <c r="F17" s="203">
        <v>7</v>
      </c>
      <c r="G17" s="110">
        <f t="shared" si="1"/>
        <v>37</v>
      </c>
      <c r="H17" s="115">
        <v>21</v>
      </c>
      <c r="I17" s="115">
        <v>67</v>
      </c>
      <c r="J17" s="213">
        <f t="shared" si="0"/>
        <v>125</v>
      </c>
      <c r="K17" s="76">
        <v>0</v>
      </c>
      <c r="L17" s="61"/>
      <c r="M17" s="78"/>
    </row>
    <row r="18" spans="1:13" ht="18.75">
      <c r="A18" s="112" t="s">
        <v>101</v>
      </c>
      <c r="B18" s="204">
        <v>10</v>
      </c>
      <c r="C18" s="204">
        <v>10</v>
      </c>
      <c r="D18" s="205">
        <v>9.5</v>
      </c>
      <c r="E18" s="204">
        <v>10</v>
      </c>
      <c r="F18" s="204">
        <v>9.5</v>
      </c>
      <c r="G18" s="179">
        <f t="shared" si="1"/>
        <v>49</v>
      </c>
      <c r="H18" s="77">
        <v>50</v>
      </c>
      <c r="I18" s="77">
        <v>84</v>
      </c>
      <c r="J18" s="213">
        <f t="shared" si="0"/>
        <v>183</v>
      </c>
      <c r="K18" s="76">
        <v>2377</v>
      </c>
      <c r="L18" t="s">
        <v>176</v>
      </c>
    </row>
    <row r="19" spans="1:13" ht="18.75">
      <c r="A19" s="95" t="s">
        <v>107</v>
      </c>
      <c r="B19" s="223">
        <v>9</v>
      </c>
      <c r="C19" s="223">
        <v>10</v>
      </c>
      <c r="D19" s="224">
        <v>10</v>
      </c>
      <c r="E19" s="223">
        <v>9</v>
      </c>
      <c r="F19" s="223">
        <v>9</v>
      </c>
      <c r="G19" s="110">
        <f t="shared" si="1"/>
        <v>47</v>
      </c>
      <c r="H19" s="77">
        <v>31</v>
      </c>
      <c r="I19" s="77">
        <v>62</v>
      </c>
      <c r="J19" s="213">
        <f t="shared" si="0"/>
        <v>140</v>
      </c>
      <c r="K19" s="76">
        <v>0</v>
      </c>
      <c r="L19" s="61"/>
      <c r="M19" s="61"/>
    </row>
    <row r="20" spans="1:13" ht="18.75">
      <c r="A20" s="218" t="s">
        <v>185</v>
      </c>
      <c r="B20" s="204">
        <v>10</v>
      </c>
      <c r="C20" s="204">
        <v>10</v>
      </c>
      <c r="D20" s="205">
        <v>10</v>
      </c>
      <c r="E20" s="204">
        <v>10</v>
      </c>
      <c r="F20" s="204">
        <v>10</v>
      </c>
      <c r="G20" s="110">
        <f t="shared" si="1"/>
        <v>50</v>
      </c>
      <c r="H20" s="217">
        <v>50</v>
      </c>
      <c r="I20" s="217">
        <v>64</v>
      </c>
      <c r="J20" s="213">
        <f t="shared" si="0"/>
        <v>164</v>
      </c>
      <c r="K20" s="76">
        <v>0</v>
      </c>
      <c r="L20" s="61"/>
      <c r="M20" s="61"/>
    </row>
    <row r="21" spans="1:13" ht="18.75">
      <c r="A21" s="127" t="s">
        <v>130</v>
      </c>
      <c r="B21" s="110">
        <v>8</v>
      </c>
      <c r="C21" s="110">
        <v>8</v>
      </c>
      <c r="D21" s="111">
        <v>8</v>
      </c>
      <c r="E21" s="110">
        <v>8</v>
      </c>
      <c r="F21" s="110">
        <v>8</v>
      </c>
      <c r="G21" s="110">
        <f t="shared" si="1"/>
        <v>40</v>
      </c>
      <c r="H21" s="137">
        <v>25</v>
      </c>
      <c r="I21" s="137">
        <v>53</v>
      </c>
      <c r="J21" s="213">
        <f t="shared" si="0"/>
        <v>118</v>
      </c>
      <c r="K21" s="76">
        <v>0</v>
      </c>
      <c r="L21" s="61"/>
      <c r="M21" s="61"/>
    </row>
    <row r="22" spans="1:13" ht="18.75">
      <c r="A22" s="127" t="s">
        <v>125</v>
      </c>
      <c r="B22" s="110">
        <v>8</v>
      </c>
      <c r="C22" s="110">
        <v>9</v>
      </c>
      <c r="D22" s="111">
        <v>8</v>
      </c>
      <c r="E22" s="110">
        <v>9</v>
      </c>
      <c r="F22" s="110">
        <v>9</v>
      </c>
      <c r="G22" s="110">
        <f t="shared" si="1"/>
        <v>43</v>
      </c>
      <c r="H22" s="137">
        <v>29</v>
      </c>
      <c r="I22" s="137">
        <v>68</v>
      </c>
      <c r="J22" s="213">
        <f t="shared" si="0"/>
        <v>140</v>
      </c>
      <c r="K22" s="76">
        <v>0</v>
      </c>
      <c r="L22" s="61"/>
      <c r="M22" s="61"/>
    </row>
    <row r="23" spans="1:13" ht="18.75">
      <c r="A23" s="127" t="s">
        <v>98</v>
      </c>
      <c r="B23" s="110">
        <v>9</v>
      </c>
      <c r="C23" s="110">
        <v>9</v>
      </c>
      <c r="D23" s="111">
        <v>9</v>
      </c>
      <c r="E23" s="110">
        <v>9</v>
      </c>
      <c r="F23" s="110">
        <v>9</v>
      </c>
      <c r="G23" s="110">
        <f t="shared" si="1"/>
        <v>45</v>
      </c>
      <c r="H23" s="77">
        <v>39</v>
      </c>
      <c r="I23" s="77">
        <v>59</v>
      </c>
      <c r="J23" s="213">
        <f t="shared" si="0"/>
        <v>143</v>
      </c>
      <c r="K23" s="76">
        <v>0</v>
      </c>
      <c r="L23" s="61"/>
      <c r="M23" s="61"/>
    </row>
    <row r="24" spans="1:13" ht="18.75">
      <c r="A24" s="127" t="s">
        <v>131</v>
      </c>
      <c r="B24" s="109" t="s">
        <v>189</v>
      </c>
      <c r="C24" s="109"/>
      <c r="D24" s="139"/>
      <c r="E24" s="109"/>
      <c r="F24" s="109"/>
      <c r="G24" s="110">
        <f t="shared" si="1"/>
        <v>0</v>
      </c>
      <c r="H24" s="137"/>
      <c r="I24" s="137"/>
      <c r="J24" s="213">
        <f t="shared" si="0"/>
        <v>0</v>
      </c>
      <c r="K24" s="76">
        <v>0</v>
      </c>
      <c r="L24" s="61"/>
      <c r="M24" s="61"/>
    </row>
    <row r="25" spans="1:13" ht="18.75">
      <c r="A25" s="211" t="s">
        <v>184</v>
      </c>
      <c r="B25" s="204">
        <v>10</v>
      </c>
      <c r="C25" s="204">
        <v>9</v>
      </c>
      <c r="D25" s="205">
        <v>8</v>
      </c>
      <c r="E25" s="204">
        <v>9</v>
      </c>
      <c r="F25" s="204">
        <v>8</v>
      </c>
      <c r="G25" s="110">
        <f t="shared" si="1"/>
        <v>44</v>
      </c>
      <c r="H25" s="217">
        <v>31</v>
      </c>
      <c r="I25" s="217">
        <v>66</v>
      </c>
      <c r="J25" s="213">
        <f t="shared" si="0"/>
        <v>141</v>
      </c>
      <c r="K25" s="76">
        <v>0</v>
      </c>
      <c r="L25" s="61"/>
      <c r="M25" s="61"/>
    </row>
    <row r="26" spans="1:13" ht="18.75">
      <c r="A26" s="112" t="s">
        <v>132</v>
      </c>
      <c r="B26" s="110">
        <v>7</v>
      </c>
      <c r="C26" s="110">
        <v>7</v>
      </c>
      <c r="D26" s="111">
        <v>7</v>
      </c>
      <c r="E26" s="110">
        <v>8</v>
      </c>
      <c r="F26" s="110">
        <v>7</v>
      </c>
      <c r="G26" s="110">
        <f t="shared" si="1"/>
        <v>36</v>
      </c>
      <c r="H26" s="137">
        <v>20</v>
      </c>
      <c r="I26" s="137">
        <v>61</v>
      </c>
      <c r="J26" s="213">
        <f t="shared" si="0"/>
        <v>117</v>
      </c>
      <c r="K26" s="76">
        <v>0</v>
      </c>
      <c r="L26" s="61"/>
      <c r="M26" s="61"/>
    </row>
    <row r="27" spans="1:13" ht="18.75">
      <c r="A27" s="211" t="s">
        <v>187</v>
      </c>
      <c r="B27" s="223">
        <v>10</v>
      </c>
      <c r="C27" s="223">
        <v>10</v>
      </c>
      <c r="D27" s="224">
        <v>9</v>
      </c>
      <c r="E27" s="223">
        <v>10</v>
      </c>
      <c r="F27" s="223">
        <v>8</v>
      </c>
      <c r="G27" s="110">
        <f t="shared" si="1"/>
        <v>47</v>
      </c>
      <c r="H27" s="217">
        <v>36</v>
      </c>
      <c r="I27" s="217">
        <v>51</v>
      </c>
      <c r="J27" s="213">
        <f t="shared" si="0"/>
        <v>134</v>
      </c>
      <c r="K27" s="76">
        <v>0</v>
      </c>
      <c r="L27" s="61"/>
      <c r="M27" s="61"/>
    </row>
    <row r="28" spans="1:13" ht="18.75">
      <c r="A28" s="114" t="s">
        <v>105</v>
      </c>
      <c r="B28" s="198">
        <v>8</v>
      </c>
      <c r="C28" s="198">
        <v>8</v>
      </c>
      <c r="D28" s="199">
        <v>8</v>
      </c>
      <c r="E28" s="198">
        <v>7.5</v>
      </c>
      <c r="F28" s="198">
        <v>7.5</v>
      </c>
      <c r="G28" s="110">
        <f t="shared" si="1"/>
        <v>39</v>
      </c>
      <c r="H28" s="115">
        <v>25</v>
      </c>
      <c r="I28" s="115">
        <v>59</v>
      </c>
      <c r="J28" s="213">
        <f t="shared" si="0"/>
        <v>123</v>
      </c>
      <c r="K28" s="76">
        <v>0</v>
      </c>
    </row>
    <row r="29" spans="1:13" ht="18.75">
      <c r="A29" s="114" t="s">
        <v>128</v>
      </c>
      <c r="B29" s="110">
        <v>9</v>
      </c>
      <c r="C29" s="110">
        <v>9</v>
      </c>
      <c r="D29" s="111">
        <v>9</v>
      </c>
      <c r="E29" s="110">
        <v>8</v>
      </c>
      <c r="F29" s="110">
        <v>8</v>
      </c>
      <c r="G29" s="110">
        <v>43</v>
      </c>
      <c r="H29" s="138">
        <v>50</v>
      </c>
      <c r="I29" s="138">
        <v>43</v>
      </c>
      <c r="J29" s="213">
        <f t="shared" si="0"/>
        <v>136</v>
      </c>
      <c r="K29" s="76">
        <v>0</v>
      </c>
    </row>
    <row r="30" spans="1:13" ht="18.75">
      <c r="A30" s="79" t="s">
        <v>106</v>
      </c>
      <c r="B30" s="198">
        <v>8.5</v>
      </c>
      <c r="C30" s="198">
        <v>7.5</v>
      </c>
      <c r="D30" s="199">
        <v>7.5</v>
      </c>
      <c r="E30" s="198">
        <v>8.5</v>
      </c>
      <c r="F30" s="198">
        <v>7</v>
      </c>
      <c r="G30" s="110">
        <f t="shared" si="1"/>
        <v>39</v>
      </c>
      <c r="H30" s="115">
        <v>17</v>
      </c>
      <c r="I30" s="115">
        <v>66</v>
      </c>
      <c r="J30" s="213">
        <f t="shared" si="0"/>
        <v>122</v>
      </c>
      <c r="K30" s="76">
        <v>0</v>
      </c>
    </row>
    <row r="31" spans="1:13" ht="18.75">
      <c r="A31" s="114" t="s">
        <v>139</v>
      </c>
      <c r="B31" s="140">
        <v>9</v>
      </c>
      <c r="C31" s="140">
        <v>9</v>
      </c>
      <c r="D31" s="140">
        <v>9</v>
      </c>
      <c r="E31" s="140">
        <v>10</v>
      </c>
      <c r="F31" s="140">
        <v>8</v>
      </c>
      <c r="G31" s="179">
        <f t="shared" si="1"/>
        <v>45</v>
      </c>
      <c r="H31" s="138">
        <v>40</v>
      </c>
      <c r="I31" s="138">
        <v>65</v>
      </c>
      <c r="J31" s="213">
        <f t="shared" si="0"/>
        <v>150</v>
      </c>
      <c r="K31" s="76">
        <v>0</v>
      </c>
    </row>
    <row r="32" spans="1:13" ht="18.75">
      <c r="A32" s="114" t="s">
        <v>134</v>
      </c>
      <c r="B32" s="222">
        <v>9</v>
      </c>
      <c r="C32" s="222">
        <v>9</v>
      </c>
      <c r="D32" s="222">
        <v>9</v>
      </c>
      <c r="E32" s="222">
        <v>9</v>
      </c>
      <c r="F32" s="222">
        <v>8</v>
      </c>
      <c r="G32" s="110">
        <f t="shared" si="1"/>
        <v>44</v>
      </c>
      <c r="H32" s="138">
        <v>22</v>
      </c>
      <c r="I32" s="138">
        <v>63</v>
      </c>
      <c r="J32" s="213">
        <f t="shared" si="0"/>
        <v>129</v>
      </c>
      <c r="K32" s="76">
        <v>0</v>
      </c>
    </row>
    <row r="33" spans="1:13" ht="18.75">
      <c r="A33" s="114" t="s">
        <v>144</v>
      </c>
      <c r="B33" s="196">
        <v>10</v>
      </c>
      <c r="C33" s="196">
        <v>10</v>
      </c>
      <c r="D33" s="197">
        <v>10</v>
      </c>
      <c r="E33" s="196">
        <v>10</v>
      </c>
      <c r="F33" s="196">
        <v>10</v>
      </c>
      <c r="G33" s="110">
        <f t="shared" si="1"/>
        <v>50</v>
      </c>
      <c r="H33" s="138">
        <v>50</v>
      </c>
      <c r="I33" s="138">
        <v>66</v>
      </c>
      <c r="J33" s="213">
        <f t="shared" si="0"/>
        <v>166</v>
      </c>
      <c r="K33" s="76">
        <v>0</v>
      </c>
    </row>
    <row r="34" spans="1:13" ht="18.75">
      <c r="A34" s="114" t="s">
        <v>126</v>
      </c>
      <c r="B34" s="110">
        <v>10</v>
      </c>
      <c r="C34" s="110">
        <v>10</v>
      </c>
      <c r="D34" s="111">
        <v>10</v>
      </c>
      <c r="E34" s="110">
        <v>10</v>
      </c>
      <c r="F34" s="110">
        <v>10</v>
      </c>
      <c r="G34" s="110">
        <f t="shared" si="1"/>
        <v>50</v>
      </c>
      <c r="H34" s="138">
        <v>50</v>
      </c>
      <c r="I34" s="138">
        <v>75</v>
      </c>
      <c r="J34" s="213">
        <f t="shared" si="0"/>
        <v>175</v>
      </c>
      <c r="K34" s="76">
        <v>0</v>
      </c>
    </row>
    <row r="35" spans="1:13" ht="18.75">
      <c r="A35" s="79" t="s">
        <v>100</v>
      </c>
      <c r="B35" s="198">
        <v>9</v>
      </c>
      <c r="C35" s="198">
        <v>8.5</v>
      </c>
      <c r="D35" s="199">
        <v>9</v>
      </c>
      <c r="E35" s="198">
        <v>8.5</v>
      </c>
      <c r="F35" s="198">
        <v>9</v>
      </c>
      <c r="G35" s="110">
        <f t="shared" si="1"/>
        <v>44</v>
      </c>
      <c r="H35" s="115">
        <v>50</v>
      </c>
      <c r="I35" s="115">
        <v>57</v>
      </c>
      <c r="J35" s="213">
        <f t="shared" si="0"/>
        <v>151</v>
      </c>
      <c r="K35" s="76">
        <v>1000</v>
      </c>
    </row>
    <row r="36" spans="1:13" ht="18.75">
      <c r="A36" s="114" t="s">
        <v>129</v>
      </c>
      <c r="B36" s="110">
        <v>9</v>
      </c>
      <c r="C36" s="110">
        <v>9</v>
      </c>
      <c r="D36" s="111">
        <v>9</v>
      </c>
      <c r="E36" s="110">
        <v>8</v>
      </c>
      <c r="F36" s="110">
        <v>8</v>
      </c>
      <c r="G36" s="110">
        <f t="shared" si="1"/>
        <v>43</v>
      </c>
      <c r="H36" s="138">
        <v>50</v>
      </c>
      <c r="I36" s="138">
        <v>59</v>
      </c>
      <c r="J36" s="213">
        <f t="shared" si="0"/>
        <v>152</v>
      </c>
      <c r="K36" s="76">
        <v>1000</v>
      </c>
    </row>
    <row r="37" spans="1:13" ht="18.75">
      <c r="A37" s="151" t="s">
        <v>133</v>
      </c>
      <c r="B37" s="110">
        <v>7</v>
      </c>
      <c r="C37" s="110">
        <v>8</v>
      </c>
      <c r="D37" s="111">
        <v>9</v>
      </c>
      <c r="E37" s="110">
        <v>9</v>
      </c>
      <c r="F37" s="110">
        <v>9</v>
      </c>
      <c r="G37" s="110">
        <f t="shared" si="1"/>
        <v>42</v>
      </c>
      <c r="H37" s="152">
        <v>28</v>
      </c>
      <c r="I37" s="152">
        <v>52</v>
      </c>
      <c r="J37" s="213">
        <f t="shared" si="0"/>
        <v>122</v>
      </c>
      <c r="K37" s="76">
        <v>0</v>
      </c>
    </row>
    <row r="38" spans="1:13" ht="18.75">
      <c r="A38" s="215" t="s">
        <v>183</v>
      </c>
      <c r="B38" s="204">
        <v>9</v>
      </c>
      <c r="C38" s="204">
        <v>7</v>
      </c>
      <c r="D38" s="205">
        <v>9</v>
      </c>
      <c r="E38" s="204">
        <v>8</v>
      </c>
      <c r="F38" s="204">
        <v>8</v>
      </c>
      <c r="G38" s="110">
        <f t="shared" si="1"/>
        <v>41</v>
      </c>
      <c r="H38" s="216">
        <v>21</v>
      </c>
      <c r="I38" s="216">
        <v>62</v>
      </c>
      <c r="J38" s="213">
        <f t="shared" si="0"/>
        <v>124</v>
      </c>
      <c r="K38" s="76">
        <v>0</v>
      </c>
    </row>
    <row r="39" spans="1:13" s="141" customFormat="1" ht="18.75">
      <c r="A39" s="153" t="s">
        <v>42</v>
      </c>
      <c r="B39" s="200">
        <v>9</v>
      </c>
      <c r="C39" s="200">
        <v>9</v>
      </c>
      <c r="D39" s="201">
        <v>10</v>
      </c>
      <c r="E39" s="200">
        <v>10</v>
      </c>
      <c r="F39" s="200">
        <v>10</v>
      </c>
      <c r="G39" s="110">
        <f t="shared" si="1"/>
        <v>48</v>
      </c>
      <c r="H39" s="154">
        <v>50</v>
      </c>
      <c r="I39" s="154">
        <v>55</v>
      </c>
      <c r="J39" s="213">
        <f t="shared" si="0"/>
        <v>153</v>
      </c>
      <c r="K39" s="76">
        <v>0</v>
      </c>
    </row>
    <row r="40" spans="1:13" ht="18.75">
      <c r="A40" s="155" t="s">
        <v>102</v>
      </c>
      <c r="B40" s="140">
        <v>9</v>
      </c>
      <c r="C40" s="140">
        <v>9</v>
      </c>
      <c r="D40" s="140">
        <v>8</v>
      </c>
      <c r="E40" s="140">
        <v>8</v>
      </c>
      <c r="F40" s="140">
        <v>8</v>
      </c>
      <c r="G40" s="179">
        <f t="shared" si="1"/>
        <v>42</v>
      </c>
      <c r="H40" s="156">
        <v>24</v>
      </c>
      <c r="I40" s="156">
        <v>60</v>
      </c>
      <c r="J40" s="213">
        <f t="shared" si="0"/>
        <v>126</v>
      </c>
      <c r="K40" s="76">
        <v>0</v>
      </c>
      <c r="L40" s="61"/>
      <c r="M40" s="61"/>
    </row>
    <row r="41" spans="1:13" ht="18.75">
      <c r="A41" s="155" t="s">
        <v>142</v>
      </c>
      <c r="B41" s="196">
        <v>10</v>
      </c>
      <c r="C41" s="196">
        <v>10</v>
      </c>
      <c r="D41" s="197">
        <v>10</v>
      </c>
      <c r="E41" s="196">
        <v>10</v>
      </c>
      <c r="F41" s="196">
        <v>10</v>
      </c>
      <c r="G41" s="110">
        <f t="shared" si="1"/>
        <v>50</v>
      </c>
      <c r="H41" s="152">
        <v>50</v>
      </c>
      <c r="I41" s="152">
        <v>70</v>
      </c>
      <c r="J41" s="213">
        <f t="shared" si="0"/>
        <v>170</v>
      </c>
      <c r="K41" s="76">
        <v>1782</v>
      </c>
      <c r="L41" s="61" t="s">
        <v>177</v>
      </c>
      <c r="M41" s="61"/>
    </row>
    <row r="42" spans="1:13" ht="18.75">
      <c r="A42" s="155" t="s">
        <v>135</v>
      </c>
      <c r="B42" s="223">
        <v>9</v>
      </c>
      <c r="C42" s="223">
        <v>8</v>
      </c>
      <c r="D42" s="224">
        <v>9</v>
      </c>
      <c r="E42" s="223">
        <v>9</v>
      </c>
      <c r="F42" s="223">
        <v>8</v>
      </c>
      <c r="G42" s="110">
        <f t="shared" si="1"/>
        <v>43</v>
      </c>
      <c r="H42" s="152">
        <v>25</v>
      </c>
      <c r="I42" s="152">
        <v>48</v>
      </c>
      <c r="J42" s="213">
        <f t="shared" si="0"/>
        <v>116</v>
      </c>
      <c r="K42" s="76">
        <v>0</v>
      </c>
      <c r="L42" s="61"/>
      <c r="M42" s="61"/>
    </row>
    <row r="43" spans="1:13" ht="18.75">
      <c r="A43" s="155" t="s">
        <v>110</v>
      </c>
      <c r="B43" s="157">
        <v>10</v>
      </c>
      <c r="C43" s="158">
        <v>10</v>
      </c>
      <c r="D43" s="159">
        <v>10</v>
      </c>
      <c r="E43" s="158">
        <v>10</v>
      </c>
      <c r="F43" s="158">
        <v>8</v>
      </c>
      <c r="G43" s="110">
        <f t="shared" si="1"/>
        <v>48</v>
      </c>
      <c r="H43" s="156">
        <v>43</v>
      </c>
      <c r="I43" s="156">
        <v>66</v>
      </c>
      <c r="J43" s="213">
        <f t="shared" si="0"/>
        <v>157</v>
      </c>
      <c r="K43" s="76">
        <v>0</v>
      </c>
    </row>
    <row r="44" spans="1:13" s="141" customFormat="1" ht="18.75">
      <c r="A44" s="153" t="s">
        <v>58</v>
      </c>
      <c r="B44" s="110">
        <v>9</v>
      </c>
      <c r="C44" s="110">
        <v>9</v>
      </c>
      <c r="D44" s="111">
        <v>9</v>
      </c>
      <c r="E44" s="110">
        <v>9</v>
      </c>
      <c r="F44" s="110">
        <v>9</v>
      </c>
      <c r="G44" s="110">
        <f t="shared" si="1"/>
        <v>45</v>
      </c>
      <c r="H44" s="156">
        <v>30</v>
      </c>
      <c r="I44" s="156">
        <v>79</v>
      </c>
      <c r="J44" s="213">
        <f t="shared" si="0"/>
        <v>154</v>
      </c>
      <c r="K44" s="76">
        <v>0</v>
      </c>
      <c r="L44" s="142"/>
      <c r="M44" s="143"/>
    </row>
    <row r="45" spans="1:13" ht="18.75">
      <c r="A45" s="155" t="s">
        <v>136</v>
      </c>
      <c r="B45" s="110">
        <v>8</v>
      </c>
      <c r="C45" s="110">
        <v>7</v>
      </c>
      <c r="D45" s="111">
        <v>7</v>
      </c>
      <c r="E45" s="110">
        <v>7</v>
      </c>
      <c r="F45" s="110">
        <v>7</v>
      </c>
      <c r="G45" s="110">
        <f t="shared" si="1"/>
        <v>36</v>
      </c>
      <c r="H45" s="152">
        <v>15</v>
      </c>
      <c r="I45" s="152">
        <v>68</v>
      </c>
      <c r="J45" s="213">
        <f t="shared" si="0"/>
        <v>119</v>
      </c>
      <c r="K45" s="76">
        <v>0</v>
      </c>
      <c r="L45" s="61"/>
      <c r="M45" s="78"/>
    </row>
    <row r="46" spans="1:13" ht="18.75">
      <c r="A46" s="219" t="s">
        <v>186</v>
      </c>
      <c r="B46" s="220">
        <v>8</v>
      </c>
      <c r="C46" s="220">
        <v>7</v>
      </c>
      <c r="D46" s="221">
        <v>7</v>
      </c>
      <c r="E46" s="220">
        <v>7</v>
      </c>
      <c r="F46" s="220">
        <v>6</v>
      </c>
      <c r="G46" s="110">
        <f t="shared" si="1"/>
        <v>35</v>
      </c>
      <c r="H46" s="216">
        <v>5</v>
      </c>
      <c r="I46" s="216">
        <v>64</v>
      </c>
      <c r="J46" s="213">
        <f t="shared" si="0"/>
        <v>104</v>
      </c>
      <c r="K46" s="76">
        <v>0</v>
      </c>
      <c r="L46" s="61"/>
      <c r="M46" s="78"/>
    </row>
    <row r="47" spans="1:13" ht="18.75">
      <c r="A47" s="160" t="s">
        <v>109</v>
      </c>
      <c r="B47" s="223">
        <v>10</v>
      </c>
      <c r="C47" s="223">
        <v>10</v>
      </c>
      <c r="D47" s="224">
        <v>10</v>
      </c>
      <c r="E47" s="223">
        <v>10</v>
      </c>
      <c r="F47" s="223">
        <v>10</v>
      </c>
      <c r="G47" s="110">
        <f t="shared" si="1"/>
        <v>50</v>
      </c>
      <c r="H47" s="156">
        <v>50</v>
      </c>
      <c r="I47" s="156">
        <v>49</v>
      </c>
      <c r="J47" s="213">
        <f t="shared" si="0"/>
        <v>149</v>
      </c>
      <c r="K47" s="76">
        <v>0</v>
      </c>
    </row>
    <row r="48" spans="1:13" ht="18.75">
      <c r="A48" s="50" t="s">
        <v>188</v>
      </c>
      <c r="B48" s="110">
        <v>7</v>
      </c>
      <c r="C48" s="110">
        <v>7</v>
      </c>
      <c r="D48" s="111">
        <v>7</v>
      </c>
      <c r="E48" s="110">
        <v>7</v>
      </c>
      <c r="F48" s="110">
        <v>7</v>
      </c>
      <c r="G48" s="110">
        <f t="shared" si="1"/>
        <v>35</v>
      </c>
      <c r="H48" s="116">
        <v>7</v>
      </c>
      <c r="I48" s="116">
        <v>57</v>
      </c>
      <c r="J48" s="106">
        <f t="shared" si="0"/>
        <v>99</v>
      </c>
      <c r="K48" s="76">
        <v>0</v>
      </c>
    </row>
    <row r="49" spans="1:19" ht="18.75">
      <c r="A49" s="50"/>
      <c r="B49" s="225"/>
      <c r="C49" s="225"/>
      <c r="D49" s="226"/>
      <c r="E49" s="227"/>
      <c r="F49" s="227"/>
      <c r="G49" s="225"/>
      <c r="H49" s="228"/>
      <c r="I49" s="228"/>
      <c r="J49" s="228"/>
      <c r="K49" s="229"/>
    </row>
    <row r="50" spans="1:19" ht="15.75" customHeight="1">
      <c r="A50" s="7"/>
      <c r="B50" s="51"/>
      <c r="C50" s="51"/>
      <c r="D50" s="52"/>
      <c r="E50" s="53"/>
      <c r="F50" s="53"/>
      <c r="G50" s="54"/>
      <c r="H50" s="54"/>
      <c r="I50" s="54"/>
      <c r="J50" s="54"/>
      <c r="K50" s="57"/>
    </row>
    <row r="53" spans="1:19" ht="18.75">
      <c r="A53" s="7"/>
      <c r="B53" s="8"/>
      <c r="C53" s="8"/>
      <c r="D53" s="9"/>
      <c r="E53" s="10"/>
      <c r="F53" s="10"/>
      <c r="G53" s="33">
        <v>50</v>
      </c>
      <c r="H53" s="33">
        <v>50</v>
      </c>
      <c r="I53" s="85">
        <v>100</v>
      </c>
      <c r="J53" s="85">
        <v>200</v>
      </c>
      <c r="K53" s="10"/>
    </row>
    <row r="54" spans="1:19" ht="18.75">
      <c r="A54" s="1" t="s">
        <v>0</v>
      </c>
      <c r="B54" s="2" t="s">
        <v>23</v>
      </c>
      <c r="C54" s="11" t="s">
        <v>2</v>
      </c>
      <c r="D54" s="3" t="s">
        <v>3</v>
      </c>
      <c r="E54" s="2" t="s">
        <v>4</v>
      </c>
      <c r="F54" s="2" t="s">
        <v>5</v>
      </c>
      <c r="G54" s="2" t="s">
        <v>6</v>
      </c>
      <c r="H54" s="2" t="s">
        <v>1</v>
      </c>
      <c r="I54" s="85" t="s">
        <v>65</v>
      </c>
      <c r="J54" s="85" t="s">
        <v>66</v>
      </c>
      <c r="K54" s="33" t="s">
        <v>13</v>
      </c>
    </row>
    <row r="55" spans="1:19" ht="18.75">
      <c r="A55" s="4"/>
      <c r="B55" s="5"/>
      <c r="C55" s="5"/>
      <c r="D55" s="6"/>
      <c r="E55" s="5"/>
      <c r="F55" s="5"/>
      <c r="G55" s="5"/>
      <c r="H55" s="5"/>
      <c r="I55" s="75"/>
      <c r="J55" s="75"/>
      <c r="K55" s="5"/>
    </row>
    <row r="56" spans="1:19" ht="18.75">
      <c r="A56" s="93" t="s">
        <v>30</v>
      </c>
      <c r="B56" s="198">
        <v>9</v>
      </c>
      <c r="C56" s="198">
        <v>8.5</v>
      </c>
      <c r="D56" s="199">
        <v>8.5</v>
      </c>
      <c r="E56" s="198">
        <v>8.8000000000000007</v>
      </c>
      <c r="F56" s="198">
        <v>9</v>
      </c>
      <c r="G56" s="109">
        <f>SUM(B56:F56)</f>
        <v>43.8</v>
      </c>
      <c r="H56" s="83">
        <v>41</v>
      </c>
      <c r="I56" s="81">
        <v>57</v>
      </c>
      <c r="J56" s="119">
        <f>SUM(G56:I56)</f>
        <v>141.80000000000001</v>
      </c>
      <c r="K56" s="32">
        <v>1068</v>
      </c>
    </row>
    <row r="57" spans="1:19" s="141" customFormat="1" ht="18.75">
      <c r="A57" s="144" t="s">
        <v>74</v>
      </c>
      <c r="B57" s="232" t="s">
        <v>145</v>
      </c>
      <c r="C57" s="110"/>
      <c r="D57" s="111"/>
      <c r="E57" s="110"/>
      <c r="F57" s="110"/>
      <c r="G57" s="109">
        <f t="shared" ref="G57:G61" si="2">SUM(B57:F57)</f>
        <v>0</v>
      </c>
      <c r="H57" s="145">
        <v>0</v>
      </c>
      <c r="I57" s="145">
        <v>0</v>
      </c>
      <c r="J57" s="233">
        <f t="shared" ref="J57:J61" si="3">SUM(G57:I57)</f>
        <v>0</v>
      </c>
      <c r="K57" s="146">
        <v>0</v>
      </c>
      <c r="L57" s="141" t="s">
        <v>166</v>
      </c>
    </row>
    <row r="58" spans="1:19" s="141" customFormat="1" ht="18.75">
      <c r="A58" s="147" t="s">
        <v>40</v>
      </c>
      <c r="B58" s="148" t="s">
        <v>175</v>
      </c>
      <c r="C58" s="148"/>
      <c r="D58" s="149"/>
      <c r="E58" s="148"/>
      <c r="F58" s="148"/>
      <c r="G58" s="109">
        <f t="shared" si="2"/>
        <v>0</v>
      </c>
      <c r="H58" s="145">
        <v>0</v>
      </c>
      <c r="I58" s="145">
        <v>0</v>
      </c>
      <c r="J58" s="233">
        <f t="shared" si="3"/>
        <v>0</v>
      </c>
      <c r="K58" s="146">
        <v>0</v>
      </c>
      <c r="L58" s="141" t="s">
        <v>167</v>
      </c>
    </row>
    <row r="59" spans="1:19" ht="18.75">
      <c r="A59" s="127" t="s">
        <v>39</v>
      </c>
      <c r="B59" s="200">
        <v>9</v>
      </c>
      <c r="C59" s="200">
        <v>9</v>
      </c>
      <c r="D59" s="201">
        <v>8</v>
      </c>
      <c r="E59" s="200">
        <v>9</v>
      </c>
      <c r="F59" s="200">
        <v>10</v>
      </c>
      <c r="G59" s="109">
        <f t="shared" si="2"/>
        <v>45</v>
      </c>
      <c r="H59" s="91">
        <v>30</v>
      </c>
      <c r="I59" s="91">
        <v>58</v>
      </c>
      <c r="J59" s="119">
        <f t="shared" si="3"/>
        <v>133</v>
      </c>
      <c r="K59" s="92">
        <v>3956</v>
      </c>
      <c r="L59" t="s">
        <v>122</v>
      </c>
    </row>
    <row r="60" spans="1:19" ht="18.75">
      <c r="A60" s="127" t="s">
        <v>31</v>
      </c>
      <c r="B60" s="198">
        <v>8.5</v>
      </c>
      <c r="C60" s="198">
        <v>9</v>
      </c>
      <c r="D60" s="199">
        <v>8</v>
      </c>
      <c r="E60" s="198">
        <v>8</v>
      </c>
      <c r="F60" s="198">
        <v>8.5</v>
      </c>
      <c r="G60" s="109">
        <f t="shared" si="2"/>
        <v>42</v>
      </c>
      <c r="H60" s="91">
        <v>30</v>
      </c>
      <c r="I60" s="91">
        <v>56</v>
      </c>
      <c r="J60" s="119">
        <f t="shared" si="3"/>
        <v>128</v>
      </c>
      <c r="K60" s="92">
        <v>1962</v>
      </c>
    </row>
    <row r="61" spans="1:19" ht="18.75">
      <c r="A61" s="127" t="s">
        <v>121</v>
      </c>
      <c r="B61" s="162" t="s">
        <v>192</v>
      </c>
      <c r="C61" s="162"/>
      <c r="D61" s="163"/>
      <c r="E61" s="162"/>
      <c r="F61" s="162"/>
      <c r="G61" s="162">
        <f t="shared" si="2"/>
        <v>0</v>
      </c>
      <c r="H61" s="91">
        <v>0</v>
      </c>
      <c r="I61" s="91">
        <v>0</v>
      </c>
      <c r="J61" s="119">
        <f t="shared" si="3"/>
        <v>0</v>
      </c>
      <c r="K61" s="92">
        <v>1781</v>
      </c>
    </row>
    <row r="62" spans="1:19" ht="18.75">
      <c r="A62" s="4"/>
      <c r="B62" s="68"/>
      <c r="C62" s="68"/>
      <c r="D62" s="69"/>
      <c r="E62" s="68"/>
      <c r="F62" s="68"/>
      <c r="G62" s="68"/>
      <c r="H62" s="5"/>
      <c r="I62" s="75"/>
      <c r="J62" s="75"/>
      <c r="K62" s="5"/>
    </row>
    <row r="63" spans="1:19" s="29" customFormat="1" ht="18.75">
      <c r="A63" s="7"/>
      <c r="B63" s="8"/>
      <c r="C63" s="8"/>
      <c r="D63" s="9"/>
      <c r="E63" s="10"/>
      <c r="F63" s="10"/>
      <c r="G63" s="33"/>
      <c r="H63" s="33"/>
      <c r="I63" s="85"/>
      <c r="J63" s="85"/>
      <c r="K63" s="10"/>
      <c r="N63"/>
      <c r="O63"/>
      <c r="P63"/>
      <c r="Q63"/>
      <c r="R63"/>
      <c r="S63"/>
    </row>
    <row r="64" spans="1:19" ht="18.75">
      <c r="A64" s="63"/>
      <c r="B64" s="64"/>
      <c r="C64" s="31"/>
      <c r="D64" s="65"/>
      <c r="E64" s="62"/>
      <c r="F64" s="62"/>
      <c r="G64" s="59"/>
      <c r="H64" s="59"/>
      <c r="I64" s="80"/>
      <c r="J64" s="62"/>
      <c r="K64" s="45"/>
      <c r="N64" s="29"/>
      <c r="O64" s="29"/>
      <c r="P64" s="29"/>
      <c r="Q64" s="29"/>
      <c r="R64" s="29"/>
      <c r="S64" s="29"/>
    </row>
    <row r="65" spans="1:17" s="44" customFormat="1" ht="18.75">
      <c r="A65" s="56"/>
      <c r="B65" s="54">
        <v>10</v>
      </c>
      <c r="C65" s="54">
        <v>10</v>
      </c>
      <c r="D65" s="54">
        <v>10</v>
      </c>
      <c r="E65" s="54">
        <v>10</v>
      </c>
      <c r="F65" s="54">
        <v>10</v>
      </c>
      <c r="G65" s="54">
        <v>10</v>
      </c>
      <c r="H65" s="54">
        <v>10</v>
      </c>
      <c r="I65" s="54">
        <v>10</v>
      </c>
      <c r="J65" s="54">
        <v>10</v>
      </c>
      <c r="K65" s="54">
        <v>10</v>
      </c>
      <c r="L65" s="54">
        <v>100</v>
      </c>
      <c r="M65" s="33">
        <v>100</v>
      </c>
      <c r="N65" s="33">
        <v>100</v>
      </c>
      <c r="O65" s="72">
        <v>300</v>
      </c>
      <c r="P65" s="30"/>
      <c r="Q65"/>
    </row>
    <row r="66" spans="1:17" ht="18.75">
      <c r="A66" s="66" t="s">
        <v>0</v>
      </c>
      <c r="B66" s="70" t="s">
        <v>67</v>
      </c>
      <c r="C66" s="89" t="s">
        <v>48</v>
      </c>
      <c r="D66" s="90" t="s">
        <v>45</v>
      </c>
      <c r="E66" s="70" t="s">
        <v>4</v>
      </c>
      <c r="F66" s="70" t="s">
        <v>47</v>
      </c>
      <c r="G66" s="70" t="s">
        <v>46</v>
      </c>
      <c r="H66" s="70" t="s">
        <v>36</v>
      </c>
      <c r="I66" s="89" t="s">
        <v>2</v>
      </c>
      <c r="J66" s="70" t="s">
        <v>68</v>
      </c>
      <c r="K66" s="70" t="s">
        <v>69</v>
      </c>
      <c r="L66" s="70" t="s">
        <v>6</v>
      </c>
      <c r="M66" s="2" t="s">
        <v>70</v>
      </c>
      <c r="N66" s="14" t="s">
        <v>12</v>
      </c>
      <c r="O66" s="123" t="s">
        <v>6</v>
      </c>
      <c r="P66" s="122" t="s">
        <v>193</v>
      </c>
    </row>
    <row r="67" spans="1:17" ht="18.75">
      <c r="A67" s="48"/>
      <c r="B67" s="28"/>
      <c r="C67" s="49"/>
      <c r="D67" s="47"/>
      <c r="E67" s="28"/>
      <c r="F67" s="28"/>
      <c r="G67" s="71"/>
      <c r="H67" s="28"/>
      <c r="I67" s="49"/>
      <c r="J67" s="47"/>
      <c r="K67" s="28"/>
      <c r="L67" s="28"/>
      <c r="M67" s="28"/>
      <c r="N67" s="28"/>
      <c r="O67" s="73"/>
      <c r="P67" s="34"/>
    </row>
    <row r="68" spans="1:17" ht="18.75">
      <c r="A68" s="58" t="s">
        <v>34</v>
      </c>
      <c r="B68" s="185">
        <v>9</v>
      </c>
      <c r="C68" s="185">
        <v>9.5</v>
      </c>
      <c r="D68" s="183">
        <v>9</v>
      </c>
      <c r="E68" s="183">
        <v>9</v>
      </c>
      <c r="F68" s="183">
        <v>9</v>
      </c>
      <c r="G68" s="183">
        <v>9</v>
      </c>
      <c r="H68" s="183">
        <v>9.5</v>
      </c>
      <c r="I68" s="183">
        <v>9</v>
      </c>
      <c r="J68" s="183">
        <v>9</v>
      </c>
      <c r="K68" s="108">
        <v>9.5</v>
      </c>
      <c r="L68" s="98">
        <f>SUM(B68:K68)</f>
        <v>91.5</v>
      </c>
      <c r="M68" s="28">
        <v>61</v>
      </c>
      <c r="N68" s="28">
        <v>57</v>
      </c>
      <c r="O68" s="71">
        <f>SUM(L68:N68)</f>
        <v>209.5</v>
      </c>
      <c r="P68" s="28">
        <v>4715</v>
      </c>
    </row>
    <row r="69" spans="1:17" ht="18.75">
      <c r="A69" s="38" t="s">
        <v>32</v>
      </c>
      <c r="B69" s="109">
        <v>6</v>
      </c>
      <c r="C69" s="109">
        <v>8</v>
      </c>
      <c r="D69" s="139">
        <v>7</v>
      </c>
      <c r="E69" s="109">
        <v>7.5</v>
      </c>
      <c r="F69" s="109">
        <v>7</v>
      </c>
      <c r="G69" s="109">
        <v>7</v>
      </c>
      <c r="H69" s="109">
        <v>7.5</v>
      </c>
      <c r="I69" s="139">
        <v>6.5</v>
      </c>
      <c r="J69" s="109">
        <v>6.5</v>
      </c>
      <c r="K69" s="109">
        <v>7</v>
      </c>
      <c r="L69" s="96">
        <f>SUM(B69:K69)</f>
        <v>70</v>
      </c>
      <c r="M69" s="28">
        <v>56</v>
      </c>
      <c r="N69" s="36">
        <v>52</v>
      </c>
      <c r="O69" s="71">
        <f t="shared" ref="O69:O77" si="4">SUM(L69:N69)</f>
        <v>178</v>
      </c>
      <c r="P69" s="28">
        <v>0</v>
      </c>
      <c r="Q69" t="s">
        <v>119</v>
      </c>
    </row>
    <row r="70" spans="1:17" ht="18.75">
      <c r="A70" s="38" t="s">
        <v>99</v>
      </c>
      <c r="B70" s="185">
        <v>7</v>
      </c>
      <c r="C70" s="185">
        <v>8.5</v>
      </c>
      <c r="D70" s="183">
        <v>9</v>
      </c>
      <c r="E70" s="183">
        <v>8.5</v>
      </c>
      <c r="F70" s="183">
        <v>9</v>
      </c>
      <c r="G70" s="183">
        <v>8.5</v>
      </c>
      <c r="H70" s="183">
        <v>8</v>
      </c>
      <c r="I70" s="183">
        <v>8.5</v>
      </c>
      <c r="J70" s="183">
        <v>9</v>
      </c>
      <c r="K70" s="183">
        <v>8.5</v>
      </c>
      <c r="L70" s="96">
        <f t="shared" ref="L70:L77" si="5">SUM(B70:K70)</f>
        <v>84.5</v>
      </c>
      <c r="M70" s="106">
        <v>71</v>
      </c>
      <c r="N70" s="106">
        <v>79</v>
      </c>
      <c r="O70" s="71">
        <f t="shared" si="4"/>
        <v>234.5</v>
      </c>
      <c r="P70" s="28">
        <v>2464</v>
      </c>
    </row>
    <row r="71" spans="1:17" ht="18.75">
      <c r="A71" s="105" t="s">
        <v>24</v>
      </c>
      <c r="B71" s="186">
        <v>9</v>
      </c>
      <c r="C71" s="186">
        <v>9.5</v>
      </c>
      <c r="D71" s="184">
        <v>8.5</v>
      </c>
      <c r="E71" s="184">
        <v>9</v>
      </c>
      <c r="F71" s="184">
        <v>9</v>
      </c>
      <c r="G71" s="184">
        <v>9</v>
      </c>
      <c r="H71" s="184">
        <v>9</v>
      </c>
      <c r="I71" s="184">
        <v>9</v>
      </c>
      <c r="J71" s="184">
        <v>9</v>
      </c>
      <c r="K71" s="184">
        <v>9.5</v>
      </c>
      <c r="L71" s="96">
        <f t="shared" si="5"/>
        <v>90.5</v>
      </c>
      <c r="M71" s="106">
        <v>75</v>
      </c>
      <c r="N71" s="106"/>
      <c r="O71" s="71">
        <f t="shared" si="4"/>
        <v>165.5</v>
      </c>
      <c r="P71" s="28">
        <v>6827</v>
      </c>
      <c r="Q71" t="s">
        <v>119</v>
      </c>
    </row>
    <row r="72" spans="1:17" ht="18.75">
      <c r="A72" s="105" t="s">
        <v>93</v>
      </c>
      <c r="B72" s="109">
        <v>8</v>
      </c>
      <c r="C72" s="109">
        <v>7.5</v>
      </c>
      <c r="D72" s="139">
        <v>8</v>
      </c>
      <c r="E72" s="109">
        <v>8</v>
      </c>
      <c r="F72" s="109">
        <v>7</v>
      </c>
      <c r="G72" s="109">
        <v>7.5</v>
      </c>
      <c r="H72" s="139">
        <v>7.5</v>
      </c>
      <c r="I72" s="109">
        <v>7.5</v>
      </c>
      <c r="J72" s="109">
        <v>7.5</v>
      </c>
      <c r="K72" s="109">
        <v>8</v>
      </c>
      <c r="L72" s="96">
        <f t="shared" si="5"/>
        <v>76.5</v>
      </c>
      <c r="M72" s="76">
        <v>56</v>
      </c>
      <c r="N72" s="76">
        <v>70</v>
      </c>
      <c r="O72" s="71">
        <f t="shared" si="4"/>
        <v>202.5</v>
      </c>
      <c r="P72" s="28">
        <v>2048</v>
      </c>
    </row>
    <row r="73" spans="1:17" ht="18.75">
      <c r="A73" s="105" t="s">
        <v>146</v>
      </c>
      <c r="B73" s="185">
        <v>9</v>
      </c>
      <c r="C73" s="185">
        <v>8</v>
      </c>
      <c r="D73" s="183">
        <v>9</v>
      </c>
      <c r="E73" s="183">
        <v>9</v>
      </c>
      <c r="F73" s="183">
        <v>8.5</v>
      </c>
      <c r="G73" s="183">
        <v>8</v>
      </c>
      <c r="H73" s="183">
        <v>9.5</v>
      </c>
      <c r="I73" s="183">
        <v>8.5</v>
      </c>
      <c r="J73" s="183">
        <v>8</v>
      </c>
      <c r="K73" s="183">
        <v>8.5</v>
      </c>
      <c r="L73" s="96">
        <f t="shared" si="5"/>
        <v>86</v>
      </c>
      <c r="M73" s="106">
        <v>64</v>
      </c>
      <c r="N73" s="106">
        <v>46</v>
      </c>
      <c r="O73" s="71">
        <f t="shared" si="4"/>
        <v>196</v>
      </c>
      <c r="P73" s="106">
        <v>1315</v>
      </c>
    </row>
    <row r="74" spans="1:17" ht="18.75">
      <c r="A74" s="105" t="s">
        <v>147</v>
      </c>
      <c r="B74" s="185">
        <v>9</v>
      </c>
      <c r="C74" s="185">
        <v>9.5</v>
      </c>
      <c r="D74" s="183">
        <v>9</v>
      </c>
      <c r="E74" s="183">
        <v>8.5</v>
      </c>
      <c r="F74" s="183">
        <v>9.5</v>
      </c>
      <c r="G74" s="183">
        <v>9</v>
      </c>
      <c r="H74" s="183">
        <v>8</v>
      </c>
      <c r="I74" s="183">
        <v>9</v>
      </c>
      <c r="J74" s="183">
        <v>9.5</v>
      </c>
      <c r="K74" s="183">
        <v>9</v>
      </c>
      <c r="L74" s="96">
        <f t="shared" si="5"/>
        <v>90</v>
      </c>
      <c r="M74" s="106">
        <v>69</v>
      </c>
      <c r="N74" s="106">
        <v>100</v>
      </c>
      <c r="O74" s="71">
        <f t="shared" si="4"/>
        <v>259</v>
      </c>
      <c r="P74" s="106">
        <v>1225</v>
      </c>
    </row>
    <row r="75" spans="1:17" ht="18.75">
      <c r="A75" s="105" t="s">
        <v>148</v>
      </c>
      <c r="B75" s="109">
        <v>8.5</v>
      </c>
      <c r="C75" s="109">
        <v>7.5</v>
      </c>
      <c r="D75" s="139">
        <v>8</v>
      </c>
      <c r="E75" s="109">
        <v>9</v>
      </c>
      <c r="F75" s="109">
        <v>7</v>
      </c>
      <c r="G75" s="109">
        <v>8</v>
      </c>
      <c r="H75" s="139">
        <v>8</v>
      </c>
      <c r="I75" s="109">
        <v>8</v>
      </c>
      <c r="J75" s="106">
        <v>7.5</v>
      </c>
      <c r="K75" s="106">
        <v>8</v>
      </c>
      <c r="L75" s="96">
        <f t="shared" si="5"/>
        <v>79.5</v>
      </c>
      <c r="M75" s="106">
        <v>56</v>
      </c>
      <c r="N75" s="106">
        <v>73</v>
      </c>
      <c r="O75" s="71">
        <f t="shared" si="4"/>
        <v>208.5</v>
      </c>
      <c r="P75" s="106">
        <v>1035</v>
      </c>
    </row>
    <row r="76" spans="1:17" ht="18.75">
      <c r="A76" s="161" t="s">
        <v>155</v>
      </c>
      <c r="B76" s="230">
        <v>9</v>
      </c>
      <c r="C76" s="230">
        <v>7.5</v>
      </c>
      <c r="D76" s="231">
        <v>9</v>
      </c>
      <c r="E76" s="231">
        <v>9</v>
      </c>
      <c r="F76" s="231">
        <v>8.5</v>
      </c>
      <c r="G76" s="231">
        <v>8</v>
      </c>
      <c r="H76" s="231">
        <v>9</v>
      </c>
      <c r="I76" s="231">
        <v>8.5</v>
      </c>
      <c r="J76" s="231">
        <v>8.5</v>
      </c>
      <c r="K76" s="231">
        <v>9</v>
      </c>
      <c r="L76" s="96">
        <f t="shared" si="5"/>
        <v>86</v>
      </c>
      <c r="M76" s="164">
        <v>63</v>
      </c>
      <c r="N76" s="164">
        <v>54</v>
      </c>
      <c r="O76" s="71">
        <f t="shared" si="4"/>
        <v>203</v>
      </c>
      <c r="P76" s="164">
        <v>0</v>
      </c>
    </row>
    <row r="77" spans="1:17" ht="18.75">
      <c r="A77" s="105" t="s">
        <v>156</v>
      </c>
      <c r="B77" s="109">
        <v>8.5</v>
      </c>
      <c r="C77" s="109">
        <v>8.5</v>
      </c>
      <c r="D77" s="139">
        <v>8</v>
      </c>
      <c r="E77" s="109">
        <v>8.5</v>
      </c>
      <c r="F77" s="109">
        <v>9</v>
      </c>
      <c r="G77" s="109">
        <v>8.6999999999999993</v>
      </c>
      <c r="H77" s="109">
        <v>8</v>
      </c>
      <c r="I77" s="139">
        <v>9</v>
      </c>
      <c r="J77" s="109">
        <v>9</v>
      </c>
      <c r="K77" s="109">
        <v>8.5</v>
      </c>
      <c r="L77" s="96">
        <f t="shared" si="5"/>
        <v>85.7</v>
      </c>
      <c r="M77" s="164">
        <v>59</v>
      </c>
      <c r="N77" s="164">
        <v>64</v>
      </c>
      <c r="O77" s="71">
        <f t="shared" si="4"/>
        <v>208.7</v>
      </c>
      <c r="P77" s="164">
        <v>0</v>
      </c>
    </row>
    <row r="78" spans="1:17" ht="18.75">
      <c r="A78" s="4"/>
      <c r="L78" s="20"/>
      <c r="M78" s="5"/>
      <c r="N78" s="5"/>
      <c r="O78" s="5"/>
      <c r="P78" s="5"/>
    </row>
    <row r="79" spans="1:17" ht="18.75">
      <c r="A79" s="7"/>
      <c r="B79" s="8"/>
      <c r="C79" s="8"/>
      <c r="D79" s="9"/>
      <c r="E79" s="10"/>
      <c r="F79" s="10"/>
      <c r="G79" s="33"/>
      <c r="H79" s="33"/>
      <c r="I79" s="85"/>
      <c r="J79" s="33"/>
      <c r="K79" s="33"/>
      <c r="L79" s="10"/>
      <c r="M79" s="33"/>
      <c r="N79" s="33"/>
      <c r="O79" s="33"/>
      <c r="P79" s="33"/>
    </row>
    <row r="80" spans="1:17" s="29" customFormat="1" ht="18.75">
      <c r="A80" s="43"/>
      <c r="B80" s="31"/>
      <c r="C80" s="31"/>
      <c r="D80" s="60"/>
      <c r="E80" s="31"/>
      <c r="F80" s="31"/>
      <c r="G80" s="61"/>
      <c r="H80" s="61"/>
      <c r="I80" s="61"/>
      <c r="J80" s="61"/>
      <c r="K80" s="61"/>
      <c r="L80" s="31"/>
    </row>
    <row r="81" spans="1:14" s="29" customFormat="1" ht="18.75">
      <c r="A81" s="43"/>
      <c r="B81" s="61"/>
      <c r="C81" s="61"/>
      <c r="D81" s="61"/>
      <c r="E81" s="61"/>
      <c r="F81" s="61"/>
      <c r="G81" s="31"/>
    </row>
    <row r="82" spans="1:14" s="29" customFormat="1" ht="18.75">
      <c r="A82" s="56"/>
      <c r="B82" s="51"/>
      <c r="C82" s="51" t="s">
        <v>44</v>
      </c>
      <c r="D82" s="52"/>
      <c r="E82" s="51"/>
      <c r="F82" s="51"/>
      <c r="G82" s="54"/>
      <c r="H82" s="100"/>
      <c r="I82" s="100" t="s">
        <v>83</v>
      </c>
      <c r="J82" s="51"/>
      <c r="K82" s="51"/>
      <c r="L82" s="51"/>
      <c r="M82" s="101"/>
      <c r="N82"/>
    </row>
    <row r="83" spans="1:14" s="29" customFormat="1" ht="18.75">
      <c r="A83" s="66" t="s">
        <v>0</v>
      </c>
      <c r="B83" s="102" t="s">
        <v>23</v>
      </c>
      <c r="C83" s="103" t="s">
        <v>48</v>
      </c>
      <c r="D83" s="104" t="s">
        <v>45</v>
      </c>
      <c r="E83" s="102" t="s">
        <v>4</v>
      </c>
      <c r="F83" s="102" t="s">
        <v>47</v>
      </c>
      <c r="G83" s="70" t="s">
        <v>6</v>
      </c>
      <c r="H83" s="102" t="s">
        <v>84</v>
      </c>
      <c r="I83" s="102" t="s">
        <v>36</v>
      </c>
      <c r="J83" s="103" t="s">
        <v>2</v>
      </c>
      <c r="K83" s="102" t="s">
        <v>46</v>
      </c>
      <c r="L83" s="102" t="s">
        <v>85</v>
      </c>
      <c r="M83" s="70" t="s">
        <v>6</v>
      </c>
      <c r="N83"/>
    </row>
    <row r="84" spans="1:14" s="29" customFormat="1" ht="18.75">
      <c r="A84" s="105" t="s">
        <v>86</v>
      </c>
      <c r="B84" s="106">
        <v>9</v>
      </c>
      <c r="C84" s="106">
        <v>8</v>
      </c>
      <c r="D84" s="107">
        <v>8</v>
      </c>
      <c r="E84" s="106">
        <v>9</v>
      </c>
      <c r="F84" s="106">
        <v>8</v>
      </c>
      <c r="G84" s="108">
        <f>SUM(B84:F84)</f>
        <v>42</v>
      </c>
      <c r="H84" s="106">
        <v>9</v>
      </c>
      <c r="I84" s="106">
        <v>8</v>
      </c>
      <c r="J84" s="107">
        <v>9</v>
      </c>
      <c r="K84" s="106">
        <v>9</v>
      </c>
      <c r="L84" s="106">
        <v>8</v>
      </c>
      <c r="M84" s="108">
        <f>SUM(H84:L84)</f>
        <v>43</v>
      </c>
      <c r="N84"/>
    </row>
    <row r="85" spans="1:14" s="29" customFormat="1" ht="18.75">
      <c r="A85" s="105" t="s">
        <v>87</v>
      </c>
      <c r="B85" s="106">
        <v>8</v>
      </c>
      <c r="C85" s="106">
        <v>7</v>
      </c>
      <c r="D85" s="107">
        <v>8</v>
      </c>
      <c r="E85" s="106">
        <v>8</v>
      </c>
      <c r="F85" s="106">
        <v>7</v>
      </c>
      <c r="G85" s="108">
        <f>SUM(B85:F85)</f>
        <v>38</v>
      </c>
      <c r="H85" s="106">
        <v>8</v>
      </c>
      <c r="I85" s="106">
        <v>8</v>
      </c>
      <c r="J85" s="107">
        <v>8</v>
      </c>
      <c r="K85" s="106">
        <v>7</v>
      </c>
      <c r="L85" s="106">
        <v>7</v>
      </c>
      <c r="M85" s="108">
        <f>SUM(H85:L85)</f>
        <v>38</v>
      </c>
      <c r="N85"/>
    </row>
    <row r="86" spans="1:14" s="29" customFormat="1" ht="18.75">
      <c r="A86" s="7"/>
      <c r="B86" s="13"/>
      <c r="C86" s="8"/>
      <c r="D86" s="33"/>
      <c r="E86" s="10"/>
      <c r="F86" s="10"/>
      <c r="G86" s="10"/>
      <c r="H86" s="10"/>
      <c r="I86" s="10"/>
      <c r="J86" s="10"/>
      <c r="K86" s="10"/>
      <c r="L86" s="10"/>
      <c r="M86" s="10"/>
      <c r="N86"/>
    </row>
    <row r="89" spans="1:14" ht="18.75">
      <c r="A89" s="7"/>
      <c r="B89" s="13">
        <v>100</v>
      </c>
      <c r="C89" s="13">
        <v>100</v>
      </c>
      <c r="D89" s="33">
        <v>100</v>
      </c>
      <c r="E89" s="10">
        <v>300</v>
      </c>
      <c r="F89" s="10"/>
      <c r="G89" s="10"/>
      <c r="H89"/>
      <c r="I89"/>
      <c r="J89"/>
    </row>
    <row r="90" spans="1:14" ht="18.75">
      <c r="A90" s="1" t="s">
        <v>0</v>
      </c>
      <c r="B90" s="2" t="s">
        <v>44</v>
      </c>
      <c r="C90" s="2" t="s">
        <v>43</v>
      </c>
      <c r="D90" s="14" t="s">
        <v>12</v>
      </c>
      <c r="E90" s="2" t="s">
        <v>6</v>
      </c>
      <c r="F90" s="10" t="s">
        <v>13</v>
      </c>
      <c r="G90" s="17" t="s">
        <v>7</v>
      </c>
      <c r="H90"/>
      <c r="I90"/>
      <c r="J90"/>
      <c r="L90" s="42"/>
    </row>
    <row r="91" spans="1:14" ht="18.75">
      <c r="A91" s="4" t="s">
        <v>8</v>
      </c>
      <c r="B91" s="5">
        <v>84</v>
      </c>
      <c r="C91" s="5">
        <v>86</v>
      </c>
      <c r="D91" s="15">
        <v>86</v>
      </c>
      <c r="E91" s="128">
        <f>SUM(B91:D91)</f>
        <v>256</v>
      </c>
      <c r="F91" s="5">
        <v>11911</v>
      </c>
      <c r="G91" s="15">
        <f>SUM(E91:F91)</f>
        <v>12167</v>
      </c>
      <c r="H91"/>
      <c r="I91"/>
      <c r="J91" s="42"/>
      <c r="L91" t="s">
        <v>95</v>
      </c>
    </row>
    <row r="92" spans="1:14" ht="18.75">
      <c r="A92" s="12" t="s">
        <v>9</v>
      </c>
      <c r="B92" s="32">
        <v>76</v>
      </c>
      <c r="C92" s="32">
        <v>76</v>
      </c>
      <c r="D92" s="15">
        <v>68</v>
      </c>
      <c r="E92" s="128">
        <f>SUM(B92:D92)</f>
        <v>220</v>
      </c>
      <c r="F92" s="5">
        <v>9695</v>
      </c>
      <c r="G92" s="15">
        <f>SUM(E92:F92)</f>
        <v>9915</v>
      </c>
      <c r="J92" s="42"/>
      <c r="L92" t="s">
        <v>55</v>
      </c>
    </row>
    <row r="93" spans="1:14" ht="18.75">
      <c r="A93" s="7"/>
      <c r="B93" s="13"/>
      <c r="C93" s="8"/>
      <c r="D93" s="33"/>
      <c r="E93" s="10"/>
      <c r="F93" s="10"/>
      <c r="G93" s="10"/>
      <c r="H93"/>
      <c r="I93"/>
      <c r="J93"/>
    </row>
    <row r="95" spans="1:14" ht="18.75">
      <c r="A95" s="7" t="s">
        <v>26</v>
      </c>
      <c r="B95" s="13"/>
      <c r="C95" s="8"/>
      <c r="D95" s="8"/>
      <c r="E95" s="9"/>
      <c r="F95" s="10"/>
      <c r="G95" s="33"/>
      <c r="H95" s="120"/>
      <c r="I95" s="40"/>
      <c r="J95" s="84"/>
      <c r="K95" s="33"/>
      <c r="L95" s="33"/>
    </row>
    <row r="96" spans="1:14" ht="18.75">
      <c r="A96" s="1" t="s">
        <v>0</v>
      </c>
      <c r="B96" s="2" t="s">
        <v>23</v>
      </c>
      <c r="C96" s="11" t="s">
        <v>2</v>
      </c>
      <c r="D96" s="3" t="s">
        <v>3</v>
      </c>
      <c r="E96" s="2" t="s">
        <v>4</v>
      </c>
      <c r="F96" s="2" t="s">
        <v>5</v>
      </c>
      <c r="G96" s="33" t="s">
        <v>6</v>
      </c>
      <c r="H96" s="118" t="s">
        <v>111</v>
      </c>
      <c r="I96" s="2" t="s">
        <v>1</v>
      </c>
      <c r="J96" s="123" t="s">
        <v>76</v>
      </c>
      <c r="K96" s="123" t="s">
        <v>13</v>
      </c>
      <c r="L96" s="2" t="s">
        <v>7</v>
      </c>
    </row>
    <row r="97" spans="1:15" ht="18.75">
      <c r="A97" s="4" t="s">
        <v>10</v>
      </c>
      <c r="B97" s="110">
        <v>8</v>
      </c>
      <c r="C97" s="110">
        <v>7</v>
      </c>
      <c r="D97" s="110">
        <v>8</v>
      </c>
      <c r="E97" s="110">
        <v>7</v>
      </c>
      <c r="F97" s="110">
        <v>8</v>
      </c>
      <c r="G97" s="39">
        <f>SUM(B97:F97)</f>
        <v>38</v>
      </c>
      <c r="H97" s="113">
        <f>G97/50*1000</f>
        <v>760</v>
      </c>
      <c r="I97" s="5">
        <v>0</v>
      </c>
      <c r="J97" s="96">
        <f>SUM(H97:I97)</f>
        <v>760</v>
      </c>
      <c r="K97" s="5" t="s">
        <v>94</v>
      </c>
      <c r="L97" s="15">
        <f>SUM(J97:K97)</f>
        <v>760</v>
      </c>
    </row>
    <row r="98" spans="1:15" ht="18.75">
      <c r="A98" s="187" t="s">
        <v>11</v>
      </c>
      <c r="B98" s="110">
        <v>8</v>
      </c>
      <c r="C98" s="110">
        <v>7</v>
      </c>
      <c r="D98" s="110">
        <v>8</v>
      </c>
      <c r="E98" s="110">
        <v>7</v>
      </c>
      <c r="F98" s="110">
        <v>8</v>
      </c>
      <c r="G98" s="190">
        <f t="shared" ref="G98:G106" si="6">SUM(B98:F98)</f>
        <v>38</v>
      </c>
      <c r="H98" s="113">
        <f t="shared" ref="H98:H106" si="7">G98/50*1000</f>
        <v>760</v>
      </c>
      <c r="I98" s="32">
        <v>0</v>
      </c>
      <c r="J98" s="96">
        <f t="shared" ref="J98:J104" si="8">SUM(H98:I98)</f>
        <v>760</v>
      </c>
      <c r="K98" s="5" t="s">
        <v>94</v>
      </c>
      <c r="L98" s="15">
        <f t="shared" ref="L98:L104" si="9">SUM(J98:K98)</f>
        <v>760</v>
      </c>
    </row>
    <row r="99" spans="1:15" ht="18.75">
      <c r="A99" s="188" t="s">
        <v>29</v>
      </c>
      <c r="B99" s="110">
        <v>8</v>
      </c>
      <c r="C99" s="110">
        <v>7</v>
      </c>
      <c r="D99" s="110">
        <v>7</v>
      </c>
      <c r="E99" s="110">
        <v>7</v>
      </c>
      <c r="F99" s="110">
        <v>6</v>
      </c>
      <c r="G99" s="190">
        <f t="shared" si="6"/>
        <v>35</v>
      </c>
      <c r="H99" s="113">
        <f t="shared" si="7"/>
        <v>700</v>
      </c>
      <c r="I99" s="32">
        <v>54</v>
      </c>
      <c r="J99" s="96">
        <f t="shared" si="8"/>
        <v>754</v>
      </c>
      <c r="K99" s="5">
        <v>280</v>
      </c>
      <c r="L99" s="15">
        <f t="shared" si="9"/>
        <v>1034</v>
      </c>
    </row>
    <row r="100" spans="1:15" ht="18.75">
      <c r="A100" s="189" t="s">
        <v>37</v>
      </c>
      <c r="B100" s="110">
        <v>7</v>
      </c>
      <c r="C100" s="110">
        <v>8</v>
      </c>
      <c r="D100" s="110">
        <v>8</v>
      </c>
      <c r="E100" s="110">
        <v>7</v>
      </c>
      <c r="F100" s="110">
        <v>6</v>
      </c>
      <c r="G100" s="190">
        <f t="shared" si="6"/>
        <v>36</v>
      </c>
      <c r="H100" s="113">
        <f t="shared" si="7"/>
        <v>720</v>
      </c>
      <c r="I100" s="32">
        <v>82</v>
      </c>
      <c r="J100" s="96">
        <f t="shared" si="8"/>
        <v>802</v>
      </c>
      <c r="K100" s="5">
        <v>557</v>
      </c>
      <c r="L100" s="15">
        <f t="shared" si="9"/>
        <v>1359</v>
      </c>
    </row>
    <row r="101" spans="1:15" ht="18.75">
      <c r="A101" s="189" t="s">
        <v>38</v>
      </c>
      <c r="B101" s="110">
        <v>8</v>
      </c>
      <c r="C101" s="110">
        <v>7</v>
      </c>
      <c r="D101" s="110">
        <v>7</v>
      </c>
      <c r="E101" s="110">
        <v>6</v>
      </c>
      <c r="F101" s="110">
        <v>6</v>
      </c>
      <c r="G101" s="190">
        <f t="shared" si="6"/>
        <v>34</v>
      </c>
      <c r="H101" s="113">
        <f t="shared" si="7"/>
        <v>680</v>
      </c>
      <c r="I101" s="32">
        <v>90</v>
      </c>
      <c r="J101" s="96">
        <f t="shared" si="8"/>
        <v>770</v>
      </c>
      <c r="K101" s="5">
        <v>884</v>
      </c>
      <c r="L101" s="15">
        <f t="shared" si="9"/>
        <v>1654</v>
      </c>
      <c r="M101" s="31"/>
    </row>
    <row r="102" spans="1:15" ht="18.75">
      <c r="A102" s="189" t="s">
        <v>41</v>
      </c>
      <c r="B102" s="110">
        <v>8</v>
      </c>
      <c r="C102" s="110">
        <v>8</v>
      </c>
      <c r="D102" s="110">
        <v>6</v>
      </c>
      <c r="E102" s="110">
        <v>7</v>
      </c>
      <c r="F102" s="110">
        <v>6</v>
      </c>
      <c r="G102" s="190">
        <f t="shared" si="6"/>
        <v>35</v>
      </c>
      <c r="H102" s="113">
        <f t="shared" si="7"/>
        <v>700</v>
      </c>
      <c r="I102" s="32">
        <v>62</v>
      </c>
      <c r="J102" s="96">
        <f t="shared" si="8"/>
        <v>762</v>
      </c>
      <c r="K102" s="5">
        <v>488</v>
      </c>
      <c r="L102" s="15">
        <f t="shared" si="9"/>
        <v>1250</v>
      </c>
      <c r="M102" s="31"/>
    </row>
    <row r="103" spans="1:15" ht="18.75">
      <c r="A103" s="189" t="s">
        <v>54</v>
      </c>
      <c r="B103" s="110">
        <v>8</v>
      </c>
      <c r="C103" s="110">
        <v>8</v>
      </c>
      <c r="D103" s="110">
        <v>6</v>
      </c>
      <c r="E103" s="110">
        <v>7</v>
      </c>
      <c r="F103" s="110">
        <v>7</v>
      </c>
      <c r="G103" s="190">
        <f t="shared" si="6"/>
        <v>36</v>
      </c>
      <c r="H103" s="113">
        <f t="shared" si="7"/>
        <v>720</v>
      </c>
      <c r="I103" s="32">
        <v>55</v>
      </c>
      <c r="J103" s="96">
        <f t="shared" si="8"/>
        <v>775</v>
      </c>
      <c r="K103" s="5">
        <v>530</v>
      </c>
      <c r="L103" s="15">
        <f t="shared" si="9"/>
        <v>1305</v>
      </c>
      <c r="M103" s="31"/>
    </row>
    <row r="104" spans="1:15" ht="18.75">
      <c r="A104" s="189" t="s">
        <v>73</v>
      </c>
      <c r="B104" s="110">
        <v>8</v>
      </c>
      <c r="C104" s="110">
        <v>8</v>
      </c>
      <c r="D104" s="110">
        <v>7</v>
      </c>
      <c r="E104" s="110">
        <v>7</v>
      </c>
      <c r="F104" s="110">
        <v>7</v>
      </c>
      <c r="G104" s="190">
        <f t="shared" si="6"/>
        <v>37</v>
      </c>
      <c r="H104" s="113">
        <f t="shared" si="7"/>
        <v>740</v>
      </c>
      <c r="I104" s="32">
        <v>89</v>
      </c>
      <c r="J104" s="96">
        <f t="shared" si="8"/>
        <v>829</v>
      </c>
      <c r="K104" s="5">
        <v>838</v>
      </c>
      <c r="L104" s="15">
        <f t="shared" si="9"/>
        <v>1667</v>
      </c>
      <c r="M104" s="31"/>
    </row>
    <row r="105" spans="1:15" ht="18.75">
      <c r="A105" s="189" t="s">
        <v>149</v>
      </c>
      <c r="B105" s="110">
        <v>7</v>
      </c>
      <c r="C105" s="110">
        <v>6</v>
      </c>
      <c r="D105" s="110">
        <v>7</v>
      </c>
      <c r="E105" s="110">
        <v>7</v>
      </c>
      <c r="F105" s="110">
        <v>7</v>
      </c>
      <c r="G105" s="190">
        <f t="shared" si="6"/>
        <v>34</v>
      </c>
      <c r="H105" s="113">
        <f t="shared" si="7"/>
        <v>680</v>
      </c>
      <c r="I105" s="32">
        <v>28</v>
      </c>
      <c r="J105" s="96">
        <f t="shared" ref="J105:J106" si="10">SUM(H105:I105)</f>
        <v>708</v>
      </c>
      <c r="K105" s="5">
        <v>0</v>
      </c>
      <c r="L105" s="15">
        <f t="shared" ref="L105:L106" si="11">SUM(J105:K105)</f>
        <v>708</v>
      </c>
      <c r="M105" s="31"/>
      <c r="N105" s="131"/>
    </row>
    <row r="106" spans="1:15" ht="18.75">
      <c r="A106" s="189" t="s">
        <v>150</v>
      </c>
      <c r="B106" s="110">
        <v>7</v>
      </c>
      <c r="C106" s="110">
        <v>6</v>
      </c>
      <c r="D106" s="110">
        <v>6</v>
      </c>
      <c r="E106" s="110">
        <v>7</v>
      </c>
      <c r="F106" s="110">
        <v>7</v>
      </c>
      <c r="G106" s="190">
        <f t="shared" si="6"/>
        <v>33</v>
      </c>
      <c r="H106" s="113">
        <f t="shared" si="7"/>
        <v>660</v>
      </c>
      <c r="I106" s="32">
        <v>40</v>
      </c>
      <c r="J106" s="96">
        <f t="shared" si="10"/>
        <v>700</v>
      </c>
      <c r="K106" s="5">
        <v>0</v>
      </c>
      <c r="L106" s="15">
        <f t="shared" si="11"/>
        <v>700</v>
      </c>
      <c r="M106" s="31"/>
      <c r="N106" s="131"/>
    </row>
    <row r="107" spans="1:15" ht="18.75">
      <c r="B107" s="191"/>
      <c r="C107" s="191"/>
      <c r="D107" s="191"/>
      <c r="E107" s="191"/>
      <c r="F107" s="191"/>
      <c r="G107" s="94"/>
      <c r="H107" s="94"/>
      <c r="I107" s="5"/>
      <c r="J107" s="75"/>
      <c r="K107" s="5"/>
      <c r="L107" s="5"/>
      <c r="M107" s="31"/>
      <c r="N107" s="131"/>
    </row>
    <row r="108" spans="1:15" ht="18.75">
      <c r="A108" s="55"/>
      <c r="B108" s="56"/>
      <c r="C108" s="51"/>
      <c r="D108" s="51"/>
      <c r="E108" s="52"/>
      <c r="F108" s="53"/>
      <c r="G108" s="57"/>
      <c r="H108" s="100"/>
      <c r="I108" s="40"/>
      <c r="J108" s="84"/>
      <c r="K108" s="33"/>
      <c r="L108" s="33"/>
      <c r="N108" s="131"/>
    </row>
    <row r="109" spans="1:15">
      <c r="N109" s="131"/>
    </row>
    <row r="110" spans="1:15">
      <c r="J110" s="130"/>
      <c r="K110" s="131"/>
      <c r="L110" s="131"/>
      <c r="M110" s="131"/>
      <c r="N110" s="131"/>
      <c r="O110" s="131"/>
    </row>
    <row r="111" spans="1:15" ht="15.75" thickBot="1">
      <c r="A111" s="25" t="s">
        <v>15</v>
      </c>
      <c r="B111" s="24" t="s">
        <v>14</v>
      </c>
      <c r="C111" s="25" t="s">
        <v>60</v>
      </c>
      <c r="D111" s="24" t="s">
        <v>15</v>
      </c>
      <c r="E111" s="24" t="s">
        <v>14</v>
      </c>
      <c r="F111" s="25" t="s">
        <v>35</v>
      </c>
      <c r="G111" s="25" t="s">
        <v>61</v>
      </c>
      <c r="H111" s="25" t="s">
        <v>62</v>
      </c>
      <c r="I111" s="25" t="s">
        <v>120</v>
      </c>
      <c r="J111" s="130"/>
      <c r="K111" s="131"/>
      <c r="L111" s="131"/>
      <c r="M111" s="131"/>
      <c r="N111" s="131"/>
      <c r="O111" s="131"/>
    </row>
    <row r="112" spans="1:15" ht="27" thickBot="1">
      <c r="A112" s="19" t="s">
        <v>16</v>
      </c>
      <c r="B112" s="18">
        <v>20</v>
      </c>
      <c r="C112" s="26"/>
      <c r="D112" s="165" t="s">
        <v>112</v>
      </c>
      <c r="E112" s="124">
        <v>50</v>
      </c>
      <c r="F112" s="195">
        <v>42</v>
      </c>
      <c r="G112" s="195">
        <v>35</v>
      </c>
      <c r="H112" s="195">
        <v>42</v>
      </c>
      <c r="I112" s="195">
        <v>39</v>
      </c>
      <c r="J112" s="130"/>
      <c r="K112" s="131"/>
      <c r="L112" s="131"/>
      <c r="M112" s="131"/>
      <c r="N112" s="131"/>
      <c r="O112" s="131"/>
    </row>
    <row r="113" spans="1:17" ht="27" thickBot="1">
      <c r="A113" s="19" t="s">
        <v>17</v>
      </c>
      <c r="B113" s="18">
        <v>10</v>
      </c>
      <c r="C113" s="26"/>
      <c r="D113" s="165" t="s">
        <v>113</v>
      </c>
      <c r="E113" s="125">
        <v>10</v>
      </c>
      <c r="F113" s="194">
        <v>7</v>
      </c>
      <c r="G113" s="194">
        <v>6</v>
      </c>
      <c r="H113" s="194">
        <v>7</v>
      </c>
      <c r="I113" s="194">
        <v>7</v>
      </c>
      <c r="J113" s="130"/>
      <c r="K113" s="131"/>
      <c r="L113" s="131"/>
      <c r="M113" s="131"/>
      <c r="N113" s="131"/>
      <c r="O113" s="131"/>
    </row>
    <row r="114" spans="1:17" ht="27" thickBot="1">
      <c r="A114" s="19" t="s">
        <v>18</v>
      </c>
      <c r="B114" s="18">
        <v>10</v>
      </c>
      <c r="C114" s="26"/>
      <c r="D114" s="165" t="s">
        <v>114</v>
      </c>
      <c r="E114" s="125">
        <v>10</v>
      </c>
      <c r="F114" s="194">
        <v>7</v>
      </c>
      <c r="G114" s="194">
        <v>8</v>
      </c>
      <c r="H114" s="194">
        <v>7</v>
      </c>
      <c r="I114" s="194">
        <v>7</v>
      </c>
      <c r="J114" s="130"/>
      <c r="K114" s="131"/>
      <c r="L114" s="131"/>
      <c r="M114" s="131"/>
      <c r="N114" s="131"/>
      <c r="O114" s="131"/>
    </row>
    <row r="115" spans="1:17" ht="27" thickBot="1">
      <c r="A115" s="21" t="s">
        <v>19</v>
      </c>
      <c r="B115" s="18">
        <v>10</v>
      </c>
      <c r="C115" s="26"/>
      <c r="D115" s="165" t="s">
        <v>115</v>
      </c>
      <c r="E115" s="125">
        <v>10</v>
      </c>
      <c r="F115" s="194">
        <v>7</v>
      </c>
      <c r="G115" s="194">
        <v>7</v>
      </c>
      <c r="H115" s="194">
        <v>7</v>
      </c>
      <c r="I115" s="194">
        <v>7</v>
      </c>
      <c r="J115" s="130"/>
      <c r="K115" s="131"/>
      <c r="L115" s="131"/>
      <c r="M115" s="131"/>
      <c r="N115" s="131"/>
      <c r="O115" s="131"/>
      <c r="Q115" s="129"/>
    </row>
    <row r="116" spans="1:17" ht="27" thickBot="1">
      <c r="A116" s="20" t="s">
        <v>20</v>
      </c>
      <c r="B116" s="18">
        <v>10</v>
      </c>
      <c r="C116" s="26"/>
      <c r="D116" s="165" t="s">
        <v>116</v>
      </c>
      <c r="E116" s="125">
        <v>10</v>
      </c>
      <c r="F116" s="194">
        <v>7</v>
      </c>
      <c r="G116" s="194">
        <v>6</v>
      </c>
      <c r="H116" s="194">
        <v>7</v>
      </c>
      <c r="I116" s="194">
        <v>7</v>
      </c>
      <c r="J116" s="130"/>
      <c r="K116" s="131"/>
      <c r="L116" s="131"/>
      <c r="M116" s="131"/>
      <c r="N116" s="131"/>
      <c r="O116" s="131"/>
    </row>
    <row r="117" spans="1:17" ht="27" thickBot="1">
      <c r="A117" s="19" t="s">
        <v>21</v>
      </c>
      <c r="B117" s="18">
        <v>10</v>
      </c>
      <c r="C117" s="26"/>
      <c r="D117" s="165" t="s">
        <v>117</v>
      </c>
      <c r="E117" s="125">
        <v>10</v>
      </c>
      <c r="F117" s="194">
        <v>6</v>
      </c>
      <c r="G117" s="194">
        <v>6</v>
      </c>
      <c r="H117" s="194">
        <v>7</v>
      </c>
      <c r="I117" s="194">
        <v>6</v>
      </c>
      <c r="J117" s="130"/>
      <c r="K117" s="131"/>
      <c r="L117" s="131"/>
      <c r="M117" s="131"/>
      <c r="N117" s="131"/>
      <c r="O117" s="131"/>
    </row>
    <row r="118" spans="1:17" ht="27" thickBot="1">
      <c r="A118" s="21" t="s">
        <v>3</v>
      </c>
      <c r="B118" s="18">
        <v>10</v>
      </c>
      <c r="C118" s="26"/>
      <c r="D118" s="165" t="s">
        <v>88</v>
      </c>
      <c r="E118" s="125">
        <v>10</v>
      </c>
      <c r="F118" s="194">
        <v>8</v>
      </c>
      <c r="G118" s="194">
        <v>7</v>
      </c>
      <c r="H118" s="194">
        <v>8</v>
      </c>
      <c r="I118" s="194">
        <v>6</v>
      </c>
      <c r="J118" s="131"/>
      <c r="K118" s="131"/>
      <c r="L118" s="131"/>
      <c r="M118" s="131"/>
      <c r="N118" s="131"/>
      <c r="O118" s="131"/>
    </row>
    <row r="119" spans="1:17" ht="16.5" thickBot="1">
      <c r="A119" s="19" t="s">
        <v>22</v>
      </c>
      <c r="B119" s="18">
        <v>10</v>
      </c>
      <c r="C119" s="26"/>
      <c r="D119" s="165" t="s">
        <v>89</v>
      </c>
      <c r="E119" s="125">
        <v>10</v>
      </c>
      <c r="F119" s="194">
        <v>8</v>
      </c>
      <c r="G119" s="194">
        <v>7</v>
      </c>
      <c r="H119" s="194">
        <v>8</v>
      </c>
      <c r="I119" s="194">
        <v>6</v>
      </c>
      <c r="J119" s="130"/>
      <c r="K119" s="131"/>
      <c r="L119" s="131"/>
      <c r="M119" s="131"/>
      <c r="N119" s="131"/>
      <c r="O119" s="131"/>
    </row>
    <row r="120" spans="1:17" ht="16.5" thickBot="1">
      <c r="A120" s="19" t="s">
        <v>36</v>
      </c>
      <c r="B120" s="18">
        <v>10</v>
      </c>
      <c r="C120" s="26"/>
      <c r="D120" s="166" t="s">
        <v>90</v>
      </c>
      <c r="E120" s="125">
        <v>10</v>
      </c>
      <c r="F120" s="194">
        <v>7</v>
      </c>
      <c r="G120" s="194">
        <v>6</v>
      </c>
      <c r="H120" s="194">
        <v>7</v>
      </c>
      <c r="I120" s="194">
        <v>7</v>
      </c>
      <c r="J120" s="130"/>
      <c r="K120" s="131"/>
      <c r="L120" s="131"/>
      <c r="M120" s="131"/>
      <c r="N120" s="131"/>
      <c r="O120" s="131"/>
    </row>
    <row r="121" spans="1:17" ht="16.5" thickBot="1">
      <c r="A121" s="23" t="s">
        <v>6</v>
      </c>
      <c r="B121" s="22">
        <v>100</v>
      </c>
      <c r="C121" s="46"/>
      <c r="D121" s="165" t="s">
        <v>91</v>
      </c>
      <c r="E121" s="125">
        <v>10</v>
      </c>
      <c r="F121" s="194">
        <v>8</v>
      </c>
      <c r="G121" s="194">
        <v>6</v>
      </c>
      <c r="H121" s="194">
        <v>7</v>
      </c>
      <c r="I121" s="194">
        <v>7</v>
      </c>
      <c r="J121" s="130"/>
      <c r="K121" s="131"/>
      <c r="L121" s="131"/>
      <c r="M121" s="131"/>
      <c r="N121" s="136"/>
      <c r="O121" s="131"/>
    </row>
    <row r="122" spans="1:17" ht="16.5" thickBot="1">
      <c r="C122" s="35"/>
      <c r="D122" s="165" t="s">
        <v>67</v>
      </c>
      <c r="E122" s="125">
        <v>10</v>
      </c>
      <c r="F122" s="194">
        <v>8</v>
      </c>
      <c r="G122" s="194">
        <v>6</v>
      </c>
      <c r="H122" s="194">
        <v>7</v>
      </c>
      <c r="I122" s="194">
        <v>3</v>
      </c>
      <c r="J122" s="134"/>
      <c r="K122" s="131"/>
      <c r="L122" s="131"/>
      <c r="M122" s="131"/>
      <c r="N122" s="132"/>
      <c r="O122" s="131"/>
    </row>
    <row r="123" spans="1:17" ht="16.5" thickBot="1">
      <c r="D123" s="165" t="s">
        <v>92</v>
      </c>
      <c r="E123" s="125">
        <v>10</v>
      </c>
      <c r="F123" s="194">
        <v>8</v>
      </c>
      <c r="G123" s="194">
        <v>7</v>
      </c>
      <c r="H123" s="194">
        <v>7</v>
      </c>
      <c r="I123" s="194">
        <v>6</v>
      </c>
      <c r="J123" s="134"/>
      <c r="K123" s="131"/>
      <c r="L123" s="131"/>
      <c r="M123" s="131"/>
      <c r="O123" s="131"/>
    </row>
    <row r="124" spans="1:17" ht="16.5" thickBot="1">
      <c r="D124" s="167" t="s">
        <v>4</v>
      </c>
      <c r="E124" s="125">
        <v>10</v>
      </c>
      <c r="F124" s="194">
        <v>7</v>
      </c>
      <c r="G124" s="194">
        <v>6</v>
      </c>
      <c r="H124" s="194">
        <v>7</v>
      </c>
      <c r="I124" s="194">
        <v>7</v>
      </c>
      <c r="J124" s="134"/>
      <c r="K124" s="131"/>
      <c r="L124" s="131"/>
      <c r="M124" s="131"/>
      <c r="O124" s="131"/>
    </row>
    <row r="125" spans="1:17" ht="16.5" thickBot="1">
      <c r="D125" s="167" t="s">
        <v>2</v>
      </c>
      <c r="E125" s="125">
        <v>10</v>
      </c>
      <c r="F125" s="194">
        <v>8</v>
      </c>
      <c r="G125" s="194">
        <v>6</v>
      </c>
      <c r="H125" s="194">
        <v>8</v>
      </c>
      <c r="I125" s="194">
        <v>7</v>
      </c>
      <c r="J125" s="130"/>
      <c r="K125" s="131"/>
      <c r="L125" s="131"/>
      <c r="M125" s="131"/>
      <c r="O125" s="131"/>
    </row>
    <row r="126" spans="1:17" ht="19.5" thickBot="1">
      <c r="A126" s="7"/>
      <c r="B126" s="10"/>
      <c r="D126" s="167" t="s">
        <v>3</v>
      </c>
      <c r="E126" s="125">
        <v>10</v>
      </c>
      <c r="F126" s="194">
        <v>7</v>
      </c>
      <c r="G126" s="194">
        <v>7</v>
      </c>
      <c r="H126" s="194">
        <v>7</v>
      </c>
      <c r="I126" s="194">
        <v>7</v>
      </c>
      <c r="J126" s="135"/>
      <c r="K126" s="135"/>
      <c r="L126" s="136"/>
      <c r="M126" s="136"/>
      <c r="O126" s="136"/>
    </row>
    <row r="127" spans="1:17" ht="19.5" thickBot="1">
      <c r="A127" s="1" t="s">
        <v>0</v>
      </c>
      <c r="B127" s="2" t="s">
        <v>13</v>
      </c>
      <c r="D127" s="165" t="s">
        <v>118</v>
      </c>
      <c r="E127" s="125">
        <v>10</v>
      </c>
      <c r="F127" s="194">
        <v>8</v>
      </c>
      <c r="G127" s="194">
        <v>6</v>
      </c>
      <c r="H127" s="194">
        <v>7</v>
      </c>
      <c r="I127" s="194">
        <v>6</v>
      </c>
      <c r="J127" s="133"/>
      <c r="K127" s="132"/>
      <c r="L127" s="132"/>
      <c r="M127" s="132"/>
      <c r="O127" s="132"/>
    </row>
    <row r="128" spans="1:17" ht="19.5" thickBot="1">
      <c r="A128" s="4"/>
      <c r="B128" s="5"/>
      <c r="D128" s="180" t="s">
        <v>6</v>
      </c>
      <c r="E128" s="181">
        <v>200</v>
      </c>
      <c r="F128" s="126">
        <f>SUM(F112:F127)</f>
        <v>153</v>
      </c>
      <c r="G128" s="126">
        <f>SUM(G112:G127)</f>
        <v>132</v>
      </c>
      <c r="H128" s="126">
        <f>SUM(H112:H127)</f>
        <v>150</v>
      </c>
      <c r="I128" s="126">
        <f>SUM(I112:I127)</f>
        <v>135</v>
      </c>
    </row>
    <row r="129" spans="1:12" ht="18.75">
      <c r="A129" s="12" t="s">
        <v>25</v>
      </c>
      <c r="B129" s="16">
        <v>3373</v>
      </c>
    </row>
    <row r="130" spans="1:12" ht="18.75">
      <c r="A130" s="1" t="s">
        <v>0</v>
      </c>
      <c r="B130" s="2" t="s">
        <v>23</v>
      </c>
      <c r="C130" s="11" t="s">
        <v>2</v>
      </c>
      <c r="D130" s="3" t="s">
        <v>3</v>
      </c>
      <c r="E130" s="2" t="s">
        <v>4</v>
      </c>
      <c r="F130" s="2" t="s">
        <v>5</v>
      </c>
      <c r="G130" s="33" t="s">
        <v>6</v>
      </c>
      <c r="H130" s="2" t="s">
        <v>1</v>
      </c>
      <c r="I130" s="117" t="s">
        <v>64</v>
      </c>
      <c r="J130" s="117" t="s">
        <v>190</v>
      </c>
      <c r="K130" s="2" t="s">
        <v>7</v>
      </c>
      <c r="L130" s="35"/>
    </row>
    <row r="131" spans="1:12" ht="18.75">
      <c r="A131" s="12" t="s">
        <v>49</v>
      </c>
      <c r="B131" s="150">
        <v>9</v>
      </c>
      <c r="C131" s="150">
        <v>9</v>
      </c>
      <c r="D131" s="150">
        <v>8</v>
      </c>
      <c r="E131" s="150">
        <v>9</v>
      </c>
      <c r="F131" s="150">
        <v>8</v>
      </c>
      <c r="G131" s="16">
        <f>SUM(B131:F131)/50*100</f>
        <v>86</v>
      </c>
      <c r="H131" s="28">
        <v>80</v>
      </c>
      <c r="I131" s="76">
        <f>SUM(H131:H131)</f>
        <v>80</v>
      </c>
      <c r="J131" s="76">
        <v>1124</v>
      </c>
      <c r="K131" s="28">
        <f>SUM(I131:J131)</f>
        <v>1204</v>
      </c>
    </row>
    <row r="132" spans="1:12" ht="18.75">
      <c r="A132" s="12" t="s">
        <v>50</v>
      </c>
      <c r="B132" s="150">
        <v>9</v>
      </c>
      <c r="C132" s="150">
        <v>9</v>
      </c>
      <c r="D132" s="150">
        <v>8</v>
      </c>
      <c r="E132" s="150">
        <v>9</v>
      </c>
      <c r="F132" s="150">
        <v>8</v>
      </c>
      <c r="G132" s="16">
        <f t="shared" ref="G132:G134" si="12">SUM(B132:F132)/50*100</f>
        <v>86</v>
      </c>
      <c r="H132" s="28">
        <v>80</v>
      </c>
      <c r="I132" s="76">
        <f>SUM(H132:H132)</f>
        <v>80</v>
      </c>
      <c r="J132" s="76">
        <v>1124</v>
      </c>
      <c r="K132" s="28">
        <f>SUM(I132:J132)</f>
        <v>1204</v>
      </c>
    </row>
    <row r="133" spans="1:12" ht="18.75">
      <c r="A133" s="12" t="s">
        <v>51</v>
      </c>
      <c r="B133" s="150">
        <v>9</v>
      </c>
      <c r="C133" s="150">
        <v>9</v>
      </c>
      <c r="D133" s="150">
        <v>8</v>
      </c>
      <c r="E133" s="150">
        <v>9</v>
      </c>
      <c r="F133" s="150">
        <v>8</v>
      </c>
      <c r="G133" s="16">
        <f t="shared" si="12"/>
        <v>86</v>
      </c>
      <c r="H133" s="28">
        <v>80</v>
      </c>
      <c r="I133" s="76">
        <f>SUM(H133:H133)</f>
        <v>80</v>
      </c>
      <c r="J133" s="76">
        <v>1124</v>
      </c>
      <c r="K133" s="28">
        <f>SUM(I133:J133)</f>
        <v>1204</v>
      </c>
    </row>
    <row r="134" spans="1:12" ht="18.75">
      <c r="A134" s="97" t="s">
        <v>75</v>
      </c>
      <c r="B134" s="150">
        <v>8</v>
      </c>
      <c r="C134" s="150">
        <v>7.5</v>
      </c>
      <c r="D134" s="150">
        <v>8</v>
      </c>
      <c r="E134" s="150">
        <v>7.5</v>
      </c>
      <c r="F134" s="150">
        <v>7</v>
      </c>
      <c r="G134" s="16">
        <f t="shared" si="12"/>
        <v>76</v>
      </c>
      <c r="H134" s="178">
        <v>82</v>
      </c>
      <c r="I134" s="76">
        <f>SUM(H134:H134)</f>
        <v>82</v>
      </c>
      <c r="J134" s="35" t="s">
        <v>28</v>
      </c>
      <c r="K134" s="28">
        <f t="shared" ref="K134:K135" si="13">SUM(I134:J134)</f>
        <v>82</v>
      </c>
    </row>
    <row r="135" spans="1:12" ht="18.75">
      <c r="A135" s="97" t="s">
        <v>151</v>
      </c>
      <c r="B135" s="150">
        <v>8</v>
      </c>
      <c r="C135" s="150">
        <v>7.5</v>
      </c>
      <c r="D135" s="150">
        <v>7</v>
      </c>
      <c r="E135" s="150">
        <v>7.5</v>
      </c>
      <c r="F135" s="150">
        <v>7</v>
      </c>
      <c r="G135" s="16">
        <f t="shared" ref="G135" si="14">SUM(B135:F135)/50*100</f>
        <v>74</v>
      </c>
      <c r="H135" s="178">
        <v>70</v>
      </c>
      <c r="I135" s="76">
        <f>SUM(H135:H135)</f>
        <v>70</v>
      </c>
      <c r="J135" s="76" t="s">
        <v>28</v>
      </c>
      <c r="K135" s="28">
        <f t="shared" si="13"/>
        <v>70</v>
      </c>
    </row>
    <row r="136" spans="1:12" ht="18.75">
      <c r="A136" s="12"/>
      <c r="B136" s="16"/>
      <c r="C136" s="16"/>
      <c r="D136" s="16"/>
      <c r="E136" s="16"/>
      <c r="F136" s="16"/>
      <c r="G136" s="16"/>
      <c r="H136" s="28"/>
      <c r="I136" s="76"/>
      <c r="J136" s="76"/>
      <c r="K136" s="28"/>
    </row>
    <row r="137" spans="1:12" ht="18.75">
      <c r="A137" s="7"/>
      <c r="B137" s="10"/>
      <c r="C137" s="10"/>
      <c r="D137" s="10"/>
      <c r="E137" s="10"/>
      <c r="F137" s="10"/>
      <c r="G137" s="10"/>
      <c r="H137" s="10"/>
      <c r="I137" s="86"/>
      <c r="J137" s="86"/>
      <c r="K137" s="10"/>
      <c r="L137" s="35"/>
    </row>
    <row r="138" spans="1:12" ht="18.75">
      <c r="A138" s="12" t="s">
        <v>27</v>
      </c>
      <c r="B138" s="16"/>
    </row>
    <row r="139" spans="1:12" ht="18.75">
      <c r="A139" s="1" t="s">
        <v>0</v>
      </c>
      <c r="B139" s="2" t="s">
        <v>23</v>
      </c>
      <c r="C139" s="11" t="s">
        <v>2</v>
      </c>
      <c r="D139" s="3" t="s">
        <v>3</v>
      </c>
      <c r="E139" s="2" t="s">
        <v>4</v>
      </c>
      <c r="F139" s="2" t="s">
        <v>5</v>
      </c>
      <c r="G139" s="2" t="s">
        <v>6</v>
      </c>
      <c r="H139" s="2" t="s">
        <v>1</v>
      </c>
      <c r="I139" s="2">
        <v>200</v>
      </c>
    </row>
    <row r="140" spans="1:12" ht="18.75">
      <c r="A140" s="67" t="s">
        <v>53</v>
      </c>
      <c r="B140" s="150">
        <v>9</v>
      </c>
      <c r="C140" s="150">
        <v>9</v>
      </c>
      <c r="D140" s="150">
        <v>8</v>
      </c>
      <c r="E140" s="150">
        <v>9</v>
      </c>
      <c r="F140" s="150">
        <v>8</v>
      </c>
      <c r="G140" s="16">
        <f>SUM(B140:F140)/50*100</f>
        <v>86</v>
      </c>
      <c r="H140" s="16">
        <v>85</v>
      </c>
      <c r="I140" s="16">
        <f>SUM(G140:H140)</f>
        <v>171</v>
      </c>
    </row>
    <row r="141" spans="1:12" ht="18.75">
      <c r="A141" s="12" t="s">
        <v>52</v>
      </c>
      <c r="B141" s="150">
        <v>9</v>
      </c>
      <c r="C141" s="150">
        <v>9</v>
      </c>
      <c r="D141" s="150">
        <v>8</v>
      </c>
      <c r="E141" s="150">
        <v>8</v>
      </c>
      <c r="F141" s="150">
        <v>8</v>
      </c>
      <c r="G141" s="16">
        <f>SUM(B141:F141)/50*100</f>
        <v>84</v>
      </c>
      <c r="H141" s="113">
        <v>85</v>
      </c>
      <c r="I141" s="113">
        <f>SUM(G141:H141)</f>
        <v>169</v>
      </c>
    </row>
    <row r="142" spans="1:12" ht="18.75">
      <c r="A142" s="176" t="s">
        <v>165</v>
      </c>
      <c r="B142" s="177">
        <v>8</v>
      </c>
      <c r="C142" s="177">
        <v>8</v>
      </c>
      <c r="D142" s="177">
        <v>8</v>
      </c>
      <c r="E142" s="177">
        <v>8</v>
      </c>
      <c r="F142" s="177">
        <v>8</v>
      </c>
      <c r="G142" s="16">
        <f>SUM(B142:F142)/50*100</f>
        <v>80</v>
      </c>
      <c r="H142" s="16">
        <v>80</v>
      </c>
      <c r="I142" s="16">
        <f>SUM(G142:H142)</f>
        <v>160</v>
      </c>
    </row>
    <row r="143" spans="1:12" ht="18.75">
      <c r="A143" s="12"/>
      <c r="B143" s="16"/>
      <c r="C143" s="16"/>
      <c r="D143" s="16"/>
      <c r="E143" s="16"/>
      <c r="F143" s="16"/>
      <c r="G143" s="16"/>
      <c r="H143" s="16"/>
      <c r="I143" s="16"/>
    </row>
    <row r="144" spans="1:12" ht="18.75">
      <c r="A144" s="7"/>
      <c r="B144" s="10"/>
      <c r="C144" s="10"/>
      <c r="D144" s="10"/>
      <c r="E144" s="10"/>
      <c r="F144" s="10"/>
      <c r="G144" s="10"/>
      <c r="H144" s="10"/>
      <c r="I144" s="10"/>
    </row>
    <row r="147" spans="1:4">
      <c r="A147" s="99" t="s">
        <v>157</v>
      </c>
    </row>
    <row r="148" spans="1:4">
      <c r="A148" s="168" t="s">
        <v>71</v>
      </c>
      <c r="B148" s="168" t="s">
        <v>158</v>
      </c>
      <c r="C148" s="175" t="s">
        <v>33</v>
      </c>
      <c r="D148" s="175" t="s">
        <v>164</v>
      </c>
    </row>
    <row r="149" spans="1:4" ht="15.75" thickBot="1">
      <c r="A149" s="169"/>
      <c r="B149" s="170"/>
      <c r="C149" s="170"/>
      <c r="D149" s="170"/>
    </row>
    <row r="150" spans="1:4" ht="26.25" thickBot="1">
      <c r="A150" s="169" t="s">
        <v>159</v>
      </c>
      <c r="B150" s="173">
        <v>10</v>
      </c>
      <c r="C150" s="173">
        <v>9</v>
      </c>
      <c r="D150" s="173">
        <v>9</v>
      </c>
    </row>
    <row r="151" spans="1:4" ht="26.25" thickBot="1">
      <c r="A151" s="169" t="s">
        <v>114</v>
      </c>
      <c r="B151" s="173">
        <v>10</v>
      </c>
      <c r="C151" s="173">
        <v>8</v>
      </c>
      <c r="D151" s="173">
        <v>8</v>
      </c>
    </row>
    <row r="152" spans="1:4" ht="15.75" thickBot="1">
      <c r="A152" s="169" t="s">
        <v>160</v>
      </c>
      <c r="B152" s="173">
        <v>10</v>
      </c>
      <c r="C152" s="173">
        <v>8</v>
      </c>
      <c r="D152" s="173">
        <v>8</v>
      </c>
    </row>
    <row r="153" spans="1:4" ht="26.25" thickBot="1">
      <c r="A153" s="169" t="s">
        <v>116</v>
      </c>
      <c r="B153" s="173">
        <v>10</v>
      </c>
      <c r="C153" s="173">
        <v>8</v>
      </c>
      <c r="D153" s="173">
        <v>8</v>
      </c>
    </row>
    <row r="154" spans="1:4" ht="39" thickBot="1">
      <c r="A154" s="169" t="s">
        <v>161</v>
      </c>
      <c r="B154" s="173">
        <v>10</v>
      </c>
      <c r="C154" s="173">
        <v>8</v>
      </c>
      <c r="D154" s="173">
        <v>9</v>
      </c>
    </row>
    <row r="155" spans="1:4" ht="15.75" thickBot="1">
      <c r="A155" s="169" t="s">
        <v>88</v>
      </c>
      <c r="B155" s="173">
        <v>10</v>
      </c>
      <c r="C155" s="173">
        <v>8</v>
      </c>
      <c r="D155" s="173">
        <v>8</v>
      </c>
    </row>
    <row r="156" spans="1:4" ht="26.25" thickBot="1">
      <c r="A156" s="169" t="s">
        <v>162</v>
      </c>
      <c r="B156" s="173">
        <v>10</v>
      </c>
      <c r="C156" s="173">
        <v>8</v>
      </c>
      <c r="D156" s="173">
        <v>8</v>
      </c>
    </row>
    <row r="157" spans="1:4" ht="15.75" thickBot="1">
      <c r="A157" s="171" t="s">
        <v>163</v>
      </c>
      <c r="B157" s="173">
        <v>10</v>
      </c>
      <c r="C157" s="173">
        <v>8</v>
      </c>
      <c r="D157" s="173">
        <v>9</v>
      </c>
    </row>
    <row r="158" spans="1:4" ht="15.75" thickBot="1">
      <c r="A158" s="169" t="s">
        <v>92</v>
      </c>
      <c r="B158" s="173">
        <v>10</v>
      </c>
      <c r="C158" s="173">
        <v>8</v>
      </c>
      <c r="D158" s="173">
        <v>8</v>
      </c>
    </row>
    <row r="159" spans="1:4" ht="15.75" thickBot="1">
      <c r="A159" s="171" t="s">
        <v>3</v>
      </c>
      <c r="B159" s="173">
        <v>10</v>
      </c>
      <c r="C159" s="173">
        <v>8</v>
      </c>
      <c r="D159" s="173">
        <v>8</v>
      </c>
    </row>
    <row r="160" spans="1:4" ht="15.75" thickBot="1">
      <c r="A160" s="172" t="s">
        <v>6</v>
      </c>
      <c r="B160" s="174">
        <f>SUM(B150:B159)</f>
        <v>100</v>
      </c>
      <c r="C160" s="174">
        <f t="shared" ref="C160:D160" si="15">SUM(C150:C159)</f>
        <v>81</v>
      </c>
      <c r="D160" s="174">
        <f t="shared" si="15"/>
        <v>83</v>
      </c>
    </row>
    <row r="166" spans="1:4">
      <c r="A166" t="s">
        <v>123</v>
      </c>
      <c r="B166" t="s">
        <v>124</v>
      </c>
    </row>
    <row r="167" spans="1:4">
      <c r="A167" t="s">
        <v>72</v>
      </c>
      <c r="B167" t="s">
        <v>152</v>
      </c>
    </row>
    <row r="168" spans="1:4">
      <c r="A168" s="99" t="s">
        <v>57</v>
      </c>
      <c r="B168" s="99" t="s">
        <v>97</v>
      </c>
    </row>
    <row r="169" spans="1:4">
      <c r="A169" s="99" t="s">
        <v>96</v>
      </c>
      <c r="B169" s="99" t="s">
        <v>153</v>
      </c>
      <c r="D169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6:J27"/>
  <sheetViews>
    <sheetView topLeftCell="A3" workbookViewId="0">
      <selection activeCell="O19" sqref="O19"/>
    </sheetView>
  </sheetViews>
  <sheetFormatPr defaultRowHeight="15"/>
  <sheetData>
    <row r="6" spans="4:5">
      <c r="D6" s="99" t="s">
        <v>77</v>
      </c>
      <c r="E6" s="99"/>
    </row>
    <row r="8" spans="4:5">
      <c r="D8" t="s">
        <v>78</v>
      </c>
    </row>
    <row r="9" spans="4:5">
      <c r="D9" t="s">
        <v>79</v>
      </c>
    </row>
    <row r="10" spans="4:5">
      <c r="D10" t="s">
        <v>80</v>
      </c>
    </row>
    <row r="11" spans="4:5">
      <c r="D11" t="s">
        <v>81</v>
      </c>
    </row>
    <row r="12" spans="4:5">
      <c r="D12" t="s">
        <v>82</v>
      </c>
    </row>
    <row r="19" spans="4:10">
      <c r="D19" s="99" t="s">
        <v>169</v>
      </c>
      <c r="J19" t="s">
        <v>178</v>
      </c>
    </row>
    <row r="20" spans="4:10">
      <c r="D20" t="s">
        <v>168</v>
      </c>
      <c r="J20" t="s">
        <v>179</v>
      </c>
    </row>
    <row r="21" spans="4:10">
      <c r="D21" t="s">
        <v>170</v>
      </c>
      <c r="J21" t="s">
        <v>180</v>
      </c>
    </row>
    <row r="22" spans="4:10">
      <c r="D22" t="s">
        <v>171</v>
      </c>
    </row>
    <row r="23" spans="4:10">
      <c r="D23" t="s">
        <v>172</v>
      </c>
    </row>
    <row r="24" spans="4:10">
      <c r="D24" t="s">
        <v>180</v>
      </c>
    </row>
    <row r="25" spans="4:10">
      <c r="D25" s="99" t="s">
        <v>173</v>
      </c>
    </row>
    <row r="27" spans="4:10">
      <c r="D27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Google</cp:lastModifiedBy>
  <dcterms:created xsi:type="dcterms:W3CDTF">2012-08-06T13:05:15Z</dcterms:created>
  <dcterms:modified xsi:type="dcterms:W3CDTF">2014-09-03T07:25:59Z</dcterms:modified>
</cp:coreProperties>
</file>