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Notes" sheetId="2" r:id="rId5"/>
  </sheets>
  <definedNames>
    <definedName name="TITLE">Data!$A$1</definedName>
    <definedName name="INTERNET">Data!$A$73</definedName>
    <definedName name="SOURCE">Data!$A$66:$A$71</definedName>
  </definedNames>
  <calcPr/>
</workbook>
</file>

<file path=xl/sharedStrings.xml><?xml version="1.0" encoding="utf-8"?>
<sst xmlns="http://schemas.openxmlformats.org/spreadsheetml/2006/main" count="113" uniqueCount="86">
  <si>
    <r>
      <rPr>
        <rFont val="Courier New"/>
        <color theme="1"/>
        <sz val="12.0"/>
      </rPr>
      <t>Table 498.</t>
    </r>
    <r>
      <rPr>
        <rFont val="Courier New"/>
        <b/>
        <color theme="1"/>
        <sz val="12.0"/>
      </rPr>
      <t xml:space="preserve"> Department of Defense Personnel: 1960 to 2008</t>
    </r>
  </si>
  <si>
    <t>See notes.</t>
  </si>
  <si>
    <t>Year</t>
  </si>
  <si>
    <t>ADD CHECK</t>
  </si>
  <si>
    <t xml:space="preserve">ADD CHECK </t>
  </si>
  <si>
    <t>Total\1 \2</t>
  </si>
  <si>
    <t xml:space="preserve"> Army</t>
  </si>
  <si>
    <t>Navy \2</t>
  </si>
  <si>
    <t>Marine Corps</t>
  </si>
  <si>
    <t xml:space="preserve"> Air Force</t>
  </si>
  <si>
    <t>TOTAL</t>
  </si>
  <si>
    <t>ARMY</t>
  </si>
  <si>
    <t>NAVY</t>
  </si>
  <si>
    <t>MARINES</t>
  </si>
  <si>
    <t>AIR FORCE</t>
  </si>
  <si>
    <t>Add Check</t>
  </si>
  <si>
    <t>Male</t>
  </si>
  <si>
    <t>Female</t>
  </si>
  <si>
    <t>Total</t>
  </si>
  <si>
    <t>Total \1</t>
  </si>
  <si>
    <t>Officers</t>
  </si>
  <si>
    <t>Enlisted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</si>
  <si>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</si>
  <si>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</si>
  <si>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</si>
  <si>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</si>
  <si>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</si>
  <si>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</si>
  <si>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</si>
  <si>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</si>
  <si>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</si>
  <si>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</si>
  <si>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</si>
  <si>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</si>
  <si>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</si>
  <si>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</si>
  <si>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</si>
  <si>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</si>
  <si>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</si>
  <si>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</si>
  <si>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</si>
  <si>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</si>
  <si>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</si>
  <si>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</si>
  <si>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</si>
  <si>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</si>
  <si>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</si>
  <si>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</si>
  <si>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</si>
  <si>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</si>
  <si>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</si>
  <si>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</si>
  <si>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</si>
  <si>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</si>
  <si>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</si>
  <si>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</si>
  <si>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</si>
  <si>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</si>
  <si>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</si>
  <si>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</si>
  <si>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</si>
  <si>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</si>
  <si>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</si>
  <si>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</si>
  <si>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</si>
  <si>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Source: U.S. Dept. of Defense, Selected Manpower Statistics,</t>
  </si>
  <si>
    <t>[tbf]Source: U.S. Department of Defense, &lt;mdit&gt;Selected Manpower Statistics,</t>
  </si>
  <si>
    <t xml:space="preserve">Selected Manpower Statistics, annual; and unpublished data. </t>
  </si>
  <si>
    <t>&lt;med&gt;annual. See also</t>
  </si>
  <si>
    <r>
      <rPr>
        <rFont val="Courier New"/>
        <color theme="1"/>
        <sz val="12.0"/>
      </rPr>
      <t>Table 498.</t>
    </r>
    <r>
      <rPr>
        <rFont val="Courier New"/>
        <b/>
        <color theme="1"/>
        <sz val="12.0"/>
      </rPr>
      <t xml:space="preserve"> Department of Defense Personnel</t>
    </r>
  </si>
  <si>
    <t>Back to data.</t>
  </si>
  <si>
    <t>HEADNOTE</t>
  </si>
  <si>
    <r>
      <rPr>
        <rFont val="Courier New"/>
        <b/>
        <color theme="1"/>
        <sz val="12.0"/>
      </rPr>
      <t>[In thousands (2,475 represents 2,475,000).</t>
    </r>
    <r>
      <rPr>
        <rFont val="Courier New"/>
        <b val="0"/>
        <color theme="1"/>
        <sz val="12.0"/>
      </rPr>
      <t xml:space="preserve">  As of end of fiscal year; </t>
    </r>
  </si>
  <si>
    <t xml:space="preserve">see text, Section 8. </t>
  </si>
  <si>
    <t>[Includes National Guard, Reserve, and retired regular personnel</t>
  </si>
  <si>
    <t>on extended or continuous active duty. Excludes Coast Guard.</t>
  </si>
  <si>
    <t>Other officer candidates are included under enlisted personnel.</t>
  </si>
  <si>
    <t>Totals do not necessarily add due to rounding]</t>
  </si>
  <si>
    <t>FOOTNOTES</t>
  </si>
  <si>
    <t>\1 Includes cadets, midshipmen and other not shown separately.</t>
  </si>
  <si>
    <t xml:space="preserve">\2 Beginning 1980, excludes Navy Reserve personnel on active duty </t>
  </si>
  <si>
    <t xml:space="preserve">for Training and Administration of Reserves (TARS). </t>
  </si>
  <si>
    <t>Selected Manpower Statistics, annual. See also</t>
  </si>
  <si>
    <t>\&lt;http://siadapp.dmdc.osd.mil/personnel/\&gt;</t>
  </si>
  <si>
    <t>INTERNET LINK</t>
  </si>
  <si>
    <t>http://siadapp.dmdc.osd.mil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</si>
</sst>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7">
    <font>
      <sz val="12.0"/>
      <color rgb="FF000000"/>
      <name val="Arial"/>
      <scheme val="minor"/>
    </font>
    <font>
      <sz val="12.0"/>
      <color theme="1"/>
      <name val="Courier New"/>
    </font>
    <font>
      <u/>
      <sz val="12.0"/>
      <color rgb="FF0000FF"/>
      <name val="Courier New"/>
    </font>
    <font/>
    <font>
      <u/>
      <sz val="12.0"/>
      <color rgb="FF0000FF"/>
      <name val="Courier New"/>
    </font>
    <font>
      <b/>
      <sz val="12.0"/>
      <color theme="1"/>
      <name val="Courier New"/>
    </font>
    <font>
      <sz val="12.0"/>
      <color rgb="FF000000"/>
      <name val="Courier New"/>
    </font>
  </fonts>
  <fills count="2">
    <fill>
      <patternFill patternType="none"/>
    </fill>
    <fill>
      <patternFill patternType="lightGray"/>
    </fill>
  </fills>
  <borders count="15">
    <border/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right" shrinkToFit="0" vertical="bottom" wrapText="0"/>
    </xf>
    <xf borderId="3" fillId="0" fontId="1" numFmtId="0" xfId="0" applyAlignment="1" applyBorder="1" applyFont="1">
      <alignment horizontal="center" shrinkToFit="0" vertical="center" wrapText="1"/>
    </xf>
    <xf borderId="1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1" numFmtId="0" xfId="0" applyAlignment="1" applyBorder="1" applyFont="1">
      <alignment horizontal="center" shrinkToFit="0" vertical="bottom" wrapText="0"/>
    </xf>
    <xf borderId="9" fillId="0" fontId="1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0" fontId="3" numFmtId="0" xfId="0" applyBorder="1" applyFont="1"/>
    <xf borderId="7" fillId="0" fontId="1" numFmtId="0" xfId="0" applyAlignment="1" applyBorder="1" applyFont="1">
      <alignment shrinkToFit="0" vertical="bottom" wrapText="0"/>
    </xf>
    <xf borderId="12" fillId="0" fontId="3" numFmtId="0" xfId="0" applyBorder="1" applyFont="1"/>
    <xf borderId="6" fillId="0" fontId="1" numFmtId="0" xfId="0" applyAlignment="1" applyBorder="1" applyFont="1">
      <alignment horizontal="right"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8" fillId="0" fontId="1" numFmtId="0" xfId="0" applyAlignment="1" applyBorder="1" applyFont="1">
      <alignment horizontal="right" shrinkToFit="0" vertical="bottom" wrapText="0"/>
    </xf>
    <xf borderId="12" fillId="0" fontId="1" numFmtId="0" xfId="0" applyAlignment="1" applyBorder="1" applyFont="1">
      <alignment horizontal="right" shrinkToFit="0" vertical="bottom" wrapText="0"/>
    </xf>
    <xf borderId="0" fillId="0" fontId="1" numFmtId="1" xfId="0" applyAlignment="1" applyFont="1" applyNumberFormat="1">
      <alignment horizontal="left" shrinkToFit="0" vertical="bottom" wrapText="0"/>
    </xf>
    <xf borderId="13" fillId="0" fontId="1" numFmtId="3" xfId="0" applyAlignment="1" applyBorder="1" applyFont="1" applyNumberFormat="1">
      <alignment shrinkToFit="0" vertical="bottom" wrapText="0"/>
    </xf>
    <xf borderId="0" fillId="0" fontId="1" numFmtId="3" xfId="0" applyAlignment="1" applyFont="1" applyNumberFormat="1">
      <alignment shrinkToFit="0" vertical="bottom" wrapText="0"/>
    </xf>
    <xf borderId="13" fillId="0" fontId="1" numFmtId="164" xfId="0" applyAlignment="1" applyBorder="1" applyFont="1" applyNumberFormat="1">
      <alignment shrinkToFit="0" vertical="bottom" wrapText="0"/>
    </xf>
    <xf borderId="14" fillId="0" fontId="1" numFmtId="164" xfId="0" applyAlignment="1" applyBorder="1" applyFont="1" applyNumberFormat="1">
      <alignment shrinkToFit="0" vertical="bottom" wrapText="0"/>
    </xf>
    <xf borderId="14" fillId="0" fontId="1" numFmtId="3" xfId="0" applyAlignment="1" applyBorder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13" fillId="0" fontId="1" numFmtId="1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13" fillId="0" fontId="1" numFmtId="165" xfId="0" applyAlignment="1" applyBorder="1" applyFont="1" applyNumberFormat="1">
      <alignment shrinkToFit="0" vertical="bottom" wrapText="0"/>
    </xf>
    <xf borderId="14" fillId="0" fontId="1" numFmtId="165" xfId="0" applyAlignment="1" applyBorder="1" applyFont="1" applyNumberFormat="1">
      <alignment shrinkToFit="0" vertical="bottom" wrapText="0"/>
    </xf>
    <xf borderId="14" fillId="0" fontId="1" numFmtId="1" xfId="0" applyAlignment="1" applyBorder="1" applyFont="1" applyNumberFormat="1">
      <alignment shrinkToFit="0" vertical="bottom" wrapText="0"/>
    </xf>
    <xf borderId="13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5" fillId="0" fontId="1" numFmtId="3" xfId="0" applyAlignment="1" applyBorder="1" applyFont="1" applyNumberFormat="1">
      <alignment shrinkToFit="0" vertical="bottom" wrapText="0"/>
    </xf>
    <xf borderId="5" fillId="0" fontId="1" numFmtId="1" xfId="0" applyAlignment="1" applyBorder="1" applyFont="1" applyNumberFormat="1">
      <alignment shrinkToFit="0" vertical="bottom" wrapText="0"/>
    </xf>
    <xf borderId="14" fillId="0" fontId="1" numFmtId="0" xfId="0" applyAlignment="1" applyBorder="1" applyFon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horizontal="left" shrinkToFit="0" vertical="bottom" wrapText="0"/>
    </xf>
    <xf borderId="12" fillId="0" fontId="1" numFmtId="3" xfId="0" applyAlignment="1" applyBorder="1" applyFont="1" applyNumberFormat="1">
      <alignment shrinkToFit="0" vertical="bottom" wrapText="0"/>
    </xf>
    <xf borderId="12" fillId="0" fontId="1" numFmtId="0" xfId="0" applyAlignment="1" applyBorder="1" applyFont="1">
      <alignment shrinkToFit="0" vertical="bottom" wrapText="0"/>
    </xf>
    <xf borderId="6" fillId="0" fontId="1" numFmtId="165" xfId="0" applyAlignment="1" applyBorder="1" applyFont="1" applyNumberFormat="1">
      <alignment shrinkToFit="0" vertical="bottom" wrapText="0"/>
    </xf>
    <xf borderId="8" fillId="0" fontId="1" numFmtId="165" xfId="0" applyAlignment="1" applyBorder="1" applyFont="1" applyNumberForma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0" fillId="0" fontId="1" numFmtId="3" xfId="0" applyAlignment="1" applyFont="1" applyNumberForma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7.0" ySplit="8.0" topLeftCell="H9" activePane="bottomRight" state="frozen"/>
      <selection activeCell="H1" sqref="H1" pane="topRight"/>
      <selection activeCell="A9" sqref="A9" pane="bottomLeft"/>
      <selection activeCell="H9" sqref="H9" pane="bottomRight"/>
    </sheetView>
  </sheetViews>
  <sheetFormatPr customHeight="1" defaultColWidth="10.1" defaultRowHeight="15.0"/>
  <cols>
    <col customWidth="1" min="1" max="1" width="19.2"/>
    <col customWidth="1" hidden="1" min="2" max="7" width="10.2"/>
    <col customWidth="1" min="8" max="8" width="9.1"/>
    <col customWidth="1" min="9" max="18" width="7.8"/>
    <col customWidth="1" min="19" max="19" width="7.6"/>
    <col customWidth="1" min="20" max="23" width="7.8"/>
    <col customWidth="1" min="24" max="24" width="8.7"/>
    <col customWidth="1" min="25" max="27" width="7.8"/>
    <col customWidth="1" min="28" max="28" width="8.6"/>
    <col customWidth="1" min="29" max="48" width="10.2"/>
  </cols>
  <sheetData>
    <row r="1" ht="16.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ht="15.75" customHeight="1">
      <c r="A3" s="2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ht="15.75" customHeight="1">
      <c r="A4" s="3"/>
      <c r="B4" s="1"/>
      <c r="C4" s="1"/>
      <c r="D4" s="1"/>
      <c r="E4" s="1"/>
      <c r="F4" s="1"/>
      <c r="G4" s="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ht="15.75" customHeight="1">
      <c r="A5" s="4" t="s">
        <v>2</v>
      </c>
      <c r="B5" s="5"/>
      <c r="C5" s="5" t="s">
        <v>3</v>
      </c>
      <c r="D5" s="5" t="s">
        <v>3</v>
      </c>
      <c r="E5" s="5" t="s">
        <v>3</v>
      </c>
      <c r="F5" s="5" t="s">
        <v>3</v>
      </c>
      <c r="G5" s="5" t="s">
        <v>4</v>
      </c>
      <c r="H5" s="6" t="s">
        <v>5</v>
      </c>
      <c r="I5" s="7" t="s">
        <v>6</v>
      </c>
      <c r="J5" s="8"/>
      <c r="K5" s="8"/>
      <c r="L5" s="8"/>
      <c r="M5" s="9"/>
      <c r="N5" s="7" t="s">
        <v>7</v>
      </c>
      <c r="O5" s="8"/>
      <c r="P5" s="8"/>
      <c r="Q5" s="8"/>
      <c r="R5" s="8"/>
      <c r="S5" s="7" t="s">
        <v>8</v>
      </c>
      <c r="T5" s="8"/>
      <c r="U5" s="8"/>
      <c r="V5" s="8"/>
      <c r="W5" s="8"/>
      <c r="X5" s="7" t="s">
        <v>9</v>
      </c>
      <c r="Y5" s="8"/>
      <c r="Z5" s="8"/>
      <c r="AA5" s="8"/>
      <c r="AB5" s="8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ht="15.75" customHeight="1">
      <c r="B6" s="1"/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  <c r="H6" s="10"/>
      <c r="I6" s="11"/>
      <c r="J6" s="12"/>
      <c r="K6" s="12"/>
      <c r="L6" s="12"/>
      <c r="M6" s="13"/>
      <c r="N6" s="11"/>
      <c r="O6" s="12"/>
      <c r="P6" s="12"/>
      <c r="Q6" s="12"/>
      <c r="R6" s="12"/>
      <c r="S6" s="11"/>
      <c r="T6" s="12"/>
      <c r="U6" s="12"/>
      <c r="V6" s="12"/>
      <c r="W6" s="12"/>
      <c r="X6" s="11"/>
      <c r="Y6" s="12"/>
      <c r="Z6" s="12"/>
      <c r="AA6" s="12"/>
      <c r="AB6" s="12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ht="15.75" customHeight="1">
      <c r="B7" s="1" t="s">
        <v>15</v>
      </c>
      <c r="C7" s="1"/>
      <c r="D7" s="1"/>
      <c r="E7" s="1"/>
      <c r="F7" s="1"/>
      <c r="G7" s="1"/>
      <c r="H7" s="10"/>
      <c r="I7" s="14"/>
      <c r="J7" s="15" t="s">
        <v>16</v>
      </c>
      <c r="K7" s="16"/>
      <c r="L7" s="15" t="s">
        <v>17</v>
      </c>
      <c r="M7" s="17"/>
      <c r="N7" s="14"/>
      <c r="O7" s="15" t="s">
        <v>16</v>
      </c>
      <c r="P7" s="16"/>
      <c r="Q7" s="15" t="s">
        <v>17</v>
      </c>
      <c r="R7" s="17"/>
      <c r="S7" s="14"/>
      <c r="T7" s="15" t="s">
        <v>16</v>
      </c>
      <c r="U7" s="16"/>
      <c r="V7" s="15" t="s">
        <v>17</v>
      </c>
      <c r="W7" s="17"/>
      <c r="X7" s="14"/>
      <c r="Y7" s="15" t="s">
        <v>16</v>
      </c>
      <c r="Z7" s="16"/>
      <c r="AA7" s="15" t="s">
        <v>17</v>
      </c>
      <c r="AB7" s="16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ht="15.75" customHeight="1">
      <c r="A8" s="12"/>
      <c r="B8" s="18" t="s">
        <v>18</v>
      </c>
      <c r="C8" s="18"/>
      <c r="D8" s="18"/>
      <c r="E8" s="18"/>
      <c r="F8" s="18"/>
      <c r="G8" s="18"/>
      <c r="H8" s="19"/>
      <c r="I8" s="20" t="s">
        <v>19</v>
      </c>
      <c r="J8" s="20" t="s">
        <v>20</v>
      </c>
      <c r="K8" s="21" t="s">
        <v>21</v>
      </c>
      <c r="L8" s="20" t="s">
        <v>20</v>
      </c>
      <c r="M8" s="22" t="s">
        <v>21</v>
      </c>
      <c r="N8" s="20" t="s">
        <v>19</v>
      </c>
      <c r="O8" s="20" t="s">
        <v>20</v>
      </c>
      <c r="P8" s="21" t="s">
        <v>21</v>
      </c>
      <c r="Q8" s="20" t="s">
        <v>20</v>
      </c>
      <c r="R8" s="22" t="s">
        <v>21</v>
      </c>
      <c r="S8" s="20" t="s">
        <v>19</v>
      </c>
      <c r="T8" s="20" t="s">
        <v>20</v>
      </c>
      <c r="U8" s="21" t="s">
        <v>21</v>
      </c>
      <c r="V8" s="23" t="s">
        <v>20</v>
      </c>
      <c r="W8" s="23" t="s">
        <v>21</v>
      </c>
      <c r="X8" s="20" t="s">
        <v>19</v>
      </c>
      <c r="Y8" s="20" t="s">
        <v>20</v>
      </c>
      <c r="Z8" s="21" t="s">
        <v>21</v>
      </c>
      <c r="AA8" s="20" t="s">
        <v>20</v>
      </c>
      <c r="AB8" s="21" t="s">
        <v>21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ht="15.75" customHeight="1">
      <c r="A9" s="1" t="s">
        <v>22</v>
      </c>
      <c r="B9" s="24">
        <f t="shared" ref="B9:B57" si="1">H9-(I9+N9+S9+X9)</f>
        <v>-1</v>
      </c>
      <c r="C9" s="24">
        <f t="shared" ref="C9:C57" si="2">+H9-I9-N9-S9-X9</f>
        <v>-1</v>
      </c>
      <c r="D9" s="24">
        <f t="shared" ref="D9:D57" si="3">+I9-SUM(J9:M9)</f>
        <v>2</v>
      </c>
      <c r="E9" s="24">
        <f t="shared" ref="E9:E57" si="4">+N9-SUM(O9:R9)</f>
        <v>2</v>
      </c>
      <c r="F9" s="24">
        <f t="shared" ref="F9:F57" si="5">+S9-SUM(T9:W9)</f>
        <v>1</v>
      </c>
      <c r="G9" s="24">
        <f t="shared" ref="G9:G57" si="6">+X9-SUM(Y9:AB9)</f>
        <v>2</v>
      </c>
      <c r="H9" s="25">
        <v>2475.0</v>
      </c>
      <c r="I9" s="25">
        <v>873.0</v>
      </c>
      <c r="J9" s="25">
        <v>96.737</v>
      </c>
      <c r="K9" s="26">
        <v>761.721</v>
      </c>
      <c r="L9" s="27">
        <v>4.263</v>
      </c>
      <c r="M9" s="28">
        <v>8.279</v>
      </c>
      <c r="N9" s="25">
        <v>617.0</v>
      </c>
      <c r="O9" s="25">
        <v>67.289</v>
      </c>
      <c r="P9" s="29">
        <v>539.64</v>
      </c>
      <c r="Q9" s="30">
        <v>2.711</v>
      </c>
      <c r="R9" s="30">
        <v>5.36</v>
      </c>
      <c r="S9" s="25">
        <v>171.0</v>
      </c>
      <c r="T9" s="31">
        <v>15.877</v>
      </c>
      <c r="U9" s="32">
        <v>152.512</v>
      </c>
      <c r="V9" s="33">
        <v>0.123</v>
      </c>
      <c r="W9" s="34">
        <v>1.488</v>
      </c>
      <c r="X9" s="25">
        <v>815.0</v>
      </c>
      <c r="Y9" s="31">
        <v>126.325</v>
      </c>
      <c r="Z9" s="35">
        <v>677.349</v>
      </c>
      <c r="AA9" s="30">
        <v>3.675</v>
      </c>
      <c r="AB9" s="30">
        <v>5.651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ht="15.75" customHeight="1">
      <c r="A10" s="1" t="s">
        <v>23</v>
      </c>
      <c r="B10" s="24">
        <f t="shared" si="1"/>
        <v>0</v>
      </c>
      <c r="C10" s="24">
        <f t="shared" si="2"/>
        <v>0</v>
      </c>
      <c r="D10" s="24">
        <f t="shared" si="3"/>
        <v>2</v>
      </c>
      <c r="E10" s="24">
        <f t="shared" si="4"/>
        <v>4</v>
      </c>
      <c r="F10" s="24">
        <f t="shared" si="5"/>
        <v>0</v>
      </c>
      <c r="G10" s="24">
        <f t="shared" si="6"/>
        <v>2</v>
      </c>
      <c r="H10" s="25">
        <v>2483.0</v>
      </c>
      <c r="I10" s="25">
        <v>859.0</v>
      </c>
      <c r="J10" s="25">
        <v>95.749</v>
      </c>
      <c r="K10" s="26">
        <v>748.44</v>
      </c>
      <c r="L10" s="27">
        <v>4.251</v>
      </c>
      <c r="M10" s="28">
        <v>8.56</v>
      </c>
      <c r="N10" s="25">
        <v>626.0</v>
      </c>
      <c r="O10" s="25">
        <v>67.264</v>
      </c>
      <c r="P10" s="29">
        <v>546.064</v>
      </c>
      <c r="Q10" s="30">
        <v>2.736</v>
      </c>
      <c r="R10" s="30">
        <v>5.936</v>
      </c>
      <c r="S10" s="25">
        <v>177.0</v>
      </c>
      <c r="T10" s="31">
        <v>15.883</v>
      </c>
      <c r="U10" s="32">
        <v>159.505</v>
      </c>
      <c r="V10" s="33">
        <v>0.117</v>
      </c>
      <c r="W10" s="34">
        <v>1.495</v>
      </c>
      <c r="X10" s="25">
        <v>821.0</v>
      </c>
      <c r="Y10" s="31">
        <v>125.32</v>
      </c>
      <c r="Z10" s="35">
        <v>684.704</v>
      </c>
      <c r="AA10" s="30">
        <v>3.68</v>
      </c>
      <c r="AB10" s="30">
        <v>5.296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ht="15.75" customHeight="1">
      <c r="A11" s="1" t="s">
        <v>24</v>
      </c>
      <c r="B11" s="24">
        <f t="shared" si="1"/>
        <v>1</v>
      </c>
      <c r="C11" s="24">
        <f t="shared" si="2"/>
        <v>1</v>
      </c>
      <c r="D11" s="24">
        <f t="shared" si="3"/>
        <v>1</v>
      </c>
      <c r="E11" s="24">
        <f t="shared" si="4"/>
        <v>4</v>
      </c>
      <c r="F11" s="24">
        <f t="shared" si="5"/>
        <v>0</v>
      </c>
      <c r="G11" s="24">
        <f t="shared" si="6"/>
        <v>3</v>
      </c>
      <c r="H11" s="25">
        <v>2806.0</v>
      </c>
      <c r="I11" s="25">
        <v>1066.0</v>
      </c>
      <c r="J11" s="25">
        <v>111.647</v>
      </c>
      <c r="K11" s="26">
        <v>940.279</v>
      </c>
      <c r="L11" s="27">
        <v>4.353</v>
      </c>
      <c r="M11" s="28">
        <v>8.721</v>
      </c>
      <c r="N11" s="25">
        <v>664.0</v>
      </c>
      <c r="O11" s="25">
        <v>72.26</v>
      </c>
      <c r="P11" s="29">
        <v>579.074</v>
      </c>
      <c r="Q11" s="30">
        <v>2.74</v>
      </c>
      <c r="R11" s="30">
        <v>5.926</v>
      </c>
      <c r="S11" s="25">
        <v>191.0</v>
      </c>
      <c r="T11" s="31">
        <v>16.879</v>
      </c>
      <c r="U11" s="32">
        <v>172.424</v>
      </c>
      <c r="V11" s="33">
        <v>0.121</v>
      </c>
      <c r="W11" s="34">
        <v>1.576</v>
      </c>
      <c r="X11" s="25">
        <v>884.0</v>
      </c>
      <c r="Y11" s="31">
        <v>131.046</v>
      </c>
      <c r="Z11" s="35">
        <v>741.178</v>
      </c>
      <c r="AA11" s="30">
        <v>3.954</v>
      </c>
      <c r="AB11" s="30">
        <v>4.822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ht="15.75" customHeight="1">
      <c r="A12" s="1" t="s">
        <v>25</v>
      </c>
      <c r="B12" s="24">
        <f t="shared" si="1"/>
        <v>0</v>
      </c>
      <c r="C12" s="24">
        <f t="shared" si="2"/>
        <v>0</v>
      </c>
      <c r="D12" s="24">
        <f t="shared" si="3"/>
        <v>2</v>
      </c>
      <c r="E12" s="24">
        <f t="shared" si="4"/>
        <v>4</v>
      </c>
      <c r="F12" s="24">
        <f t="shared" si="5"/>
        <v>0</v>
      </c>
      <c r="G12" s="24">
        <f t="shared" si="6"/>
        <v>2</v>
      </c>
      <c r="H12" s="25">
        <v>2699.0</v>
      </c>
      <c r="I12" s="25">
        <v>976.0</v>
      </c>
      <c r="J12" s="25">
        <v>104.148</v>
      </c>
      <c r="K12" s="26">
        <v>857.708</v>
      </c>
      <c r="L12" s="27">
        <v>3.852</v>
      </c>
      <c r="M12" s="28">
        <v>8.292</v>
      </c>
      <c r="N12" s="25">
        <v>664.0</v>
      </c>
      <c r="O12" s="25">
        <v>73.34</v>
      </c>
      <c r="P12" s="29">
        <v>578.444</v>
      </c>
      <c r="Q12" s="30">
        <v>2.66</v>
      </c>
      <c r="R12" s="30">
        <v>5.556</v>
      </c>
      <c r="S12" s="25">
        <v>190.0</v>
      </c>
      <c r="T12" s="31">
        <v>16.865</v>
      </c>
      <c r="U12" s="32">
        <v>171.437</v>
      </c>
      <c r="V12" s="33">
        <v>0.135</v>
      </c>
      <c r="W12" s="34">
        <v>1.563</v>
      </c>
      <c r="X12" s="25">
        <v>869.0</v>
      </c>
      <c r="Y12" s="31">
        <v>130.091</v>
      </c>
      <c r="Z12" s="35">
        <v>728.196</v>
      </c>
      <c r="AA12" s="30">
        <v>3.909</v>
      </c>
      <c r="AB12" s="30">
        <v>4.804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ht="15.75" customHeight="1">
      <c r="A13" s="1" t="s">
        <v>26</v>
      </c>
      <c r="B13" s="24">
        <f t="shared" si="1"/>
        <v>0</v>
      </c>
      <c r="C13" s="24">
        <f t="shared" si="2"/>
        <v>0</v>
      </c>
      <c r="D13" s="24">
        <f t="shared" si="3"/>
        <v>1</v>
      </c>
      <c r="E13" s="24">
        <f t="shared" si="4"/>
        <v>5</v>
      </c>
      <c r="F13" s="24">
        <f t="shared" si="5"/>
        <v>0</v>
      </c>
      <c r="G13" s="24">
        <f t="shared" si="6"/>
        <v>3</v>
      </c>
      <c r="H13" s="25">
        <v>2686.0</v>
      </c>
      <c r="I13" s="25">
        <v>973.0</v>
      </c>
      <c r="J13" s="25">
        <v>107.228</v>
      </c>
      <c r="K13" s="26">
        <v>853.042</v>
      </c>
      <c r="L13" s="27">
        <v>3.772</v>
      </c>
      <c r="M13" s="28">
        <v>7.958</v>
      </c>
      <c r="N13" s="25">
        <v>666.0</v>
      </c>
      <c r="O13" s="25">
        <v>73.322</v>
      </c>
      <c r="P13" s="29">
        <v>579.937</v>
      </c>
      <c r="Q13" s="30">
        <v>2.678</v>
      </c>
      <c r="R13" s="30">
        <v>5.063</v>
      </c>
      <c r="S13" s="25">
        <v>190.0</v>
      </c>
      <c r="T13" s="31">
        <v>16.872</v>
      </c>
      <c r="U13" s="32">
        <v>171.68</v>
      </c>
      <c r="V13" s="33">
        <v>0.128</v>
      </c>
      <c r="W13" s="34">
        <v>1.32</v>
      </c>
      <c r="X13" s="25">
        <v>857.0</v>
      </c>
      <c r="Y13" s="31">
        <v>128.969</v>
      </c>
      <c r="Z13" s="35">
        <v>716.155</v>
      </c>
      <c r="AA13" s="30">
        <v>4.031</v>
      </c>
      <c r="AB13" s="30">
        <v>4.845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ht="15.75" customHeight="1">
      <c r="A14" s="1" t="s">
        <v>27</v>
      </c>
      <c r="B14" s="24">
        <f t="shared" si="1"/>
        <v>0</v>
      </c>
      <c r="C14" s="24">
        <f t="shared" si="2"/>
        <v>0</v>
      </c>
      <c r="D14" s="24">
        <f t="shared" si="3"/>
        <v>2</v>
      </c>
      <c r="E14" s="24">
        <f t="shared" si="4"/>
        <v>4</v>
      </c>
      <c r="F14" s="24">
        <f t="shared" si="5"/>
        <v>0</v>
      </c>
      <c r="G14" s="24">
        <f t="shared" si="6"/>
        <v>3</v>
      </c>
      <c r="H14" s="25">
        <v>2654.0</v>
      </c>
      <c r="I14" s="25">
        <v>969.0</v>
      </c>
      <c r="J14" s="25">
        <v>108.194</v>
      </c>
      <c r="K14" s="26">
        <v>846.48</v>
      </c>
      <c r="L14" s="27">
        <v>3.806</v>
      </c>
      <c r="M14" s="28">
        <v>8.52</v>
      </c>
      <c r="N14" s="25">
        <v>670.0</v>
      </c>
      <c r="O14" s="25">
        <v>75.399</v>
      </c>
      <c r="P14" s="29">
        <v>582.739</v>
      </c>
      <c r="Q14" s="30">
        <v>2.601</v>
      </c>
      <c r="R14" s="30">
        <v>5.261</v>
      </c>
      <c r="S14" s="25">
        <v>190.0</v>
      </c>
      <c r="T14" s="31">
        <v>16.86</v>
      </c>
      <c r="U14" s="32">
        <v>171.559</v>
      </c>
      <c r="V14" s="33">
        <v>0.14</v>
      </c>
      <c r="W14" s="34">
        <v>1.441</v>
      </c>
      <c r="X14" s="25">
        <v>825.0</v>
      </c>
      <c r="Y14" s="31">
        <v>127.9</v>
      </c>
      <c r="Z14" s="35">
        <v>685.259</v>
      </c>
      <c r="AA14" s="30">
        <v>4.1</v>
      </c>
      <c r="AB14" s="30">
        <v>4.741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ht="15.75" customHeight="1">
      <c r="A15" s="1" t="s">
        <v>28</v>
      </c>
      <c r="B15" s="24">
        <f t="shared" si="1"/>
        <v>0</v>
      </c>
      <c r="C15" s="24">
        <f t="shared" si="2"/>
        <v>0</v>
      </c>
      <c r="D15" s="24">
        <f t="shared" si="3"/>
        <v>2</v>
      </c>
      <c r="E15" s="24">
        <f t="shared" si="4"/>
        <v>4</v>
      </c>
      <c r="F15" s="24">
        <f t="shared" si="5"/>
        <v>0</v>
      </c>
      <c r="G15" s="24">
        <f t="shared" si="6"/>
        <v>3</v>
      </c>
      <c r="H15" s="25">
        <v>3092.0</v>
      </c>
      <c r="I15" s="25">
        <v>1200.0</v>
      </c>
      <c r="J15" s="25">
        <v>113.857</v>
      </c>
      <c r="K15" s="26">
        <v>1070.821</v>
      </c>
      <c r="L15" s="27">
        <v>4.143</v>
      </c>
      <c r="M15" s="28">
        <v>9.179</v>
      </c>
      <c r="N15" s="25">
        <v>743.0</v>
      </c>
      <c r="O15" s="25">
        <v>77.19200000000001</v>
      </c>
      <c r="P15" s="29">
        <v>653.612</v>
      </c>
      <c r="Q15" s="30">
        <v>2.808</v>
      </c>
      <c r="R15" s="30">
        <v>5.388</v>
      </c>
      <c r="S15" s="25">
        <v>262.0</v>
      </c>
      <c r="T15" s="31">
        <v>20.847</v>
      </c>
      <c r="U15" s="32">
        <v>239.321</v>
      </c>
      <c r="V15" s="33">
        <v>0.153</v>
      </c>
      <c r="W15" s="34">
        <v>1.679</v>
      </c>
      <c r="X15" s="25">
        <v>887.0</v>
      </c>
      <c r="Y15" s="31">
        <v>126.811</v>
      </c>
      <c r="Z15" s="35">
        <v>747.95</v>
      </c>
      <c r="AA15" s="30">
        <v>4.189</v>
      </c>
      <c r="AB15" s="30">
        <v>5.05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ht="15.75" customHeight="1">
      <c r="A16" s="1" t="s">
        <v>29</v>
      </c>
      <c r="B16" s="24">
        <f t="shared" si="1"/>
        <v>1</v>
      </c>
      <c r="C16" s="24">
        <f t="shared" si="2"/>
        <v>1</v>
      </c>
      <c r="D16" s="24">
        <f t="shared" si="3"/>
        <v>1</v>
      </c>
      <c r="E16" s="24">
        <f t="shared" si="4"/>
        <v>4</v>
      </c>
      <c r="F16" s="24">
        <f t="shared" si="5"/>
        <v>-1</v>
      </c>
      <c r="G16" s="24">
        <f t="shared" si="6"/>
        <v>3</v>
      </c>
      <c r="H16" s="25">
        <v>3375.0</v>
      </c>
      <c r="I16" s="25">
        <v>1442.0</v>
      </c>
      <c r="J16" s="25">
        <v>139.258</v>
      </c>
      <c r="K16" s="26">
        <v>1287.259</v>
      </c>
      <c r="L16" s="27">
        <v>4.742</v>
      </c>
      <c r="M16" s="28">
        <v>9.741</v>
      </c>
      <c r="N16" s="25">
        <v>750.0</v>
      </c>
      <c r="O16" s="25">
        <v>78.982</v>
      </c>
      <c r="P16" s="29">
        <v>658.497</v>
      </c>
      <c r="Q16" s="30">
        <v>3.018</v>
      </c>
      <c r="R16" s="30">
        <v>5.503</v>
      </c>
      <c r="S16" s="25">
        <v>285.0</v>
      </c>
      <c r="T16" s="31">
        <v>23.811</v>
      </c>
      <c r="U16" s="32">
        <v>259.878</v>
      </c>
      <c r="V16" s="33">
        <v>0.189</v>
      </c>
      <c r="W16" s="34">
        <v>2.122</v>
      </c>
      <c r="X16" s="25">
        <v>897.0</v>
      </c>
      <c r="Y16" s="31">
        <v>130.33</v>
      </c>
      <c r="Z16" s="35">
        <v>753.812</v>
      </c>
      <c r="AA16" s="30">
        <v>4.67</v>
      </c>
      <c r="AB16" s="30">
        <v>5.188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ht="15.75" customHeight="1">
      <c r="A17" s="1" t="s">
        <v>30</v>
      </c>
      <c r="B17" s="24">
        <f t="shared" si="1"/>
        <v>0</v>
      </c>
      <c r="C17" s="24">
        <f t="shared" si="2"/>
        <v>0</v>
      </c>
      <c r="D17" s="24">
        <f t="shared" si="3"/>
        <v>2</v>
      </c>
      <c r="E17" s="24">
        <f t="shared" si="4"/>
        <v>5</v>
      </c>
      <c r="F17" s="24">
        <f t="shared" si="5"/>
        <v>-1</v>
      </c>
      <c r="G17" s="24">
        <f t="shared" si="6"/>
        <v>3</v>
      </c>
      <c r="H17" s="25">
        <v>3546.0</v>
      </c>
      <c r="I17" s="25">
        <v>1570.0</v>
      </c>
      <c r="J17" s="25">
        <v>160.904</v>
      </c>
      <c r="K17" s="26">
        <v>1391.289</v>
      </c>
      <c r="L17" s="27">
        <v>5.096</v>
      </c>
      <c r="M17" s="28">
        <v>10.711</v>
      </c>
      <c r="N17" s="25">
        <v>764.0</v>
      </c>
      <c r="O17" s="25">
        <v>81.968</v>
      </c>
      <c r="P17" s="29">
        <v>668.336</v>
      </c>
      <c r="Q17" s="30">
        <v>3.032</v>
      </c>
      <c r="R17" s="30">
        <v>5.664</v>
      </c>
      <c r="S17" s="25">
        <v>307.0</v>
      </c>
      <c r="T17" s="31">
        <v>24.775</v>
      </c>
      <c r="U17" s="32">
        <v>280.445</v>
      </c>
      <c r="V17" s="33">
        <v>0.225</v>
      </c>
      <c r="W17" s="34">
        <v>2.555</v>
      </c>
      <c r="X17" s="25">
        <v>905.0</v>
      </c>
      <c r="Y17" s="31">
        <v>135.00900000000001</v>
      </c>
      <c r="Z17" s="35">
        <v>755.877</v>
      </c>
      <c r="AA17" s="30">
        <v>4.991</v>
      </c>
      <c r="AB17" s="30">
        <v>6.123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ht="15.75" customHeight="1">
      <c r="A18" s="1" t="s">
        <v>31</v>
      </c>
      <c r="B18" s="24">
        <f t="shared" si="1"/>
        <v>0</v>
      </c>
      <c r="C18" s="24">
        <f t="shared" si="2"/>
        <v>0</v>
      </c>
      <c r="D18" s="24">
        <f t="shared" si="3"/>
        <v>2</v>
      </c>
      <c r="E18" s="24">
        <f t="shared" si="4"/>
        <v>5</v>
      </c>
      <c r="F18" s="24">
        <f t="shared" si="5"/>
        <v>0</v>
      </c>
      <c r="G18" s="24">
        <f t="shared" si="6"/>
        <v>4</v>
      </c>
      <c r="H18" s="25">
        <v>3458.0</v>
      </c>
      <c r="I18" s="25">
        <v>1512.0</v>
      </c>
      <c r="J18" s="25">
        <v>167.843</v>
      </c>
      <c r="K18" s="26">
        <v>1326.279</v>
      </c>
      <c r="L18" s="27">
        <v>5.157</v>
      </c>
      <c r="M18" s="28">
        <v>10.721</v>
      </c>
      <c r="N18" s="25">
        <v>774.0</v>
      </c>
      <c r="O18" s="25">
        <v>82.116</v>
      </c>
      <c r="P18" s="29">
        <v>678.248</v>
      </c>
      <c r="Q18" s="30">
        <v>2.884</v>
      </c>
      <c r="R18" s="30">
        <v>5.752</v>
      </c>
      <c r="S18" s="25">
        <v>310.0</v>
      </c>
      <c r="T18" s="31">
        <v>25.716</v>
      </c>
      <c r="U18" s="32">
        <v>281.557</v>
      </c>
      <c r="V18" s="33">
        <v>0.284</v>
      </c>
      <c r="W18" s="34">
        <v>2.443</v>
      </c>
      <c r="X18" s="25">
        <v>862.0</v>
      </c>
      <c r="Y18" s="31">
        <v>130.142</v>
      </c>
      <c r="Z18" s="35">
        <v>715.593</v>
      </c>
      <c r="AA18" s="30">
        <v>4.858</v>
      </c>
      <c r="AB18" s="30">
        <v>7.407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ht="15.75" customHeight="1">
      <c r="A19" s="1" t="s">
        <v>32</v>
      </c>
      <c r="B19" s="24">
        <f t="shared" si="1"/>
        <v>0</v>
      </c>
      <c r="C19" s="24">
        <f t="shared" si="2"/>
        <v>0</v>
      </c>
      <c r="D19" s="24">
        <f t="shared" si="3"/>
        <v>3</v>
      </c>
      <c r="E19" s="24">
        <f t="shared" si="4"/>
        <v>4</v>
      </c>
      <c r="F19" s="24">
        <f t="shared" si="5"/>
        <v>0</v>
      </c>
      <c r="G19" s="24">
        <f t="shared" si="6"/>
        <v>4</v>
      </c>
      <c r="H19" s="25">
        <v>3065.0</v>
      </c>
      <c r="I19" s="25">
        <v>1323.0</v>
      </c>
      <c r="J19" s="25">
        <v>161.752</v>
      </c>
      <c r="K19" s="26">
        <v>1141.524</v>
      </c>
      <c r="L19" s="27">
        <v>5.248</v>
      </c>
      <c r="M19" s="28">
        <v>11.476</v>
      </c>
      <c r="N19" s="25">
        <v>691.0</v>
      </c>
      <c r="O19" s="25">
        <v>78.112</v>
      </c>
      <c r="P19" s="29">
        <v>600.205</v>
      </c>
      <c r="Q19" s="30">
        <v>2.888</v>
      </c>
      <c r="R19" s="30">
        <v>5.795</v>
      </c>
      <c r="S19" s="25">
        <v>260.0</v>
      </c>
      <c r="T19" s="31">
        <v>24.701</v>
      </c>
      <c r="U19" s="32">
        <v>232.881</v>
      </c>
      <c r="V19" s="33">
        <v>0.299</v>
      </c>
      <c r="W19" s="34">
        <v>2.119</v>
      </c>
      <c r="X19" s="25">
        <v>791.0</v>
      </c>
      <c r="Y19" s="31">
        <v>125.333</v>
      </c>
      <c r="Z19" s="35">
        <v>648.013</v>
      </c>
      <c r="AA19" s="30">
        <v>4.667</v>
      </c>
      <c r="AB19" s="30">
        <v>8.987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ht="15.75" customHeight="1">
      <c r="A20" s="1" t="s">
        <v>33</v>
      </c>
      <c r="B20" s="24">
        <f t="shared" si="1"/>
        <v>0</v>
      </c>
      <c r="C20" s="24">
        <f t="shared" si="2"/>
        <v>0</v>
      </c>
      <c r="D20" s="24">
        <f t="shared" si="3"/>
        <v>3</v>
      </c>
      <c r="E20" s="24">
        <f t="shared" si="4"/>
        <v>5</v>
      </c>
      <c r="F20" s="24">
        <f t="shared" si="5"/>
        <v>-1</v>
      </c>
      <c r="G20" s="24">
        <f t="shared" si="6"/>
        <v>4</v>
      </c>
      <c r="H20" s="25">
        <v>2713.0</v>
      </c>
      <c r="I20" s="25">
        <v>1124.0</v>
      </c>
      <c r="J20" s="25">
        <v>143.96</v>
      </c>
      <c r="K20" s="26">
        <v>960.175</v>
      </c>
      <c r="L20" s="27">
        <v>5.04</v>
      </c>
      <c r="M20" s="28">
        <v>11.825</v>
      </c>
      <c r="N20" s="25">
        <v>622.0</v>
      </c>
      <c r="O20" s="25">
        <v>72.129</v>
      </c>
      <c r="P20" s="29">
        <v>536.07</v>
      </c>
      <c r="Q20" s="30">
        <v>2.871</v>
      </c>
      <c r="R20" s="30">
        <v>5.93</v>
      </c>
      <c r="S20" s="25">
        <v>212.0</v>
      </c>
      <c r="T20" s="31">
        <v>21.722</v>
      </c>
      <c r="U20" s="32">
        <v>189.019</v>
      </c>
      <c r="V20" s="33">
        <v>0.278</v>
      </c>
      <c r="W20" s="34">
        <v>1.981</v>
      </c>
      <c r="X20" s="25">
        <v>755.0</v>
      </c>
      <c r="Y20" s="31">
        <v>121.282</v>
      </c>
      <c r="Z20" s="35">
        <v>614.868</v>
      </c>
      <c r="AA20" s="30">
        <v>4.718</v>
      </c>
      <c r="AB20" s="30">
        <v>10.132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ht="15.75" customHeight="1">
      <c r="A21" s="1" t="s">
        <v>34</v>
      </c>
      <c r="B21" s="24">
        <f t="shared" si="1"/>
        <v>0</v>
      </c>
      <c r="C21" s="24">
        <f t="shared" si="2"/>
        <v>0</v>
      </c>
      <c r="D21" s="24">
        <f t="shared" si="3"/>
        <v>3</v>
      </c>
      <c r="E21" s="24">
        <f t="shared" si="4"/>
        <v>3</v>
      </c>
      <c r="F21" s="24">
        <f t="shared" si="5"/>
        <v>0</v>
      </c>
      <c r="G21" s="24">
        <f t="shared" si="6"/>
        <v>4</v>
      </c>
      <c r="H21" s="25">
        <v>2322.0</v>
      </c>
      <c r="I21" s="25">
        <v>811.0</v>
      </c>
      <c r="J21" s="25">
        <v>116.578</v>
      </c>
      <c r="K21" s="26">
        <v>674.651</v>
      </c>
      <c r="L21" s="27">
        <v>4.422</v>
      </c>
      <c r="M21" s="28">
        <v>12.349</v>
      </c>
      <c r="N21" s="25">
        <v>587.0</v>
      </c>
      <c r="O21" s="25">
        <v>69.815</v>
      </c>
      <c r="P21" s="29">
        <v>504.743</v>
      </c>
      <c r="Q21" s="30">
        <v>3.185</v>
      </c>
      <c r="R21" s="30">
        <v>6.257</v>
      </c>
      <c r="S21" s="25">
        <v>198.0</v>
      </c>
      <c r="T21" s="31">
        <v>19.737</v>
      </c>
      <c r="U21" s="32">
        <v>175.934</v>
      </c>
      <c r="V21" s="33">
        <v>0.263</v>
      </c>
      <c r="W21" s="34">
        <v>2.066</v>
      </c>
      <c r="X21" s="25">
        <v>726.0</v>
      </c>
      <c r="Y21" s="31">
        <v>117.234</v>
      </c>
      <c r="Z21" s="35">
        <v>588.275</v>
      </c>
      <c r="AA21" s="30">
        <v>4.766</v>
      </c>
      <c r="AB21" s="30">
        <v>11.725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ht="15.75" customHeight="1">
      <c r="A22" s="1" t="s">
        <v>35</v>
      </c>
      <c r="B22" s="24">
        <f t="shared" si="1"/>
        <v>0</v>
      </c>
      <c r="C22" s="24">
        <f t="shared" si="2"/>
        <v>0</v>
      </c>
      <c r="D22" s="24">
        <f t="shared" si="3"/>
        <v>3</v>
      </c>
      <c r="E22" s="24">
        <f t="shared" si="4"/>
        <v>3</v>
      </c>
      <c r="F22" s="24">
        <f t="shared" si="5"/>
        <v>0</v>
      </c>
      <c r="G22" s="24">
        <f t="shared" si="6"/>
        <v>4</v>
      </c>
      <c r="H22" s="25">
        <v>2252.0</v>
      </c>
      <c r="I22" s="25">
        <v>801.0</v>
      </c>
      <c r="J22" s="25">
        <v>111.721</v>
      </c>
      <c r="K22" s="26">
        <v>665.543</v>
      </c>
      <c r="L22" s="27">
        <v>4.279</v>
      </c>
      <c r="M22" s="28">
        <v>16.457</v>
      </c>
      <c r="N22" s="25">
        <v>564.0</v>
      </c>
      <c r="O22" s="25">
        <v>67.546</v>
      </c>
      <c r="P22" s="29">
        <v>480.826</v>
      </c>
      <c r="Q22" s="30">
        <v>3.454</v>
      </c>
      <c r="R22" s="30">
        <v>9.174</v>
      </c>
      <c r="S22" s="25">
        <v>196.0</v>
      </c>
      <c r="T22" s="31">
        <v>18.685</v>
      </c>
      <c r="U22" s="32">
        <v>175.027</v>
      </c>
      <c r="V22" s="33">
        <v>0.315</v>
      </c>
      <c r="W22" s="34">
        <v>1.973</v>
      </c>
      <c r="X22" s="25">
        <v>691.0</v>
      </c>
      <c r="Y22" s="31">
        <v>110.273</v>
      </c>
      <c r="Z22" s="35">
        <v>556.977</v>
      </c>
      <c r="AA22" s="30">
        <v>4.727</v>
      </c>
      <c r="AB22" s="30">
        <v>15.023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ht="15.75" customHeight="1">
      <c r="A23" s="1" t="s">
        <v>36</v>
      </c>
      <c r="B23" s="24">
        <f t="shared" si="1"/>
        <v>0</v>
      </c>
      <c r="C23" s="24">
        <f t="shared" si="2"/>
        <v>0</v>
      </c>
      <c r="D23" s="24">
        <f t="shared" si="3"/>
        <v>3</v>
      </c>
      <c r="E23" s="24">
        <f t="shared" si="4"/>
        <v>4</v>
      </c>
      <c r="F23" s="24">
        <f t="shared" si="5"/>
        <v>0</v>
      </c>
      <c r="G23" s="24">
        <f t="shared" si="6"/>
        <v>5</v>
      </c>
      <c r="H23" s="25">
        <v>2162.0</v>
      </c>
      <c r="I23" s="25">
        <v>783.0</v>
      </c>
      <c r="J23" s="25">
        <v>101.612</v>
      </c>
      <c r="K23" s="26">
        <v>647.673</v>
      </c>
      <c r="L23" s="27">
        <v>4.388</v>
      </c>
      <c r="M23" s="28">
        <v>26.327</v>
      </c>
      <c r="N23" s="25">
        <v>546.0</v>
      </c>
      <c r="O23" s="25">
        <v>63.351</v>
      </c>
      <c r="P23" s="29">
        <v>461.619</v>
      </c>
      <c r="Q23" s="30">
        <v>3.649</v>
      </c>
      <c r="R23" s="30">
        <v>13.381</v>
      </c>
      <c r="S23" s="25">
        <v>189.0</v>
      </c>
      <c r="T23" s="31">
        <v>18.664</v>
      </c>
      <c r="U23" s="32">
        <v>167.598</v>
      </c>
      <c r="V23" s="33">
        <v>0.336</v>
      </c>
      <c r="W23" s="34">
        <v>2.402</v>
      </c>
      <c r="X23" s="25">
        <v>644.0</v>
      </c>
      <c r="Y23" s="31">
        <v>105.233</v>
      </c>
      <c r="Z23" s="35">
        <v>509.535</v>
      </c>
      <c r="AA23" s="30">
        <v>4.767</v>
      </c>
      <c r="AB23" s="30">
        <v>19.465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ht="15.75" customHeight="1">
      <c r="A24" s="1" t="s">
        <v>37</v>
      </c>
      <c r="B24" s="24">
        <f t="shared" si="1"/>
        <v>0</v>
      </c>
      <c r="C24" s="24">
        <f t="shared" si="2"/>
        <v>0</v>
      </c>
      <c r="D24" s="24">
        <f t="shared" si="3"/>
        <v>3</v>
      </c>
      <c r="E24" s="24">
        <f t="shared" si="4"/>
        <v>3</v>
      </c>
      <c r="F24" s="24">
        <f t="shared" si="5"/>
        <v>0</v>
      </c>
      <c r="G24" s="24">
        <f t="shared" si="6"/>
        <v>5</v>
      </c>
      <c r="H24" s="25">
        <v>2128.0</v>
      </c>
      <c r="I24" s="25">
        <v>784.0</v>
      </c>
      <c r="J24" s="25">
        <v>98.406</v>
      </c>
      <c r="K24" s="26">
        <v>640.299</v>
      </c>
      <c r="L24" s="27">
        <v>4.594</v>
      </c>
      <c r="M24" s="28">
        <v>37.701</v>
      </c>
      <c r="N24" s="25">
        <v>535.0</v>
      </c>
      <c r="O24" s="25">
        <v>62.324</v>
      </c>
      <c r="P24" s="29">
        <v>448.502</v>
      </c>
      <c r="Q24" s="30">
        <v>3.676</v>
      </c>
      <c r="R24" s="30">
        <v>17.498</v>
      </c>
      <c r="S24" s="25">
        <v>196.0</v>
      </c>
      <c r="T24" s="31">
        <v>18.655</v>
      </c>
      <c r="U24" s="32">
        <v>174.159</v>
      </c>
      <c r="V24" s="33">
        <v>0.345</v>
      </c>
      <c r="W24" s="34">
        <v>2.841</v>
      </c>
      <c r="X24" s="25">
        <v>613.0</v>
      </c>
      <c r="Y24" s="31">
        <v>100.019</v>
      </c>
      <c r="Z24" s="35">
        <v>477.76800000000003</v>
      </c>
      <c r="AA24" s="30">
        <v>4.981</v>
      </c>
      <c r="AB24" s="30">
        <v>25.232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ht="15.75" customHeight="1">
      <c r="A25" s="1" t="s">
        <v>38</v>
      </c>
      <c r="B25" s="24">
        <f t="shared" si="1"/>
        <v>1</v>
      </c>
      <c r="C25" s="24">
        <f t="shared" si="2"/>
        <v>1</v>
      </c>
      <c r="D25" s="24">
        <f t="shared" si="3"/>
        <v>2</v>
      </c>
      <c r="E25" s="24">
        <f t="shared" si="4"/>
        <v>3</v>
      </c>
      <c r="F25" s="24">
        <f t="shared" si="5"/>
        <v>-1</v>
      </c>
      <c r="G25" s="24">
        <f t="shared" si="6"/>
        <v>4</v>
      </c>
      <c r="H25" s="25">
        <v>2082.0</v>
      </c>
      <c r="I25" s="25">
        <v>779.0</v>
      </c>
      <c r="J25" s="25">
        <v>94.156</v>
      </c>
      <c r="K25" s="26">
        <v>634.194</v>
      </c>
      <c r="L25" s="27">
        <v>4.844</v>
      </c>
      <c r="M25" s="28">
        <v>43.806</v>
      </c>
      <c r="N25" s="25">
        <v>525.0</v>
      </c>
      <c r="O25" s="25">
        <v>60.456</v>
      </c>
      <c r="P25" s="29">
        <v>438.712</v>
      </c>
      <c r="Q25" s="30">
        <v>3.544</v>
      </c>
      <c r="R25" s="30">
        <v>19.288</v>
      </c>
      <c r="S25" s="25">
        <v>192.0</v>
      </c>
      <c r="T25" s="31">
        <v>18.614</v>
      </c>
      <c r="U25" s="32">
        <v>170.937</v>
      </c>
      <c r="V25" s="33">
        <v>0.386</v>
      </c>
      <c r="W25" s="34">
        <v>3.063</v>
      </c>
      <c r="X25" s="25">
        <v>585.0</v>
      </c>
      <c r="Y25" s="31">
        <v>95.033</v>
      </c>
      <c r="Z25" s="35">
        <v>451.765</v>
      </c>
      <c r="AA25" s="30">
        <v>4.967</v>
      </c>
      <c r="AB25" s="30">
        <v>29.235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ht="15.75" customHeight="1">
      <c r="A26" s="1" t="s">
        <v>39</v>
      </c>
      <c r="B26" s="24">
        <f t="shared" si="1"/>
        <v>0</v>
      </c>
      <c r="C26" s="24">
        <f t="shared" si="2"/>
        <v>0</v>
      </c>
      <c r="D26" s="24">
        <f t="shared" si="3"/>
        <v>4</v>
      </c>
      <c r="E26" s="24">
        <f t="shared" si="4"/>
        <v>5</v>
      </c>
      <c r="F26" s="24">
        <f t="shared" si="5"/>
        <v>0</v>
      </c>
      <c r="G26" s="24">
        <f t="shared" si="6"/>
        <v>5</v>
      </c>
      <c r="H26" s="25">
        <v>2075.0</v>
      </c>
      <c r="I26" s="25">
        <v>782.0</v>
      </c>
      <c r="J26" s="25">
        <v>92.304</v>
      </c>
      <c r="K26" s="26">
        <v>633.906</v>
      </c>
      <c r="L26" s="27">
        <v>5.696</v>
      </c>
      <c r="M26" s="28">
        <v>46.094</v>
      </c>
      <c r="N26" s="25">
        <v>530.0</v>
      </c>
      <c r="O26" s="25">
        <v>59.209</v>
      </c>
      <c r="P26" s="29">
        <v>442.536</v>
      </c>
      <c r="Q26" s="30">
        <v>3.791</v>
      </c>
      <c r="R26" s="30">
        <v>19.464</v>
      </c>
      <c r="S26" s="25">
        <v>192.0</v>
      </c>
      <c r="T26" s="31">
        <v>18.578</v>
      </c>
      <c r="U26" s="32">
        <v>169.494</v>
      </c>
      <c r="V26" s="33">
        <v>0.422</v>
      </c>
      <c r="W26" s="34">
        <v>3.506</v>
      </c>
      <c r="X26" s="25">
        <v>571.0</v>
      </c>
      <c r="Y26" s="31">
        <v>90.617</v>
      </c>
      <c r="Z26" s="35">
        <v>435.39</v>
      </c>
      <c r="AA26" s="30">
        <v>5.383</v>
      </c>
      <c r="AB26" s="30">
        <v>34.61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ht="15.75" customHeight="1">
      <c r="A27" s="1" t="s">
        <v>40</v>
      </c>
      <c r="B27" s="24">
        <f t="shared" si="1"/>
        <v>-1</v>
      </c>
      <c r="C27" s="24">
        <f t="shared" si="2"/>
        <v>-1</v>
      </c>
      <c r="D27" s="24">
        <f t="shared" si="3"/>
        <v>4</v>
      </c>
      <c r="E27" s="24">
        <f t="shared" si="4"/>
        <v>4</v>
      </c>
      <c r="F27" s="24">
        <f t="shared" si="5"/>
        <v>1</v>
      </c>
      <c r="G27" s="24">
        <f t="shared" si="6"/>
        <v>5</v>
      </c>
      <c r="H27" s="25">
        <v>2062.0</v>
      </c>
      <c r="I27" s="25">
        <v>772.0</v>
      </c>
      <c r="J27" s="25">
        <v>91.708</v>
      </c>
      <c r="K27" s="26">
        <v>619.451</v>
      </c>
      <c r="L27" s="27">
        <v>6.292</v>
      </c>
      <c r="M27" s="28">
        <v>50.549</v>
      </c>
      <c r="N27" s="25">
        <v>530.0</v>
      </c>
      <c r="O27" s="25">
        <v>59.02</v>
      </c>
      <c r="P27" s="29">
        <v>441.688</v>
      </c>
      <c r="Q27" s="30">
        <v>3.98</v>
      </c>
      <c r="R27" s="30">
        <v>21.312</v>
      </c>
      <c r="S27" s="25">
        <v>191.0</v>
      </c>
      <c r="T27" s="31">
        <v>17.567</v>
      </c>
      <c r="U27" s="32">
        <v>167.348</v>
      </c>
      <c r="V27" s="33">
        <v>0.433</v>
      </c>
      <c r="W27" s="34">
        <v>4.652</v>
      </c>
      <c r="X27" s="25">
        <v>570.0</v>
      </c>
      <c r="Y27" s="31">
        <v>88.99</v>
      </c>
      <c r="Z27" s="35">
        <v>428.916</v>
      </c>
      <c r="AA27" s="30">
        <v>6.01</v>
      </c>
      <c r="AB27" s="30">
        <v>41.084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ht="15.75" customHeight="1">
      <c r="A28" s="1" t="s">
        <v>41</v>
      </c>
      <c r="B28" s="24">
        <f t="shared" si="1"/>
        <v>0</v>
      </c>
      <c r="C28" s="24">
        <f t="shared" si="2"/>
        <v>0</v>
      </c>
      <c r="D28" s="24">
        <f t="shared" si="3"/>
        <v>5</v>
      </c>
      <c r="E28" s="24">
        <f t="shared" si="4"/>
        <v>4</v>
      </c>
      <c r="F28" s="24">
        <f t="shared" si="5"/>
        <v>0</v>
      </c>
      <c r="G28" s="24">
        <f t="shared" si="6"/>
        <v>5</v>
      </c>
      <c r="H28" s="25">
        <v>2027.0</v>
      </c>
      <c r="I28" s="25">
        <v>759.0</v>
      </c>
      <c r="J28" s="25">
        <v>90.134</v>
      </c>
      <c r="K28" s="26">
        <v>601.849</v>
      </c>
      <c r="L28" s="27">
        <v>6.866</v>
      </c>
      <c r="M28" s="28">
        <v>55.151</v>
      </c>
      <c r="N28" s="25">
        <v>523.0</v>
      </c>
      <c r="O28" s="25">
        <v>57.642</v>
      </c>
      <c r="P28" s="29">
        <v>431.956</v>
      </c>
      <c r="Q28" s="30">
        <v>4.358</v>
      </c>
      <c r="R28" s="30">
        <v>25.044</v>
      </c>
      <c r="S28" s="25">
        <v>185.0</v>
      </c>
      <c r="T28" s="31">
        <v>17.541</v>
      </c>
      <c r="U28" s="32">
        <v>161.499</v>
      </c>
      <c r="V28" s="33">
        <v>0.459</v>
      </c>
      <c r="W28" s="34">
        <v>5.501</v>
      </c>
      <c r="X28" s="25">
        <v>560.0</v>
      </c>
      <c r="Y28" s="31">
        <v>88.724</v>
      </c>
      <c r="Z28" s="35">
        <v>412.573</v>
      </c>
      <c r="AA28" s="30">
        <v>7.276</v>
      </c>
      <c r="AB28" s="30">
        <v>46.427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ht="15.75" customHeight="1">
      <c r="A29" s="1" t="s">
        <v>42</v>
      </c>
      <c r="B29" s="24">
        <f t="shared" si="1"/>
        <v>0</v>
      </c>
      <c r="C29" s="24">
        <f t="shared" si="2"/>
        <v>0</v>
      </c>
      <c r="D29" s="24">
        <f t="shared" si="3"/>
        <v>4</v>
      </c>
      <c r="E29" s="24">
        <f t="shared" si="4"/>
        <v>4</v>
      </c>
      <c r="F29" s="24">
        <f t="shared" si="5"/>
        <v>1</v>
      </c>
      <c r="G29" s="24">
        <f t="shared" si="6"/>
        <v>4</v>
      </c>
      <c r="H29" s="25">
        <v>2051.0</v>
      </c>
      <c r="I29" s="25">
        <v>777.0</v>
      </c>
      <c r="J29" s="25">
        <v>91.391</v>
      </c>
      <c r="K29" s="26">
        <v>612.271</v>
      </c>
      <c r="L29" s="27">
        <v>7.609</v>
      </c>
      <c r="M29" s="28">
        <v>61.729</v>
      </c>
      <c r="N29" s="25">
        <v>527.0</v>
      </c>
      <c r="O29" s="25">
        <v>58.123</v>
      </c>
      <c r="P29" s="29">
        <v>429.897</v>
      </c>
      <c r="Q29" s="30">
        <v>4.877</v>
      </c>
      <c r="R29" s="30">
        <v>30.103</v>
      </c>
      <c r="S29" s="25">
        <v>189.0</v>
      </c>
      <c r="T29" s="31">
        <v>17.513</v>
      </c>
      <c r="U29" s="32">
        <v>163.781</v>
      </c>
      <c r="V29" s="33">
        <v>0.487</v>
      </c>
      <c r="W29" s="34">
        <v>6.219</v>
      </c>
      <c r="X29" s="25">
        <v>558.0</v>
      </c>
      <c r="Y29" s="31">
        <v>89.507</v>
      </c>
      <c r="Z29" s="35">
        <v>404.099</v>
      </c>
      <c r="AA29" s="30">
        <v>8.493</v>
      </c>
      <c r="AB29" s="30">
        <v>51.901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ht="15.75" customHeight="1">
      <c r="A30" s="1" t="s">
        <v>43</v>
      </c>
      <c r="B30" s="24">
        <f t="shared" si="1"/>
        <v>1</v>
      </c>
      <c r="C30" s="24">
        <f t="shared" si="2"/>
        <v>1</v>
      </c>
      <c r="D30" s="24">
        <f t="shared" si="3"/>
        <v>4</v>
      </c>
      <c r="E30" s="24">
        <f t="shared" si="4"/>
        <v>5</v>
      </c>
      <c r="F30" s="24">
        <f t="shared" si="5"/>
        <v>1</v>
      </c>
      <c r="G30" s="24">
        <f t="shared" si="6"/>
        <v>4</v>
      </c>
      <c r="H30" s="25">
        <v>2083.0</v>
      </c>
      <c r="I30" s="25">
        <v>781.0</v>
      </c>
      <c r="J30" s="25">
        <v>93.651</v>
      </c>
      <c r="K30" s="26">
        <v>609.696</v>
      </c>
      <c r="L30" s="27">
        <v>8.349</v>
      </c>
      <c r="M30" s="28">
        <v>65.304</v>
      </c>
      <c r="N30" s="25">
        <v>540.0</v>
      </c>
      <c r="O30" s="25">
        <v>59.655</v>
      </c>
      <c r="P30" s="29">
        <v>435.442</v>
      </c>
      <c r="Q30" s="30">
        <v>5.345</v>
      </c>
      <c r="R30" s="30">
        <v>34.558</v>
      </c>
      <c r="S30" s="25">
        <v>191.0</v>
      </c>
      <c r="T30" s="31">
        <v>17.474</v>
      </c>
      <c r="U30" s="32">
        <v>164.909</v>
      </c>
      <c r="V30" s="33">
        <v>0.526</v>
      </c>
      <c r="W30" s="34">
        <v>7.091</v>
      </c>
      <c r="X30" s="25">
        <v>570.0</v>
      </c>
      <c r="Y30" s="31">
        <v>89.894</v>
      </c>
      <c r="Z30" s="35">
        <v>412.628</v>
      </c>
      <c r="AA30" s="30">
        <v>9.106</v>
      </c>
      <c r="AB30" s="30">
        <v>54.372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ht="15.75" customHeight="1">
      <c r="A31" s="1" t="s">
        <v>44</v>
      </c>
      <c r="B31" s="24">
        <f t="shared" si="1"/>
        <v>1</v>
      </c>
      <c r="C31" s="24">
        <f t="shared" si="2"/>
        <v>1</v>
      </c>
      <c r="D31" s="24">
        <f t="shared" si="3"/>
        <v>4</v>
      </c>
      <c r="E31" s="24">
        <f t="shared" si="4"/>
        <v>5</v>
      </c>
      <c r="F31" s="24">
        <f t="shared" si="5"/>
        <v>0</v>
      </c>
      <c r="G31" s="24">
        <f t="shared" si="6"/>
        <v>5</v>
      </c>
      <c r="H31" s="25">
        <v>2109.0</v>
      </c>
      <c r="I31" s="25">
        <v>780.0</v>
      </c>
      <c r="J31" s="25">
        <v>93.967</v>
      </c>
      <c r="K31" s="26">
        <v>608.929</v>
      </c>
      <c r="L31" s="27">
        <v>9.033</v>
      </c>
      <c r="M31" s="28">
        <v>64.071</v>
      </c>
      <c r="N31" s="25">
        <v>553.0</v>
      </c>
      <c r="O31" s="25">
        <v>61.26</v>
      </c>
      <c r="P31" s="29">
        <v>443.679</v>
      </c>
      <c r="Q31" s="30">
        <v>5.74</v>
      </c>
      <c r="R31" s="30">
        <v>37.321</v>
      </c>
      <c r="S31" s="25">
        <v>192.0</v>
      </c>
      <c r="T31" s="31">
        <v>18.44</v>
      </c>
      <c r="U31" s="32">
        <v>165.125</v>
      </c>
      <c r="V31" s="33">
        <v>0.56</v>
      </c>
      <c r="W31" s="34">
        <v>7.875</v>
      </c>
      <c r="X31" s="25">
        <v>583.0</v>
      </c>
      <c r="Y31" s="31">
        <v>92.05799999999999</v>
      </c>
      <c r="Z31" s="35">
        <v>421.494</v>
      </c>
      <c r="AA31" s="30">
        <v>9.942</v>
      </c>
      <c r="AB31" s="30">
        <v>54.506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ht="15.75" customHeight="1">
      <c r="A32" s="1" t="s">
        <v>45</v>
      </c>
      <c r="B32" s="24">
        <f t="shared" si="1"/>
        <v>-1</v>
      </c>
      <c r="C32" s="24">
        <f t="shared" si="2"/>
        <v>-1</v>
      </c>
      <c r="D32" s="24">
        <f t="shared" si="3"/>
        <v>5</v>
      </c>
      <c r="E32" s="24">
        <f t="shared" si="4"/>
        <v>5</v>
      </c>
      <c r="F32" s="24">
        <f t="shared" si="5"/>
        <v>0</v>
      </c>
      <c r="G32" s="24">
        <f t="shared" si="6"/>
        <v>4</v>
      </c>
      <c r="H32" s="25">
        <v>2123.0</v>
      </c>
      <c r="I32" s="25">
        <v>780.0</v>
      </c>
      <c r="J32" s="25">
        <v>96.51</v>
      </c>
      <c r="K32" s="26">
        <v>602.465</v>
      </c>
      <c r="L32" s="27">
        <v>9.49</v>
      </c>
      <c r="M32" s="28">
        <v>66.535</v>
      </c>
      <c r="N32" s="25">
        <v>558.0</v>
      </c>
      <c r="O32" s="25">
        <v>61.7</v>
      </c>
      <c r="P32" s="29">
        <v>444.20799999999997</v>
      </c>
      <c r="Q32" s="30">
        <v>6.3</v>
      </c>
      <c r="R32" s="30">
        <v>40.792</v>
      </c>
      <c r="S32" s="25">
        <v>194.0</v>
      </c>
      <c r="T32" s="31">
        <v>19.377</v>
      </c>
      <c r="U32" s="32">
        <v>165.727</v>
      </c>
      <c r="V32" s="33">
        <v>0.623</v>
      </c>
      <c r="W32" s="34">
        <v>8.273</v>
      </c>
      <c r="X32" s="25">
        <v>592.0</v>
      </c>
      <c r="Y32" s="31">
        <v>94.44</v>
      </c>
      <c r="Z32" s="35">
        <v>427.695</v>
      </c>
      <c r="AA32" s="30">
        <v>10.56</v>
      </c>
      <c r="AB32" s="30">
        <v>55.305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ht="15.75" customHeight="1">
      <c r="A33" s="1" t="s">
        <v>46</v>
      </c>
      <c r="B33" s="24">
        <f t="shared" si="1"/>
        <v>0</v>
      </c>
      <c r="C33" s="24">
        <f t="shared" si="2"/>
        <v>0</v>
      </c>
      <c r="D33" s="24">
        <f t="shared" si="3"/>
        <v>4</v>
      </c>
      <c r="E33" s="24">
        <f t="shared" si="4"/>
        <v>5</v>
      </c>
      <c r="F33" s="24">
        <f t="shared" si="5"/>
        <v>0</v>
      </c>
      <c r="G33" s="24">
        <f t="shared" si="6"/>
        <v>5</v>
      </c>
      <c r="H33" s="25">
        <v>2138.0</v>
      </c>
      <c r="I33" s="25">
        <v>780.0</v>
      </c>
      <c r="J33" s="25">
        <v>97.77</v>
      </c>
      <c r="K33" s="26">
        <v>600.874</v>
      </c>
      <c r="L33" s="27">
        <v>10.23</v>
      </c>
      <c r="M33" s="28">
        <v>67.126</v>
      </c>
      <c r="N33" s="25">
        <v>565.0</v>
      </c>
      <c r="O33" s="25">
        <v>62.447</v>
      </c>
      <c r="P33" s="29">
        <v>448.42</v>
      </c>
      <c r="Q33" s="30">
        <v>6.553</v>
      </c>
      <c r="R33" s="30">
        <v>42.58</v>
      </c>
      <c r="S33" s="25">
        <v>196.0</v>
      </c>
      <c r="T33" s="31">
        <v>19.352</v>
      </c>
      <c r="U33" s="32">
        <v>167.423</v>
      </c>
      <c r="V33" s="33">
        <v>0.648</v>
      </c>
      <c r="W33" s="34">
        <v>8.577</v>
      </c>
      <c r="X33" s="25">
        <v>597.0</v>
      </c>
      <c r="Y33" s="31">
        <v>94.766</v>
      </c>
      <c r="Z33" s="35">
        <v>430.118</v>
      </c>
      <c r="AA33" s="30">
        <v>11.234</v>
      </c>
      <c r="AB33" s="30">
        <v>55.882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ht="15.75" customHeight="1">
      <c r="A34" s="1" t="s">
        <v>47</v>
      </c>
      <c r="B34" s="24">
        <f t="shared" si="1"/>
        <v>-1</v>
      </c>
      <c r="C34" s="24">
        <f t="shared" si="2"/>
        <v>-1</v>
      </c>
      <c r="D34" s="24">
        <f t="shared" si="3"/>
        <v>4</v>
      </c>
      <c r="E34" s="24">
        <f t="shared" si="4"/>
        <v>5</v>
      </c>
      <c r="F34" s="24">
        <f t="shared" si="5"/>
        <v>0</v>
      </c>
      <c r="G34" s="24">
        <f t="shared" si="6"/>
        <v>5</v>
      </c>
      <c r="H34" s="25">
        <v>2151.0</v>
      </c>
      <c r="I34" s="25">
        <v>781.0</v>
      </c>
      <c r="J34" s="25">
        <v>99.172</v>
      </c>
      <c r="K34" s="26">
        <v>598.581</v>
      </c>
      <c r="L34" s="27">
        <v>10.828</v>
      </c>
      <c r="M34" s="28">
        <v>68.419</v>
      </c>
      <c r="N34" s="25">
        <v>571.0</v>
      </c>
      <c r="O34" s="25">
        <v>64.087</v>
      </c>
      <c r="P34" s="29">
        <v>449.31</v>
      </c>
      <c r="Q34" s="30">
        <v>6.913</v>
      </c>
      <c r="R34" s="30">
        <v>45.69</v>
      </c>
      <c r="S34" s="25">
        <v>198.0</v>
      </c>
      <c r="T34" s="31">
        <v>19.346</v>
      </c>
      <c r="U34" s="32">
        <v>168.959</v>
      </c>
      <c r="V34" s="33">
        <v>0.654</v>
      </c>
      <c r="W34" s="34">
        <v>9.041</v>
      </c>
      <c r="X34" s="25">
        <v>602.0</v>
      </c>
      <c r="Y34" s="31">
        <v>96.07300000000001</v>
      </c>
      <c r="Z34" s="35">
        <v>430.866</v>
      </c>
      <c r="AA34" s="30">
        <v>11.927</v>
      </c>
      <c r="AB34" s="30">
        <v>58.134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ht="15.75" customHeight="1">
      <c r="A35" s="1" t="s">
        <v>48</v>
      </c>
      <c r="B35" s="24">
        <f t="shared" si="1"/>
        <v>-1</v>
      </c>
      <c r="C35" s="24">
        <f t="shared" si="2"/>
        <v>-1</v>
      </c>
      <c r="D35" s="24">
        <f t="shared" si="3"/>
        <v>4</v>
      </c>
      <c r="E35" s="24">
        <f t="shared" si="4"/>
        <v>5</v>
      </c>
      <c r="F35" s="24">
        <f t="shared" si="5"/>
        <v>1</v>
      </c>
      <c r="G35" s="24">
        <f t="shared" si="6"/>
        <v>4</v>
      </c>
      <c r="H35" s="25">
        <v>2169.0</v>
      </c>
      <c r="I35" s="25">
        <v>781.0</v>
      </c>
      <c r="J35" s="25">
        <v>98.737</v>
      </c>
      <c r="K35" s="26">
        <v>597.331</v>
      </c>
      <c r="L35" s="27">
        <v>11.263</v>
      </c>
      <c r="M35" s="28">
        <v>69.669</v>
      </c>
      <c r="N35" s="25">
        <v>581.0</v>
      </c>
      <c r="O35" s="25">
        <v>64.74</v>
      </c>
      <c r="P35" s="29">
        <v>456.796</v>
      </c>
      <c r="Q35" s="30">
        <v>7.26</v>
      </c>
      <c r="R35" s="30">
        <v>47.204</v>
      </c>
      <c r="S35" s="25">
        <v>200.0</v>
      </c>
      <c r="T35" s="31">
        <v>19.357</v>
      </c>
      <c r="U35" s="32">
        <v>169.754</v>
      </c>
      <c r="V35" s="33">
        <v>0.643</v>
      </c>
      <c r="W35" s="34">
        <v>9.246</v>
      </c>
      <c r="X35" s="25">
        <v>608.0</v>
      </c>
      <c r="Y35" s="31">
        <v>96.623</v>
      </c>
      <c r="Z35" s="35">
        <v>433.773</v>
      </c>
      <c r="AA35" s="30">
        <v>12.377</v>
      </c>
      <c r="AB35" s="30">
        <v>61.227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ht="15.75" customHeight="1">
      <c r="A36" s="1" t="s">
        <v>49</v>
      </c>
      <c r="B36" s="24">
        <f t="shared" si="1"/>
        <v>-1</v>
      </c>
      <c r="C36" s="24">
        <f t="shared" si="2"/>
        <v>-1</v>
      </c>
      <c r="D36" s="24">
        <f t="shared" si="3"/>
        <v>5</v>
      </c>
      <c r="E36" s="24">
        <f t="shared" si="4"/>
        <v>5</v>
      </c>
      <c r="F36" s="24">
        <f t="shared" si="5"/>
        <v>1</v>
      </c>
      <c r="G36" s="24">
        <f t="shared" si="6"/>
        <v>5</v>
      </c>
      <c r="H36" s="25">
        <v>2174.0</v>
      </c>
      <c r="I36" s="25">
        <v>781.0</v>
      </c>
      <c r="J36" s="25">
        <v>96.431</v>
      </c>
      <c r="K36" s="26">
        <v>596.392</v>
      </c>
      <c r="L36" s="27">
        <v>11.569</v>
      </c>
      <c r="M36" s="28">
        <v>71.608</v>
      </c>
      <c r="N36" s="25">
        <v>587.0</v>
      </c>
      <c r="O36" s="25">
        <v>64.777</v>
      </c>
      <c r="P36" s="29">
        <v>462.265</v>
      </c>
      <c r="Q36" s="30">
        <v>7.223</v>
      </c>
      <c r="R36" s="30">
        <v>47.735</v>
      </c>
      <c r="S36" s="25">
        <v>200.0</v>
      </c>
      <c r="T36" s="31">
        <v>19.351</v>
      </c>
      <c r="U36" s="32">
        <v>169.86</v>
      </c>
      <c r="V36" s="33">
        <v>0.649</v>
      </c>
      <c r="W36" s="34">
        <v>9.14</v>
      </c>
      <c r="X36" s="25">
        <v>607.0</v>
      </c>
      <c r="Y36" s="31">
        <v>94.358</v>
      </c>
      <c r="Z36" s="35">
        <v>431.761</v>
      </c>
      <c r="AA36" s="30">
        <v>12.642</v>
      </c>
      <c r="AB36" s="30">
        <v>63.239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ht="15.75" customHeight="1">
      <c r="A37" s="1" t="s">
        <v>50</v>
      </c>
      <c r="B37" s="24">
        <f t="shared" si="1"/>
        <v>0</v>
      </c>
      <c r="C37" s="24">
        <f t="shared" si="2"/>
        <v>0</v>
      </c>
      <c r="D37" s="24">
        <f t="shared" si="3"/>
        <v>5</v>
      </c>
      <c r="E37" s="24">
        <f t="shared" si="4"/>
        <v>5</v>
      </c>
      <c r="F37" s="24">
        <f t="shared" si="5"/>
        <v>0</v>
      </c>
      <c r="G37" s="24">
        <f t="shared" si="6"/>
        <v>4</v>
      </c>
      <c r="H37" s="25">
        <v>2138.0</v>
      </c>
      <c r="I37" s="25">
        <v>772.0</v>
      </c>
      <c r="J37" s="25">
        <v>95.25</v>
      </c>
      <c r="K37" s="26">
        <v>587.982</v>
      </c>
      <c r="L37" s="27">
        <v>11.75</v>
      </c>
      <c r="M37" s="28">
        <v>72.018</v>
      </c>
      <c r="N37" s="25">
        <v>593.0</v>
      </c>
      <c r="O37" s="25">
        <v>64.665</v>
      </c>
      <c r="P37" s="29">
        <v>466.328</v>
      </c>
      <c r="Q37" s="30">
        <v>7.335</v>
      </c>
      <c r="R37" s="30">
        <v>49.672</v>
      </c>
      <c r="S37" s="25">
        <v>197.0</v>
      </c>
      <c r="T37" s="31">
        <v>19.347</v>
      </c>
      <c r="U37" s="32">
        <v>168.04</v>
      </c>
      <c r="V37" s="33">
        <v>0.653</v>
      </c>
      <c r="W37" s="34">
        <v>8.96</v>
      </c>
      <c r="X37" s="25">
        <v>576.0</v>
      </c>
      <c r="Y37" s="31">
        <v>92.101</v>
      </c>
      <c r="Z37" s="35">
        <v>405.451</v>
      </c>
      <c r="AA37" s="30">
        <v>12.899</v>
      </c>
      <c r="AB37" s="30">
        <v>61.549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ht="15.75" customHeight="1">
      <c r="A38" s="1" t="s">
        <v>51</v>
      </c>
      <c r="B38" s="24">
        <f t="shared" si="1"/>
        <v>-1</v>
      </c>
      <c r="C38" s="24">
        <f t="shared" si="2"/>
        <v>-1</v>
      </c>
      <c r="D38" s="24">
        <f t="shared" si="3"/>
        <v>5</v>
      </c>
      <c r="E38" s="24">
        <f t="shared" si="4"/>
        <v>5</v>
      </c>
      <c r="F38" s="24">
        <f t="shared" si="5"/>
        <v>0</v>
      </c>
      <c r="G38" s="24">
        <f t="shared" si="6"/>
        <v>4</v>
      </c>
      <c r="H38" s="25">
        <v>2130.0</v>
      </c>
      <c r="I38" s="25">
        <v>770.0</v>
      </c>
      <c r="J38" s="25">
        <v>94.803</v>
      </c>
      <c r="K38" s="26">
        <v>583.703</v>
      </c>
      <c r="L38" s="27">
        <v>12.197</v>
      </c>
      <c r="M38" s="28">
        <v>74.297</v>
      </c>
      <c r="N38" s="25">
        <v>593.0</v>
      </c>
      <c r="O38" s="25">
        <v>64.547</v>
      </c>
      <c r="P38" s="29">
        <v>463.935</v>
      </c>
      <c r="Q38" s="30">
        <v>7.453</v>
      </c>
      <c r="R38" s="30">
        <v>52.065</v>
      </c>
      <c r="S38" s="25">
        <v>197.0</v>
      </c>
      <c r="T38" s="31">
        <v>19.304</v>
      </c>
      <c r="U38" s="32">
        <v>167.988</v>
      </c>
      <c r="V38" s="33">
        <v>0.696</v>
      </c>
      <c r="W38" s="34">
        <v>9.012</v>
      </c>
      <c r="X38" s="25">
        <v>571.0</v>
      </c>
      <c r="Y38" s="31">
        <v>90.597</v>
      </c>
      <c r="Z38" s="35">
        <v>399.3</v>
      </c>
      <c r="AA38" s="30">
        <v>13.403</v>
      </c>
      <c r="AB38" s="30">
        <v>63.7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ht="15.75" customHeight="1">
      <c r="A39" s="1" t="s">
        <v>52</v>
      </c>
      <c r="B39" s="24">
        <f t="shared" si="1"/>
        <v>1</v>
      </c>
      <c r="C39" s="24">
        <f t="shared" si="2"/>
        <v>1</v>
      </c>
      <c r="D39" s="24">
        <f t="shared" si="3"/>
        <v>4</v>
      </c>
      <c r="E39" s="24">
        <f t="shared" si="4"/>
        <v>4</v>
      </c>
      <c r="F39" s="24">
        <f t="shared" si="5"/>
        <v>0</v>
      </c>
      <c r="G39" s="24">
        <f t="shared" si="6"/>
        <v>4</v>
      </c>
      <c r="H39" s="25">
        <v>2044.0</v>
      </c>
      <c r="I39" s="36">
        <v>732.0</v>
      </c>
      <c r="J39" s="25">
        <v>91.596</v>
      </c>
      <c r="K39" s="26">
        <v>552.783</v>
      </c>
      <c r="L39" s="27">
        <v>12.404</v>
      </c>
      <c r="M39" s="28">
        <v>71.217</v>
      </c>
      <c r="N39" s="36">
        <v>579.0</v>
      </c>
      <c r="O39" s="25">
        <v>64.19200000000001</v>
      </c>
      <c r="P39" s="29">
        <v>450.901</v>
      </c>
      <c r="Q39" s="30">
        <v>7.808</v>
      </c>
      <c r="R39" s="30">
        <v>52.099</v>
      </c>
      <c r="S39" s="36">
        <v>197.0</v>
      </c>
      <c r="T39" s="31">
        <v>19.323</v>
      </c>
      <c r="U39" s="32">
        <v>168.321</v>
      </c>
      <c r="V39" s="33">
        <v>0.677</v>
      </c>
      <c r="W39" s="34">
        <v>8.679</v>
      </c>
      <c r="X39" s="36">
        <v>535.0</v>
      </c>
      <c r="Y39" s="31">
        <v>86.669</v>
      </c>
      <c r="Z39" s="35">
        <v>370.197</v>
      </c>
      <c r="AA39" s="30">
        <v>13.331</v>
      </c>
      <c r="AB39" s="30">
        <v>60.803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ht="15.75" customHeight="1">
      <c r="A40" s="1" t="s">
        <v>53</v>
      </c>
      <c r="B40" s="24">
        <f t="shared" si="1"/>
        <v>1</v>
      </c>
      <c r="C40" s="24">
        <f t="shared" si="2"/>
        <v>1</v>
      </c>
      <c r="D40" s="24">
        <f t="shared" si="3"/>
        <v>4</v>
      </c>
      <c r="E40" s="24">
        <f t="shared" si="4"/>
        <v>4</v>
      </c>
      <c r="F40" s="24">
        <f t="shared" si="5"/>
        <v>0</v>
      </c>
      <c r="G40" s="24">
        <f t="shared" si="6"/>
        <v>4</v>
      </c>
      <c r="H40" s="25">
        <v>1986.0</v>
      </c>
      <c r="I40" s="36">
        <v>711.0</v>
      </c>
      <c r="J40" s="25">
        <v>91.468</v>
      </c>
      <c r="K40" s="26">
        <v>535.226</v>
      </c>
      <c r="L40" s="27">
        <v>12.532</v>
      </c>
      <c r="M40" s="28">
        <v>67.774</v>
      </c>
      <c r="N40" s="36">
        <v>570.0</v>
      </c>
      <c r="O40" s="25">
        <v>63.019</v>
      </c>
      <c r="P40" s="29">
        <v>443.59</v>
      </c>
      <c r="Q40" s="30">
        <v>7.981</v>
      </c>
      <c r="R40" s="30">
        <v>51.41</v>
      </c>
      <c r="S40" s="36">
        <v>194.0</v>
      </c>
      <c r="T40" s="31">
        <v>19.315</v>
      </c>
      <c r="U40" s="32">
        <v>165.68</v>
      </c>
      <c r="V40" s="33">
        <v>0.685</v>
      </c>
      <c r="W40" s="34">
        <v>8.32</v>
      </c>
      <c r="X40" s="36">
        <v>510.0</v>
      </c>
      <c r="Y40" s="31">
        <v>83.67699999999999</v>
      </c>
      <c r="Z40" s="35">
        <v>349.887</v>
      </c>
      <c r="AA40" s="30">
        <v>13.323</v>
      </c>
      <c r="AB40" s="30">
        <v>59.113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ht="15.75" customHeight="1">
      <c r="A41" s="1" t="s">
        <v>54</v>
      </c>
      <c r="B41" s="24">
        <f t="shared" si="1"/>
        <v>0</v>
      </c>
      <c r="C41" s="24">
        <f t="shared" si="2"/>
        <v>0</v>
      </c>
      <c r="D41" s="24">
        <f t="shared" si="3"/>
        <v>4</v>
      </c>
      <c r="E41" s="24">
        <f t="shared" si="4"/>
        <v>5</v>
      </c>
      <c r="F41" s="24">
        <f t="shared" si="5"/>
        <v>1</v>
      </c>
      <c r="G41" s="24">
        <f t="shared" si="6"/>
        <v>4</v>
      </c>
      <c r="H41" s="25">
        <v>1807.0</v>
      </c>
      <c r="I41" s="36">
        <v>610.0</v>
      </c>
      <c r="J41" s="25">
        <v>83.262</v>
      </c>
      <c r="K41" s="26">
        <v>449.308</v>
      </c>
      <c r="L41" s="27">
        <v>11.738</v>
      </c>
      <c r="M41" s="28">
        <v>61.692</v>
      </c>
      <c r="N41" s="36">
        <v>542.0</v>
      </c>
      <c r="O41" s="25">
        <v>60.706</v>
      </c>
      <c r="P41" s="29">
        <v>416.989</v>
      </c>
      <c r="Q41" s="30">
        <v>8.294</v>
      </c>
      <c r="R41" s="30">
        <v>51.011</v>
      </c>
      <c r="S41" s="36">
        <v>185.0</v>
      </c>
      <c r="T41" s="31">
        <v>18.351</v>
      </c>
      <c r="U41" s="32">
        <v>157.125</v>
      </c>
      <c r="V41" s="33">
        <v>0.649</v>
      </c>
      <c r="W41" s="34">
        <v>7.875</v>
      </c>
      <c r="X41" s="36">
        <v>470.0</v>
      </c>
      <c r="Y41" s="31">
        <v>77.31700000000001</v>
      </c>
      <c r="Z41" s="35">
        <v>319.894</v>
      </c>
      <c r="AA41" s="30">
        <v>12.683</v>
      </c>
      <c r="AB41" s="30">
        <v>56.106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ht="15.75" customHeight="1">
      <c r="A42" s="1" t="s">
        <v>55</v>
      </c>
      <c r="B42" s="24">
        <f t="shared" si="1"/>
        <v>1</v>
      </c>
      <c r="C42" s="24">
        <f t="shared" si="2"/>
        <v>1</v>
      </c>
      <c r="D42" s="24">
        <f t="shared" si="3"/>
        <v>4</v>
      </c>
      <c r="E42" s="24">
        <f t="shared" si="4"/>
        <v>5</v>
      </c>
      <c r="F42" s="24">
        <f t="shared" si="5"/>
        <v>0</v>
      </c>
      <c r="G42" s="24">
        <f t="shared" si="6"/>
        <v>4</v>
      </c>
      <c r="H42" s="25">
        <v>1705.0</v>
      </c>
      <c r="I42" s="36">
        <v>572.0</v>
      </c>
      <c r="J42" s="25">
        <v>76.86</v>
      </c>
      <c r="K42" s="26">
        <v>419.812</v>
      </c>
      <c r="L42" s="27">
        <v>11.14</v>
      </c>
      <c r="M42" s="28">
        <v>60.188</v>
      </c>
      <c r="N42" s="36">
        <v>510.0</v>
      </c>
      <c r="O42" s="25">
        <v>57.735</v>
      </c>
      <c r="P42" s="29">
        <v>389.664</v>
      </c>
      <c r="Q42" s="30">
        <v>8.265</v>
      </c>
      <c r="R42" s="30">
        <v>49.336</v>
      </c>
      <c r="S42" s="36">
        <v>178.0</v>
      </c>
      <c r="T42" s="31">
        <v>17.361</v>
      </c>
      <c r="U42" s="32">
        <v>152.794</v>
      </c>
      <c r="V42" s="33">
        <v>0.639</v>
      </c>
      <c r="W42" s="34">
        <v>7.206</v>
      </c>
      <c r="X42" s="36">
        <v>444.0</v>
      </c>
      <c r="Y42" s="31">
        <v>71.749</v>
      </c>
      <c r="Z42" s="35">
        <v>301.519</v>
      </c>
      <c r="AA42" s="30">
        <v>12.251</v>
      </c>
      <c r="AB42" s="30">
        <v>54.481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ht="15.75" customHeight="1">
      <c r="A43" s="1" t="s">
        <v>56</v>
      </c>
      <c r="B43" s="24">
        <f t="shared" si="1"/>
        <v>0</v>
      </c>
      <c r="C43" s="24">
        <f t="shared" si="2"/>
        <v>0</v>
      </c>
      <c r="D43" s="24">
        <f t="shared" si="3"/>
        <v>3.487</v>
      </c>
      <c r="E43" s="24">
        <f t="shared" si="4"/>
        <v>4</v>
      </c>
      <c r="F43" s="24">
        <f t="shared" si="5"/>
        <v>0</v>
      </c>
      <c r="G43" s="24">
        <f t="shared" si="6"/>
        <v>4</v>
      </c>
      <c r="H43" s="25">
        <v>1610.0</v>
      </c>
      <c r="I43" s="36">
        <v>541.0</v>
      </c>
      <c r="J43" s="25">
        <v>74.116</v>
      </c>
      <c r="K43" s="26">
        <v>393.519</v>
      </c>
      <c r="L43" s="27">
        <v>10.884</v>
      </c>
      <c r="M43" s="28">
        <v>58.994</v>
      </c>
      <c r="N43" s="36">
        <v>469.0</v>
      </c>
      <c r="O43" s="25">
        <v>54.034</v>
      </c>
      <c r="P43" s="29">
        <v>355.141</v>
      </c>
      <c r="Q43" s="30">
        <v>7.966</v>
      </c>
      <c r="R43" s="30">
        <v>47.859</v>
      </c>
      <c r="S43" s="36">
        <v>174.0</v>
      </c>
      <c r="T43" s="31">
        <v>17.357</v>
      </c>
      <c r="U43" s="32">
        <v>148.972</v>
      </c>
      <c r="V43" s="33">
        <v>0.643</v>
      </c>
      <c r="W43" s="34">
        <v>7.028</v>
      </c>
      <c r="X43" s="36">
        <v>426.0</v>
      </c>
      <c r="Y43" s="31">
        <v>68.678</v>
      </c>
      <c r="Z43" s="35">
        <v>287.008</v>
      </c>
      <c r="AA43" s="30">
        <v>12.322</v>
      </c>
      <c r="AB43" s="30">
        <v>53.992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ht="15.75" customHeight="1">
      <c r="A44" s="1" t="s">
        <v>57</v>
      </c>
      <c r="B44" s="24">
        <f t="shared" si="1"/>
        <v>-1</v>
      </c>
      <c r="C44" s="24">
        <f t="shared" si="2"/>
        <v>-1</v>
      </c>
      <c r="D44" s="24">
        <f t="shared" si="3"/>
        <v>4</v>
      </c>
      <c r="E44" s="24">
        <f t="shared" si="4"/>
        <v>4</v>
      </c>
      <c r="F44" s="24">
        <f t="shared" si="5"/>
        <v>0</v>
      </c>
      <c r="G44" s="24">
        <f t="shared" si="6"/>
        <v>4</v>
      </c>
      <c r="H44" s="25">
        <v>1518.0</v>
      </c>
      <c r="I44" s="36">
        <v>509.0</v>
      </c>
      <c r="J44" s="25">
        <v>72.214</v>
      </c>
      <c r="K44" s="26">
        <v>364.74</v>
      </c>
      <c r="L44" s="27">
        <v>10.786</v>
      </c>
      <c r="M44" s="28">
        <v>57.26</v>
      </c>
      <c r="N44" s="36">
        <v>435.0</v>
      </c>
      <c r="O44" s="25">
        <v>51.101</v>
      </c>
      <c r="P44" s="29">
        <v>324.069</v>
      </c>
      <c r="Q44" s="30">
        <v>7.899</v>
      </c>
      <c r="R44" s="30">
        <v>47.931</v>
      </c>
      <c r="S44" s="36">
        <v>175.0</v>
      </c>
      <c r="T44" s="31">
        <v>17.31</v>
      </c>
      <c r="U44" s="32">
        <v>149.597</v>
      </c>
      <c r="V44" s="33">
        <v>0.69</v>
      </c>
      <c r="W44" s="34">
        <v>7.403</v>
      </c>
      <c r="X44" s="36">
        <v>400.0</v>
      </c>
      <c r="Y44" s="31">
        <v>65.932</v>
      </c>
      <c r="Z44" s="35">
        <v>265.921</v>
      </c>
      <c r="AA44" s="30">
        <v>12.068</v>
      </c>
      <c r="AB44" s="30">
        <v>52.079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ht="15.75" customHeight="1">
      <c r="A45" s="1" t="s">
        <v>58</v>
      </c>
      <c r="B45" s="24">
        <f t="shared" si="1"/>
        <v>0</v>
      </c>
      <c r="C45" s="24">
        <f t="shared" si="2"/>
        <v>0</v>
      </c>
      <c r="D45" s="24">
        <f t="shared" si="3"/>
        <v>3.973</v>
      </c>
      <c r="E45" s="24">
        <f t="shared" si="4"/>
        <v>4.21</v>
      </c>
      <c r="F45" s="24">
        <f t="shared" si="5"/>
        <v>0</v>
      </c>
      <c r="G45" s="24">
        <f t="shared" si="6"/>
        <v>4.005</v>
      </c>
      <c r="H45" s="25">
        <v>1471.722</v>
      </c>
      <c r="I45" s="31">
        <v>491.103</v>
      </c>
      <c r="J45" s="25">
        <v>70.044</v>
      </c>
      <c r="K45" s="26">
        <v>347.463</v>
      </c>
      <c r="L45" s="27">
        <v>10.584</v>
      </c>
      <c r="M45" s="28">
        <v>59.039</v>
      </c>
      <c r="N45" s="31">
        <v>416.735</v>
      </c>
      <c r="O45" s="25">
        <v>49.651999999999994</v>
      </c>
      <c r="P45" s="29">
        <v>308.181</v>
      </c>
      <c r="Q45" s="30">
        <v>7.825</v>
      </c>
      <c r="R45" s="30">
        <v>46.867</v>
      </c>
      <c r="S45" s="31">
        <v>174.883</v>
      </c>
      <c r="T45" s="31">
        <v>17.181</v>
      </c>
      <c r="U45" s="32">
        <v>149.138</v>
      </c>
      <c r="V45" s="33">
        <v>0.75</v>
      </c>
      <c r="W45" s="34">
        <v>7.814</v>
      </c>
      <c r="X45" s="31">
        <v>389.001</v>
      </c>
      <c r="Y45" s="31">
        <v>64.34100000000001</v>
      </c>
      <c r="Z45" s="35">
        <v>255.841</v>
      </c>
      <c r="AA45" s="30">
        <v>12.047</v>
      </c>
      <c r="AB45" s="30">
        <v>52.767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ht="15.75" customHeight="1">
      <c r="A46" s="1" t="s">
        <v>59</v>
      </c>
      <c r="B46" s="24">
        <f t="shared" si="1"/>
        <v>0</v>
      </c>
      <c r="C46" s="24">
        <f t="shared" si="2"/>
        <v>0</v>
      </c>
      <c r="D46" s="24">
        <f t="shared" si="3"/>
        <v>4.065</v>
      </c>
      <c r="E46" s="24">
        <f t="shared" si="4"/>
        <v>4.096</v>
      </c>
      <c r="F46" s="24">
        <f t="shared" si="5"/>
        <v>0</v>
      </c>
      <c r="G46" s="24">
        <f t="shared" si="6"/>
        <v>4.029</v>
      </c>
      <c r="H46" s="25">
        <v>1438.562</v>
      </c>
      <c r="I46" s="31">
        <v>491.707</v>
      </c>
      <c r="J46" s="25">
        <v>68.91600000000001</v>
      </c>
      <c r="K46" s="26">
        <v>345.899</v>
      </c>
      <c r="L46" s="27">
        <v>10.389</v>
      </c>
      <c r="M46" s="28">
        <v>62.438</v>
      </c>
      <c r="N46" s="31">
        <v>395.564</v>
      </c>
      <c r="O46" s="25">
        <v>48.405</v>
      </c>
      <c r="P46" s="29">
        <v>290.485</v>
      </c>
      <c r="Q46" s="30">
        <v>7.796</v>
      </c>
      <c r="R46" s="30">
        <v>44.782</v>
      </c>
      <c r="S46" s="31">
        <v>173.906</v>
      </c>
      <c r="T46" s="31">
        <v>17.037</v>
      </c>
      <c r="U46" s="32">
        <v>147.583</v>
      </c>
      <c r="V46" s="33">
        <v>0.788</v>
      </c>
      <c r="W46" s="34">
        <v>8.498</v>
      </c>
      <c r="X46" s="31">
        <v>377.385</v>
      </c>
      <c r="Y46" s="31">
        <v>61.975</v>
      </c>
      <c r="Z46" s="35">
        <v>245.546</v>
      </c>
      <c r="AA46" s="30">
        <v>12.008</v>
      </c>
      <c r="AB46" s="30">
        <v>53.827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ht="15.75" customHeight="1">
      <c r="A47" s="1" t="s">
        <v>60</v>
      </c>
      <c r="B47" s="24">
        <f t="shared" si="1"/>
        <v>-0.53</v>
      </c>
      <c r="C47" s="24">
        <f t="shared" si="2"/>
        <v>-0.53</v>
      </c>
      <c r="D47" s="24">
        <f t="shared" si="3"/>
        <v>4.144</v>
      </c>
      <c r="E47" s="24">
        <f t="shared" si="4"/>
        <v>4.219</v>
      </c>
      <c r="F47" s="24">
        <f t="shared" si="5"/>
        <v>0</v>
      </c>
      <c r="G47" s="24">
        <f t="shared" si="6"/>
        <v>4.518</v>
      </c>
      <c r="H47" s="25">
        <v>1406.78</v>
      </c>
      <c r="I47" s="31">
        <v>483.83</v>
      </c>
      <c r="J47" s="25">
        <v>68.131</v>
      </c>
      <c r="K47" s="26">
        <v>339.777</v>
      </c>
      <c r="L47" s="27">
        <v>10.367</v>
      </c>
      <c r="M47" s="28">
        <v>61.411</v>
      </c>
      <c r="N47" s="25">
        <v>382.338</v>
      </c>
      <c r="O47" s="25">
        <v>47.222</v>
      </c>
      <c r="P47" s="29">
        <v>280.203</v>
      </c>
      <c r="Q47" s="30">
        <v>7.777</v>
      </c>
      <c r="R47" s="30">
        <v>42.917</v>
      </c>
      <c r="S47" s="31">
        <v>173.142</v>
      </c>
      <c r="T47" s="31">
        <v>17.038</v>
      </c>
      <c r="U47" s="32">
        <v>146.322</v>
      </c>
      <c r="V47" s="33">
        <v>0.854</v>
      </c>
      <c r="W47" s="34">
        <v>8.928</v>
      </c>
      <c r="X47" s="31">
        <v>368.0</v>
      </c>
      <c r="Y47" s="31">
        <v>59.92099999999999</v>
      </c>
      <c r="Z47" s="35">
        <v>237.395</v>
      </c>
      <c r="AA47" s="30">
        <v>11.971</v>
      </c>
      <c r="AB47" s="30">
        <v>54.195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ht="15.75" customHeight="1">
      <c r="A48" s="1" t="s">
        <v>61</v>
      </c>
      <c r="B48" s="24">
        <f t="shared" si="1"/>
        <v>0</v>
      </c>
      <c r="C48" s="24">
        <f t="shared" si="2"/>
        <v>0</v>
      </c>
      <c r="D48" s="24">
        <f t="shared" si="3"/>
        <v>4.136</v>
      </c>
      <c r="E48" s="24">
        <f t="shared" si="4"/>
        <v>4.328</v>
      </c>
      <c r="F48" s="24">
        <f t="shared" si="5"/>
        <v>0</v>
      </c>
      <c r="G48" s="24">
        <f t="shared" si="6"/>
        <v>4.103</v>
      </c>
      <c r="H48" s="25">
        <v>1385.703</v>
      </c>
      <c r="I48" s="31">
        <v>479.426</v>
      </c>
      <c r="J48" s="25">
        <v>66.63</v>
      </c>
      <c r="K48" s="26">
        <v>336.63199999999995</v>
      </c>
      <c r="L48" s="27">
        <v>10.522</v>
      </c>
      <c r="M48" s="28">
        <v>61.506</v>
      </c>
      <c r="N48" s="25">
        <v>373.046</v>
      </c>
      <c r="O48" s="25">
        <v>45.839</v>
      </c>
      <c r="P48" s="29">
        <v>271.257</v>
      </c>
      <c r="Q48" s="30">
        <v>7.699</v>
      </c>
      <c r="R48" s="30">
        <v>43.923</v>
      </c>
      <c r="S48" s="31">
        <v>172.641</v>
      </c>
      <c r="T48" s="31">
        <v>17.008</v>
      </c>
      <c r="U48" s="32">
        <v>145.469</v>
      </c>
      <c r="V48" s="33">
        <v>0.889</v>
      </c>
      <c r="W48" s="34">
        <v>9.275</v>
      </c>
      <c r="X48" s="31">
        <v>360.59</v>
      </c>
      <c r="Y48" s="31">
        <v>58.477999999999994</v>
      </c>
      <c r="Z48" s="35">
        <v>231.53599999999997</v>
      </c>
      <c r="AA48" s="30">
        <v>11.84</v>
      </c>
      <c r="AB48" s="30">
        <v>54.633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ht="15.75" customHeight="1">
      <c r="A49" s="1" t="s">
        <v>62</v>
      </c>
      <c r="B49" s="24">
        <f t="shared" si="1"/>
        <v>0</v>
      </c>
      <c r="C49" s="24">
        <f t="shared" si="2"/>
        <v>0</v>
      </c>
      <c r="D49" s="24">
        <f t="shared" si="3"/>
        <v>4.089</v>
      </c>
      <c r="E49" s="24">
        <f t="shared" si="4"/>
        <v>4.172</v>
      </c>
      <c r="F49" s="24">
        <f t="shared" si="5"/>
        <v>0</v>
      </c>
      <c r="G49" s="24">
        <f t="shared" si="6"/>
        <v>4.275</v>
      </c>
      <c r="H49" s="25">
        <v>1384.338</v>
      </c>
      <c r="I49" s="31">
        <v>482.17</v>
      </c>
      <c r="J49" s="25">
        <v>65.85300000000001</v>
      </c>
      <c r="K49" s="26">
        <v>338.525</v>
      </c>
      <c r="L49" s="27">
        <v>10.814</v>
      </c>
      <c r="M49" s="28">
        <v>62.889</v>
      </c>
      <c r="N49" s="25">
        <v>373.193</v>
      </c>
      <c r="O49" s="25">
        <v>45.70399999999999</v>
      </c>
      <c r="P49" s="29">
        <v>271.711</v>
      </c>
      <c r="Q49" s="30">
        <v>7.846</v>
      </c>
      <c r="R49" s="30">
        <v>43.76</v>
      </c>
      <c r="S49" s="31">
        <v>173.321</v>
      </c>
      <c r="T49" s="31">
        <v>17.006</v>
      </c>
      <c r="U49" s="32">
        <v>145.853</v>
      </c>
      <c r="V49" s="33">
        <v>0.932</v>
      </c>
      <c r="W49" s="34">
        <v>9.53</v>
      </c>
      <c r="X49" s="31">
        <v>355.654</v>
      </c>
      <c r="Y49" s="31">
        <v>57.20399999999999</v>
      </c>
      <c r="Z49" s="35">
        <v>227.345</v>
      </c>
      <c r="AA49" s="30">
        <v>11.819</v>
      </c>
      <c r="AB49" s="30">
        <v>55.011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ht="15.75" customHeight="1">
      <c r="A50" s="1" t="s">
        <v>63</v>
      </c>
      <c r="B50" s="24">
        <f t="shared" si="1"/>
        <v>-1</v>
      </c>
      <c r="C50" s="24">
        <f t="shared" si="2"/>
        <v>-1</v>
      </c>
      <c r="D50" s="24">
        <f t="shared" si="3"/>
        <v>5</v>
      </c>
      <c r="E50" s="24">
        <f t="shared" si="4"/>
        <v>4</v>
      </c>
      <c r="F50" s="24">
        <f t="shared" si="5"/>
        <v>0</v>
      </c>
      <c r="G50" s="24">
        <f t="shared" si="6"/>
        <v>5</v>
      </c>
      <c r="H50" s="25">
        <v>1385.0</v>
      </c>
      <c r="I50" s="31">
        <v>481.0</v>
      </c>
      <c r="J50" s="25">
        <v>64.966</v>
      </c>
      <c r="K50" s="26">
        <v>336.612</v>
      </c>
      <c r="L50" s="27">
        <v>11.034</v>
      </c>
      <c r="M50" s="28">
        <v>63.388</v>
      </c>
      <c r="N50" s="25">
        <v>378.0</v>
      </c>
      <c r="O50" s="25">
        <v>45.962</v>
      </c>
      <c r="P50" s="29">
        <v>273.41</v>
      </c>
      <c r="Q50" s="30">
        <v>8.038</v>
      </c>
      <c r="R50" s="30">
        <v>46.59</v>
      </c>
      <c r="S50" s="31">
        <v>173.0</v>
      </c>
      <c r="T50" s="31">
        <v>17.021</v>
      </c>
      <c r="U50" s="32">
        <v>145.428</v>
      </c>
      <c r="V50" s="33">
        <v>0.979</v>
      </c>
      <c r="W50" s="34">
        <v>9.572</v>
      </c>
      <c r="X50" s="31">
        <v>354.0</v>
      </c>
      <c r="Y50" s="31">
        <v>56.966</v>
      </c>
      <c r="Z50" s="35">
        <v>224.447</v>
      </c>
      <c r="AA50" s="30">
        <v>12.034</v>
      </c>
      <c r="AB50" s="30">
        <v>55.553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ht="15.75" customHeight="1">
      <c r="A51" s="1" t="s">
        <v>64</v>
      </c>
      <c r="B51" s="24">
        <f t="shared" si="1"/>
        <v>0</v>
      </c>
      <c r="C51" s="24">
        <f t="shared" si="2"/>
        <v>0</v>
      </c>
      <c r="D51" s="24">
        <f t="shared" si="3"/>
        <v>5</v>
      </c>
      <c r="E51" s="24">
        <f t="shared" si="4"/>
        <v>4</v>
      </c>
      <c r="F51" s="24">
        <f t="shared" si="5"/>
        <v>1</v>
      </c>
      <c r="G51" s="24">
        <f t="shared" si="6"/>
        <v>4</v>
      </c>
      <c r="H51" s="25">
        <v>1414.0</v>
      </c>
      <c r="I51" s="31">
        <v>487.0</v>
      </c>
      <c r="J51" s="25">
        <v>66.457</v>
      </c>
      <c r="K51" s="26">
        <v>340.778</v>
      </c>
      <c r="L51" s="27">
        <v>11.543</v>
      </c>
      <c r="M51" s="28">
        <v>63.222</v>
      </c>
      <c r="N51" s="25">
        <v>385.0</v>
      </c>
      <c r="O51" s="25">
        <v>46.811</v>
      </c>
      <c r="P51" s="29">
        <v>278.67</v>
      </c>
      <c r="Q51" s="30">
        <v>8.189</v>
      </c>
      <c r="R51" s="30">
        <v>47.33</v>
      </c>
      <c r="S51" s="31">
        <v>174.0</v>
      </c>
      <c r="T51" s="31">
        <v>17.002</v>
      </c>
      <c r="U51" s="32">
        <v>145.525</v>
      </c>
      <c r="V51" s="33">
        <v>0.998</v>
      </c>
      <c r="W51" s="34">
        <v>9.475</v>
      </c>
      <c r="X51" s="31">
        <v>368.0</v>
      </c>
      <c r="Y51" s="31">
        <v>59.088</v>
      </c>
      <c r="Z51" s="35">
        <v>233.403</v>
      </c>
      <c r="AA51" s="30">
        <v>12.912</v>
      </c>
      <c r="AB51" s="30">
        <v>58.597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ht="15.75" customHeight="1">
      <c r="A52" s="37">
        <v>2003.0</v>
      </c>
      <c r="B52" s="24">
        <f t="shared" si="1"/>
        <v>0</v>
      </c>
      <c r="C52" s="24">
        <f t="shared" si="2"/>
        <v>0</v>
      </c>
      <c r="D52" s="24">
        <f t="shared" si="3"/>
        <v>4</v>
      </c>
      <c r="E52" s="24">
        <f t="shared" si="4"/>
        <v>4</v>
      </c>
      <c r="F52" s="24">
        <f t="shared" si="5"/>
        <v>0</v>
      </c>
      <c r="G52" s="24">
        <f t="shared" si="6"/>
        <v>4</v>
      </c>
      <c r="H52" s="25">
        <v>1434.0</v>
      </c>
      <c r="I52" s="31">
        <v>499.0</v>
      </c>
      <c r="J52" s="25">
        <v>68.018</v>
      </c>
      <c r="K52" s="26">
        <v>351.505</v>
      </c>
      <c r="L52" s="27">
        <v>11.982</v>
      </c>
      <c r="M52" s="28">
        <v>63.495</v>
      </c>
      <c r="N52" s="25">
        <v>382.0</v>
      </c>
      <c r="O52" s="25">
        <v>46.752</v>
      </c>
      <c r="P52" s="29">
        <v>275.658</v>
      </c>
      <c r="Q52" s="30">
        <v>8.248</v>
      </c>
      <c r="R52" s="30">
        <v>47.342</v>
      </c>
      <c r="S52" s="31">
        <v>178.0</v>
      </c>
      <c r="T52" s="31">
        <v>17.913</v>
      </c>
      <c r="U52" s="32">
        <v>149.423</v>
      </c>
      <c r="V52" s="33">
        <v>1.087</v>
      </c>
      <c r="W52" s="34">
        <v>9.577</v>
      </c>
      <c r="X52" s="31">
        <v>375.0</v>
      </c>
      <c r="Y52" s="31">
        <v>60.521</v>
      </c>
      <c r="Z52" s="35">
        <v>236.96699999999998</v>
      </c>
      <c r="AA52" s="30">
        <v>13.479</v>
      </c>
      <c r="AB52" s="30">
        <v>60.033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ht="15.75" customHeight="1">
      <c r="A53" s="37">
        <v>2004.0</v>
      </c>
      <c r="B53" s="24">
        <f t="shared" si="1"/>
        <v>0</v>
      </c>
      <c r="C53" s="24">
        <f t="shared" si="2"/>
        <v>0</v>
      </c>
      <c r="D53" s="24">
        <f t="shared" si="3"/>
        <v>0.1</v>
      </c>
      <c r="E53" s="24">
        <f t="shared" si="4"/>
        <v>0.1</v>
      </c>
      <c r="F53" s="24">
        <f t="shared" si="5"/>
        <v>0</v>
      </c>
      <c r="G53" s="24">
        <f t="shared" si="6"/>
        <v>0</v>
      </c>
      <c r="H53" s="38">
        <v>1426.8</v>
      </c>
      <c r="I53" s="39">
        <v>499.5</v>
      </c>
      <c r="J53" s="25">
        <v>68.6</v>
      </c>
      <c r="K53" s="29">
        <v>357.5</v>
      </c>
      <c r="L53" s="27">
        <v>12.3</v>
      </c>
      <c r="M53" s="28">
        <v>61.0</v>
      </c>
      <c r="N53" s="38">
        <v>373.2</v>
      </c>
      <c r="O53" s="25">
        <v>46.1</v>
      </c>
      <c r="P53" s="29">
        <v>272.8</v>
      </c>
      <c r="Q53" s="30">
        <v>8.1</v>
      </c>
      <c r="R53" s="28">
        <v>46.1</v>
      </c>
      <c r="S53" s="39">
        <v>177.5</v>
      </c>
      <c r="T53" s="31">
        <v>17.7</v>
      </c>
      <c r="U53" s="32">
        <v>149.0</v>
      </c>
      <c r="V53" s="33">
        <v>1.1</v>
      </c>
      <c r="W53" s="34">
        <v>9.7</v>
      </c>
      <c r="X53" s="39">
        <v>376.6</v>
      </c>
      <c r="Y53" s="31">
        <v>60.5</v>
      </c>
      <c r="Z53" s="35">
        <v>242.3</v>
      </c>
      <c r="AA53" s="30">
        <v>13.6</v>
      </c>
      <c r="AB53" s="30">
        <v>60.2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ht="15.75" customHeight="1">
      <c r="A54" s="24">
        <v>2005.0</v>
      </c>
      <c r="B54" s="24">
        <f t="shared" si="1"/>
        <v>-0.2</v>
      </c>
      <c r="C54" s="24">
        <f t="shared" si="2"/>
        <v>-0.2</v>
      </c>
      <c r="D54" s="24">
        <f t="shared" si="3"/>
        <v>0.2</v>
      </c>
      <c r="E54" s="24">
        <f t="shared" si="4"/>
        <v>0.1</v>
      </c>
      <c r="F54" s="24">
        <f t="shared" si="5"/>
        <v>0.3</v>
      </c>
      <c r="G54" s="24">
        <f t="shared" si="6"/>
        <v>0.2</v>
      </c>
      <c r="H54" s="38">
        <v>1389.0</v>
      </c>
      <c r="I54" s="39">
        <v>492.7</v>
      </c>
      <c r="J54" s="25">
        <v>69.1</v>
      </c>
      <c r="K54" s="26">
        <v>353.1</v>
      </c>
      <c r="L54" s="27">
        <v>12.4</v>
      </c>
      <c r="M54" s="28">
        <v>57.9</v>
      </c>
      <c r="N54" s="38">
        <v>362.9</v>
      </c>
      <c r="O54" s="25">
        <v>45.0</v>
      </c>
      <c r="P54" s="29">
        <v>265.5</v>
      </c>
      <c r="Q54" s="30">
        <v>7.8</v>
      </c>
      <c r="R54" s="28">
        <v>44.5</v>
      </c>
      <c r="S54" s="39">
        <v>180.0</v>
      </c>
      <c r="T54" s="31">
        <v>17.7</v>
      </c>
      <c r="U54" s="32">
        <v>151.2</v>
      </c>
      <c r="V54" s="33">
        <v>1.0</v>
      </c>
      <c r="W54" s="34">
        <v>9.8</v>
      </c>
      <c r="X54" s="39">
        <v>353.6</v>
      </c>
      <c r="Y54" s="31">
        <v>59.7</v>
      </c>
      <c r="Z54" s="35">
        <v>224.7</v>
      </c>
      <c r="AA54" s="30">
        <v>13.4</v>
      </c>
      <c r="AB54" s="30">
        <v>55.6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ht="15.75" customHeight="1">
      <c r="A55" s="37">
        <v>2006.0</v>
      </c>
      <c r="B55" s="24">
        <f t="shared" si="1"/>
        <v>1</v>
      </c>
      <c r="C55" s="24">
        <f t="shared" si="2"/>
        <v>1</v>
      </c>
      <c r="D55" s="24">
        <f t="shared" si="3"/>
        <v>0</v>
      </c>
      <c r="E55" s="24">
        <f t="shared" si="4"/>
        <v>0.2</v>
      </c>
      <c r="F55" s="24">
        <f t="shared" si="5"/>
        <v>-0.1</v>
      </c>
      <c r="G55" s="24">
        <f t="shared" si="6"/>
        <v>-0.6</v>
      </c>
      <c r="H55" s="38">
        <v>1385.0</v>
      </c>
      <c r="I55" s="1">
        <v>505.0</v>
      </c>
      <c r="J55" s="36">
        <v>69.0</v>
      </c>
      <c r="K55" s="40">
        <v>365.0</v>
      </c>
      <c r="L55" s="1">
        <v>12.5</v>
      </c>
      <c r="M55" s="41">
        <v>58.5</v>
      </c>
      <c r="N55" s="42">
        <v>350.0</v>
      </c>
      <c r="O55" s="1">
        <v>44.0</v>
      </c>
      <c r="P55" s="40">
        <v>255.0</v>
      </c>
      <c r="Q55" s="1">
        <v>7.6</v>
      </c>
      <c r="R55" s="1">
        <v>43.2</v>
      </c>
      <c r="S55" s="42">
        <v>180.0</v>
      </c>
      <c r="T55" s="1">
        <v>18.0</v>
      </c>
      <c r="U55" s="1">
        <v>151.0</v>
      </c>
      <c r="V55" s="36">
        <v>1.1</v>
      </c>
      <c r="W55" s="34">
        <v>10.0</v>
      </c>
      <c r="X55" s="1">
        <v>349.0</v>
      </c>
      <c r="Y55" s="36">
        <v>58.0</v>
      </c>
      <c r="Z55" s="40">
        <v>223.0</v>
      </c>
      <c r="AA55" s="1">
        <v>12.8</v>
      </c>
      <c r="AB55" s="1">
        <v>55.8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ht="15.75" customHeight="1">
      <c r="A56" s="37">
        <v>2007.0</v>
      </c>
      <c r="B56" s="24">
        <f t="shared" si="1"/>
        <v>1</v>
      </c>
      <c r="C56" s="24">
        <f t="shared" si="2"/>
        <v>1</v>
      </c>
      <c r="D56" s="24">
        <f t="shared" si="3"/>
        <v>0.2</v>
      </c>
      <c r="E56" s="24">
        <f t="shared" si="4"/>
        <v>0.2</v>
      </c>
      <c r="F56" s="24">
        <f t="shared" si="5"/>
        <v>0.4</v>
      </c>
      <c r="G56" s="24">
        <f t="shared" si="6"/>
        <v>-0.2</v>
      </c>
      <c r="H56" s="38">
        <v>1380.0</v>
      </c>
      <c r="I56" s="42">
        <v>522.0</v>
      </c>
      <c r="J56" s="36">
        <v>71.0</v>
      </c>
      <c r="K56" s="40">
        <v>379.0</v>
      </c>
      <c r="L56" s="33">
        <v>13.0</v>
      </c>
      <c r="M56" s="34">
        <v>58.8</v>
      </c>
      <c r="N56" s="42">
        <v>338.0</v>
      </c>
      <c r="O56" s="36">
        <v>44.0</v>
      </c>
      <c r="P56" s="40">
        <v>244.0</v>
      </c>
      <c r="Q56" s="1">
        <v>7.6</v>
      </c>
      <c r="R56" s="40">
        <v>42.2</v>
      </c>
      <c r="S56" s="42">
        <v>186.0</v>
      </c>
      <c r="T56" s="36">
        <v>18.0</v>
      </c>
      <c r="U56" s="40">
        <v>156.0</v>
      </c>
      <c r="V56" s="36">
        <v>1.1</v>
      </c>
      <c r="W56" s="34">
        <v>10.5</v>
      </c>
      <c r="X56" s="42">
        <v>333.0</v>
      </c>
      <c r="Y56" s="36">
        <v>54.0</v>
      </c>
      <c r="Z56" s="40">
        <v>214.0</v>
      </c>
      <c r="AA56" s="36">
        <v>11.8</v>
      </c>
      <c r="AB56" s="1">
        <v>53.4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ht="15.75" customHeight="1">
      <c r="A57" s="43">
        <v>2008.0</v>
      </c>
      <c r="B57" s="24">
        <f t="shared" si="1"/>
        <v>0</v>
      </c>
      <c r="C57" s="24">
        <f t="shared" si="2"/>
        <v>0</v>
      </c>
      <c r="D57" s="24">
        <f t="shared" si="3"/>
        <v>4.8</v>
      </c>
      <c r="E57" s="24">
        <f t="shared" si="4"/>
        <v>3.9</v>
      </c>
      <c r="F57" s="24">
        <f t="shared" si="5"/>
        <v>0.7</v>
      </c>
      <c r="G57" s="24">
        <f t="shared" si="6"/>
        <v>3.7</v>
      </c>
      <c r="H57" s="44">
        <v>1402.0</v>
      </c>
      <c r="I57" s="45">
        <v>544.0</v>
      </c>
      <c r="J57" s="18">
        <v>74.0</v>
      </c>
      <c r="K57" s="18">
        <v>392.0</v>
      </c>
      <c r="L57" s="46">
        <v>13.5</v>
      </c>
      <c r="M57" s="47">
        <v>59.7</v>
      </c>
      <c r="N57" s="18">
        <v>332.0</v>
      </c>
      <c r="O57" s="48">
        <v>44.0</v>
      </c>
      <c r="P57" s="49">
        <v>235.0</v>
      </c>
      <c r="Q57" s="18">
        <v>7.7</v>
      </c>
      <c r="R57" s="18">
        <v>41.4</v>
      </c>
      <c r="S57" s="45">
        <v>199.0</v>
      </c>
      <c r="T57" s="18">
        <v>19.0</v>
      </c>
      <c r="U57" s="18">
        <v>167.0</v>
      </c>
      <c r="V57" s="48">
        <v>1.2</v>
      </c>
      <c r="W57" s="47">
        <v>11.1</v>
      </c>
      <c r="X57" s="18">
        <v>327.0</v>
      </c>
      <c r="Y57" s="48">
        <v>53.0</v>
      </c>
      <c r="Z57" s="49">
        <v>207.0</v>
      </c>
      <c r="AA57" s="18">
        <v>11.9</v>
      </c>
      <c r="AB57" s="18">
        <v>51.4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ht="15.75" customHeight="1">
      <c r="A58" s="50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ht="15.75" customHeight="1">
      <c r="A59" s="1" t="s">
        <v>65</v>
      </c>
      <c r="B59" s="1" t="s">
        <v>66</v>
      </c>
      <c r="C59" s="1"/>
      <c r="D59" s="1"/>
      <c r="E59" s="1"/>
      <c r="F59" s="1"/>
      <c r="G59" s="1"/>
      <c r="H59" s="1"/>
      <c r="I59" s="1"/>
      <c r="J59" s="1"/>
      <c r="K59" s="32"/>
      <c r="L59" s="3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32"/>
      <c r="Z59" s="32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ht="15.75" customHeight="1">
      <c r="A60" s="1" t="s">
        <v>67</v>
      </c>
      <c r="B60" s="1" t="s">
        <v>68</v>
      </c>
      <c r="C60" s="1"/>
      <c r="D60" s="1"/>
      <c r="E60" s="1"/>
      <c r="F60" s="1"/>
      <c r="G60" s="1"/>
      <c r="H60" s="1"/>
      <c r="I60" s="1"/>
      <c r="J60" s="1"/>
      <c r="K60" s="32"/>
      <c r="L60" s="3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32"/>
      <c r="Z60" s="32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32"/>
      <c r="K61" s="3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32"/>
      <c r="Z61" s="32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32"/>
      <c r="K62" s="3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32"/>
      <c r="Z62" s="32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32"/>
      <c r="K63" s="3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32"/>
      <c r="Z63" s="32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ht="15.75" customHeight="1">
      <c r="A64" s="1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</row>
    <row r="65" ht="15.75" customHeight="1">
      <c r="A65" s="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</row>
    <row r="67" ht="15.7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</row>
    <row r="69" ht="15.7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</row>
    <row r="70" ht="15.75" customHeight="1">
      <c r="A70" s="3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4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ht="15.75" customHeight="1">
      <c r="A71" s="51"/>
      <c r="B71" s="1"/>
      <c r="C71" s="1"/>
      <c r="D71" s="1"/>
      <c r="E71" s="1"/>
      <c r="F71" s="1"/>
      <c r="G71" s="1"/>
      <c r="H71" s="1"/>
      <c r="I71" s="1"/>
      <c r="J71" s="32"/>
      <c r="K71" s="3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32"/>
      <c r="Z71" s="32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32"/>
      <c r="K73" s="3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32"/>
      <c r="Z73" s="32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32"/>
      <c r="K74" s="3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32"/>
      <c r="Z74" s="32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32"/>
      <c r="K75" s="3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32"/>
      <c r="Z75" s="32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24"/>
      <c r="K76" s="3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32"/>
      <c r="Z76" s="32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32"/>
      <c r="K77" s="3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32"/>
      <c r="Z77" s="32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32"/>
      <c r="K78" s="3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32"/>
      <c r="Z78" s="32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32"/>
      <c r="K79" s="3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32"/>
      <c r="Z79" s="32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32"/>
      <c r="K80" s="3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32"/>
      <c r="Z80" s="32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32"/>
      <c r="K81" s="3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32"/>
      <c r="Z81" s="32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32"/>
      <c r="K82" s="3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32"/>
      <c r="Z82" s="32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32"/>
      <c r="K83" s="3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32"/>
      <c r="Z83" s="32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32"/>
      <c r="K84" s="3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32"/>
      <c r="Z84" s="32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32"/>
      <c r="K85" s="3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32"/>
      <c r="Z85" s="32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32"/>
      <c r="K86" s="3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32"/>
      <c r="Z86" s="32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32"/>
      <c r="K87" s="3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32"/>
      <c r="Z87" s="32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32"/>
      <c r="K88" s="3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32"/>
      <c r="Z88" s="32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32"/>
      <c r="K89" s="3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32"/>
      <c r="Z89" s="32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32"/>
      <c r="K90" s="3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32"/>
      <c r="Z90" s="32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32"/>
      <c r="K91" s="3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32"/>
      <c r="Z91" s="32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32"/>
      <c r="K92" s="3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32"/>
      <c r="Z92" s="32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32"/>
      <c r="K93" s="3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32"/>
      <c r="Z93" s="32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32"/>
      <c r="K94" s="3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32"/>
      <c r="Z94" s="32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32"/>
      <c r="K95" s="3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32"/>
      <c r="Z95" s="32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32"/>
      <c r="K96" s="3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32"/>
      <c r="Z96" s="32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32"/>
      <c r="K97" s="3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32"/>
      <c r="Z97" s="32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32"/>
      <c r="K98" s="3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32"/>
      <c r="Z98" s="32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32"/>
      <c r="K99" s="3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32"/>
      <c r="Z99" s="32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</row>
  </sheetData>
  <mergeCells count="14">
    <mergeCell ref="L7:M7"/>
    <mergeCell ref="O7:P7"/>
    <mergeCell ref="Q7:R7"/>
    <mergeCell ref="T7:U7"/>
    <mergeCell ref="V7:W7"/>
    <mergeCell ref="Y7:Z7"/>
    <mergeCell ref="A5:A8"/>
    <mergeCell ref="H5:H8"/>
    <mergeCell ref="I5:M6"/>
    <mergeCell ref="N5:R6"/>
    <mergeCell ref="S5:W6"/>
    <mergeCell ref="X5:AB6"/>
    <mergeCell ref="J7:K7"/>
    <mergeCell ref="AA7:AB7"/>
  </mergeCells>
  <printOptions/>
  <pageMargins bottom="0.75" footer="0.0" header="0.0" left="0.7" right="0.7" top="0.75"/>
  <pageSetup orientation="landscape"/>
  <headerFooter>
    <oddFooter>&amp;C&amp;D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0.1" defaultRowHeight="15.0"/>
  <cols>
    <col customWidth="1" min="1" max="26" width="6.4"/>
  </cols>
  <sheetData>
    <row r="1" ht="16.5" customHeight="1">
      <c r="A1" s="1" t="s">
        <v>69</v>
      </c>
    </row>
    <row r="2" ht="15.75" customHeight="1">
      <c r="A2" s="1"/>
    </row>
    <row r="3" ht="15.75" customHeight="1">
      <c r="A3" s="2" t="s">
        <v>70</v>
      </c>
    </row>
    <row r="4" ht="15.75" customHeight="1">
      <c r="A4" s="1"/>
    </row>
    <row r="5" ht="15.75" customHeight="1">
      <c r="A5" s="1" t="s">
        <v>71</v>
      </c>
    </row>
    <row r="6" ht="16.5" customHeight="1">
      <c r="A6" s="52" t="s">
        <v>72</v>
      </c>
    </row>
    <row r="7" ht="15.75" customHeight="1">
      <c r="A7" s="1" t="s">
        <v>73</v>
      </c>
    </row>
    <row r="8" ht="15.75" customHeight="1">
      <c r="A8" s="1" t="s">
        <v>74</v>
      </c>
    </row>
    <row r="9" ht="15.75" customHeight="1">
      <c r="A9" s="1" t="s">
        <v>75</v>
      </c>
    </row>
    <row r="10" ht="15.75" customHeight="1">
      <c r="A10" s="1" t="s">
        <v>76</v>
      </c>
    </row>
    <row r="11" ht="15.75" customHeight="1">
      <c r="A11" s="1" t="s">
        <v>77</v>
      </c>
    </row>
    <row r="12" ht="15.75" customHeight="1"/>
    <row r="13" ht="15.75" customHeight="1">
      <c r="A13" s="50" t="s">
        <v>78</v>
      </c>
    </row>
    <row r="14" ht="15.75" customHeight="1">
      <c r="A14" s="1" t="s">
        <v>79</v>
      </c>
    </row>
    <row r="15" ht="15.75" customHeight="1">
      <c r="A15" s="1" t="s">
        <v>80</v>
      </c>
    </row>
    <row r="16" ht="15.75" customHeight="1">
      <c r="A16" s="1" t="s">
        <v>81</v>
      </c>
    </row>
    <row r="17" ht="15.75" customHeight="1">
      <c r="A17" s="1"/>
    </row>
    <row r="18" ht="15.75" customHeight="1">
      <c r="A18" s="1" t="s">
        <v>65</v>
      </c>
    </row>
    <row r="19" ht="15.75" customHeight="1">
      <c r="A19" s="1" t="s">
        <v>82</v>
      </c>
    </row>
    <row r="20" ht="15.75" customHeight="1">
      <c r="A20" s="1" t="s">
        <v>83</v>
      </c>
    </row>
    <row r="21" ht="15.75" customHeight="1">
      <c r="A21" s="1"/>
    </row>
    <row r="22" ht="15.75" customHeight="1">
      <c r="A22" s="53" t="s">
        <v>84</v>
      </c>
    </row>
    <row r="23" ht="15.75" customHeight="1">
      <c r="A23" s="2" t="s">
        <v>85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