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foley/Desktop/R/encapsulation/data/"/>
    </mc:Choice>
  </mc:AlternateContent>
  <xr:revisionPtr revIDLastSave="0" documentId="8_{2BA80356-20A8-9843-B601-0A83913BC53B}" xr6:coauthVersionLast="47" xr6:coauthVersionMax="47" xr10:uidLastSave="{00000000-0000-0000-0000-000000000000}"/>
  <bookViews>
    <workbookView xWindow="780" yWindow="1000" windowWidth="27640" windowHeight="16060" xr2:uid="{9E045281-379A-8841-A592-52AEC94F4A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4" i="1"/>
  <c r="O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15" i="1"/>
  <c r="H14" i="1"/>
  <c r="H13" i="1"/>
  <c r="H12" i="1"/>
  <c r="H11" i="1"/>
  <c r="H10" i="1"/>
  <c r="H9" i="1"/>
  <c r="H8" i="1"/>
  <c r="H7" i="1"/>
  <c r="H6" i="1"/>
  <c r="H5" i="1"/>
  <c r="N4" i="1"/>
  <c r="H4" i="1"/>
  <c r="N3" i="1"/>
  <c r="H3" i="1"/>
  <c r="H2" i="1"/>
</calcChain>
</file>

<file path=xl/sharedStrings.xml><?xml version="1.0" encoding="utf-8"?>
<sst xmlns="http://schemas.openxmlformats.org/spreadsheetml/2006/main" count="46" uniqueCount="11">
  <si>
    <t>exp</t>
  </si>
  <si>
    <t>day</t>
  </si>
  <si>
    <t>reactor</t>
  </si>
  <si>
    <t>a</t>
  </si>
  <si>
    <t>b</t>
  </si>
  <si>
    <t>c</t>
  </si>
  <si>
    <t>d</t>
  </si>
  <si>
    <t>dilution</t>
  </si>
  <si>
    <t>cfu</t>
  </si>
  <si>
    <t>avg_cfu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</si>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</sst>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A9F9-4EFE-3D43-9A3B-A29624A75617}">
  <dimension ref="A1:P17"/>
  <sheetViews>
    <sheetView tabSelected="1" workbookViewId="0">
      <selection activeCell="Q16" sqref="Q16"/>
    </sheetView>
  </sheetViews>
  <sheetFormatPr baseColWidth="10" defaultRowHeight="16" x14ac:dyDescent="0.2"/>
  <cols>
    <col min="9" max="9" width="10.83203125" style="1"/>
    <col min="15" max="15" width="10.83203125" style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s="1" t="s">
        <v>8</v>
      </c>
      <c r="P1" t="s">
        <v>9</v>
      </c>
    </row>
    <row r="2" spans="1:16" x14ac:dyDescent="0.2">
      <c r="A2" t="s">
        <v>4</v>
      </c>
      <c r="B2">
        <v>56</v>
      </c>
      <c r="C2">
        <v>1</v>
      </c>
      <c r="D2">
        <v>9</v>
      </c>
      <c r="E2">
        <v>8</v>
      </c>
      <c r="F2">
        <v>11</v>
      </c>
      <c r="G2">
        <v>4</v>
      </c>
      <c r="H2">
        <f>10^5</f>
        <v>100000</v>
      </c>
      <c r="I2" s="1">
        <f>AVERAGE(D2:G2)*H2/0.02*1.2/0.2</f>
        <v>240000000</v>
      </c>
      <c r="O2" s="1" t="s">
        <v>10</v>
      </c>
      <c r="P2" s="1">
        <f>AVERAGE(I2,O2)</f>
        <v>240000000</v>
      </c>
    </row>
    <row r="3" spans="1:16" x14ac:dyDescent="0.2">
      <c r="A3" t="s">
        <v>4</v>
      </c>
      <c r="B3">
        <v>56</v>
      </c>
      <c r="C3">
        <v>2</v>
      </c>
      <c r="D3">
        <v>61</v>
      </c>
      <c r="E3">
        <v>53</v>
      </c>
      <c r="F3">
        <v>41</v>
      </c>
      <c r="G3">
        <v>56</v>
      </c>
      <c r="H3">
        <f>10^4</f>
        <v>10000</v>
      </c>
      <c r="I3" s="1">
        <f t="shared" ref="I3:I17" si="0">AVERAGE(D3:G3)*H3/0.02*1.2/0.2</f>
        <v>158250000</v>
      </c>
      <c r="J3">
        <v>8</v>
      </c>
      <c r="K3">
        <v>7</v>
      </c>
      <c r="L3">
        <v>3</v>
      </c>
      <c r="M3">
        <v>6</v>
      </c>
      <c r="N3">
        <f>10^5</f>
        <v>100000</v>
      </c>
      <c r="O3" s="1">
        <f>AVERAGE(J3:M3)*N3/0.02*1.2/0.2</f>
        <v>180000000</v>
      </c>
      <c r="P3" s="1">
        <f t="shared" ref="P3:P17" si="1">AVERAGE(I3,O3)</f>
        <v>169125000</v>
      </c>
    </row>
    <row r="4" spans="1:16" x14ac:dyDescent="0.2">
      <c r="A4" t="s">
        <v>4</v>
      </c>
      <c r="B4">
        <v>56</v>
      </c>
      <c r="C4">
        <v>3</v>
      </c>
      <c r="D4">
        <v>50</v>
      </c>
      <c r="E4">
        <v>50</v>
      </c>
      <c r="F4">
        <v>47</v>
      </c>
      <c r="G4">
        <v>48</v>
      </c>
      <c r="H4">
        <f>10^4</f>
        <v>10000</v>
      </c>
      <c r="I4" s="1">
        <f t="shared" si="0"/>
        <v>146250000</v>
      </c>
      <c r="J4">
        <v>7</v>
      </c>
      <c r="K4">
        <v>7</v>
      </c>
      <c r="L4">
        <v>6</v>
      </c>
      <c r="M4">
        <v>6</v>
      </c>
      <c r="N4">
        <f>10^5</f>
        <v>100000</v>
      </c>
      <c r="O4" s="1">
        <f t="shared" ref="O4:O17" si="2">AVERAGE(J4:M4)*N4/0.02*1.2/0.2</f>
        <v>195000000</v>
      </c>
      <c r="P4" s="1">
        <f t="shared" si="1"/>
        <v>170625000</v>
      </c>
    </row>
    <row r="5" spans="1:16" x14ac:dyDescent="0.2">
      <c r="A5" t="s">
        <v>4</v>
      </c>
      <c r="B5">
        <v>56</v>
      </c>
      <c r="C5">
        <v>4</v>
      </c>
      <c r="D5">
        <v>29</v>
      </c>
      <c r="E5">
        <v>22</v>
      </c>
      <c r="F5">
        <v>19</v>
      </c>
      <c r="G5">
        <v>24</v>
      </c>
      <c r="H5">
        <f>10^4</f>
        <v>10000</v>
      </c>
      <c r="I5" s="1">
        <f t="shared" si="0"/>
        <v>70500000</v>
      </c>
      <c r="O5" s="1" t="s">
        <v>10</v>
      </c>
      <c r="P5" s="1">
        <f t="shared" si="1"/>
        <v>70500000</v>
      </c>
    </row>
    <row r="6" spans="1:16" x14ac:dyDescent="0.2">
      <c r="A6" t="s">
        <v>4</v>
      </c>
      <c r="B6">
        <v>56</v>
      </c>
      <c r="C6">
        <v>5</v>
      </c>
      <c r="D6">
        <v>44</v>
      </c>
      <c r="E6">
        <v>38</v>
      </c>
      <c r="F6">
        <v>42</v>
      </c>
      <c r="G6">
        <v>44</v>
      </c>
      <c r="H6">
        <f>10^4</f>
        <v>10000</v>
      </c>
      <c r="I6" s="1">
        <f t="shared" si="0"/>
        <v>126000000</v>
      </c>
      <c r="O6" s="1" t="s">
        <v>10</v>
      </c>
      <c r="P6" s="1">
        <f t="shared" si="1"/>
        <v>126000000</v>
      </c>
    </row>
    <row r="7" spans="1:16" x14ac:dyDescent="0.2">
      <c r="A7" t="s">
        <v>4</v>
      </c>
      <c r="B7">
        <v>56</v>
      </c>
      <c r="C7">
        <v>6</v>
      </c>
      <c r="D7">
        <v>40</v>
      </c>
      <c r="E7">
        <v>35</v>
      </c>
      <c r="F7">
        <v>31</v>
      </c>
      <c r="G7">
        <v>37</v>
      </c>
      <c r="H7">
        <f>10^4</f>
        <v>10000</v>
      </c>
      <c r="I7" s="1">
        <f t="shared" si="0"/>
        <v>107250000</v>
      </c>
      <c r="O7" s="1" t="s">
        <v>10</v>
      </c>
      <c r="P7" s="1">
        <f t="shared" si="1"/>
        <v>107250000</v>
      </c>
    </row>
    <row r="8" spans="1:16" x14ac:dyDescent="0.2">
      <c r="A8" t="s">
        <v>4</v>
      </c>
      <c r="B8">
        <v>56</v>
      </c>
      <c r="C8">
        <v>10</v>
      </c>
      <c r="D8">
        <v>24</v>
      </c>
      <c r="H8">
        <f>10^2</f>
        <v>100</v>
      </c>
      <c r="I8" s="1">
        <f t="shared" si="0"/>
        <v>720000</v>
      </c>
      <c r="O8" s="1" t="s">
        <v>10</v>
      </c>
      <c r="P8" s="1">
        <f t="shared" si="1"/>
        <v>720000</v>
      </c>
    </row>
    <row r="9" spans="1:16" x14ac:dyDescent="0.2">
      <c r="A9" t="s">
        <v>4</v>
      </c>
      <c r="B9">
        <v>56</v>
      </c>
      <c r="C9">
        <v>11</v>
      </c>
      <c r="D9">
        <v>26</v>
      </c>
      <c r="H9">
        <f>10^2</f>
        <v>100</v>
      </c>
      <c r="I9" s="1">
        <f t="shared" si="0"/>
        <v>780000</v>
      </c>
      <c r="O9" s="1" t="s">
        <v>10</v>
      </c>
      <c r="P9" s="1">
        <f t="shared" si="1"/>
        <v>780000</v>
      </c>
    </row>
    <row r="10" spans="1:16" x14ac:dyDescent="0.2">
      <c r="A10" t="s">
        <v>5</v>
      </c>
      <c r="B10">
        <v>56</v>
      </c>
      <c r="C10">
        <v>1</v>
      </c>
      <c r="D10">
        <v>10</v>
      </c>
      <c r="E10">
        <v>9</v>
      </c>
      <c r="F10">
        <v>15</v>
      </c>
      <c r="G10">
        <v>11</v>
      </c>
      <c r="H10">
        <f>10^5</f>
        <v>100000</v>
      </c>
      <c r="I10" s="1">
        <f t="shared" si="0"/>
        <v>337500000</v>
      </c>
      <c r="O10" s="1" t="s">
        <v>10</v>
      </c>
      <c r="P10" s="1">
        <f t="shared" si="1"/>
        <v>337500000</v>
      </c>
    </row>
    <row r="11" spans="1:16" x14ac:dyDescent="0.2">
      <c r="A11" t="s">
        <v>5</v>
      </c>
      <c r="B11">
        <v>56</v>
      </c>
      <c r="C11">
        <v>2</v>
      </c>
      <c r="D11">
        <v>23</v>
      </c>
      <c r="E11">
        <v>31</v>
      </c>
      <c r="F11">
        <v>26</v>
      </c>
      <c r="G11">
        <v>19</v>
      </c>
      <c r="H11">
        <f>10^4</f>
        <v>10000</v>
      </c>
      <c r="I11" s="1">
        <f t="shared" si="0"/>
        <v>74250000</v>
      </c>
      <c r="O11" s="1" t="s">
        <v>10</v>
      </c>
      <c r="P11" s="1">
        <f t="shared" si="1"/>
        <v>74250000</v>
      </c>
    </row>
    <row r="12" spans="1:16" x14ac:dyDescent="0.2">
      <c r="A12" t="s">
        <v>5</v>
      </c>
      <c r="B12">
        <v>56</v>
      </c>
      <c r="C12">
        <v>3</v>
      </c>
      <c r="D12">
        <v>9</v>
      </c>
      <c r="E12">
        <v>10</v>
      </c>
      <c r="F12">
        <v>11</v>
      </c>
      <c r="G12">
        <v>11</v>
      </c>
      <c r="H12">
        <f>10^5</f>
        <v>100000</v>
      </c>
      <c r="I12" s="1">
        <f t="shared" si="0"/>
        <v>307500000</v>
      </c>
      <c r="O12" s="1" t="s">
        <v>10</v>
      </c>
      <c r="P12" s="1">
        <f t="shared" si="1"/>
        <v>307500000</v>
      </c>
    </row>
    <row r="13" spans="1:16" x14ac:dyDescent="0.2">
      <c r="A13" t="s">
        <v>5</v>
      </c>
      <c r="B13">
        <v>56</v>
      </c>
      <c r="C13">
        <v>4</v>
      </c>
      <c r="D13">
        <v>9</v>
      </c>
      <c r="E13">
        <v>13</v>
      </c>
      <c r="F13">
        <v>12</v>
      </c>
      <c r="G13">
        <v>9</v>
      </c>
      <c r="H13">
        <f>10^4</f>
        <v>10000</v>
      </c>
      <c r="I13" s="1">
        <f t="shared" si="0"/>
        <v>32250000</v>
      </c>
      <c r="O13" s="1" t="s">
        <v>10</v>
      </c>
      <c r="P13" s="1">
        <f t="shared" si="1"/>
        <v>32250000</v>
      </c>
    </row>
    <row r="14" spans="1:16" x14ac:dyDescent="0.2">
      <c r="A14" t="s">
        <v>5</v>
      </c>
      <c r="B14">
        <v>56</v>
      </c>
      <c r="C14">
        <v>5</v>
      </c>
      <c r="D14">
        <v>14</v>
      </c>
      <c r="E14">
        <v>17</v>
      </c>
      <c r="F14">
        <v>11</v>
      </c>
      <c r="G14">
        <v>14</v>
      </c>
      <c r="H14">
        <f>10^4</f>
        <v>10000</v>
      </c>
      <c r="I14" s="1">
        <f t="shared" si="0"/>
        <v>42000000</v>
      </c>
      <c r="O14" s="1" t="s">
        <v>10</v>
      </c>
      <c r="P14" s="1">
        <f t="shared" si="1"/>
        <v>42000000</v>
      </c>
    </row>
    <row r="15" spans="1:16" x14ac:dyDescent="0.2">
      <c r="A15" t="s">
        <v>5</v>
      </c>
      <c r="B15">
        <v>56</v>
      </c>
      <c r="C15">
        <v>6</v>
      </c>
      <c r="D15">
        <v>46</v>
      </c>
      <c r="E15">
        <v>54</v>
      </c>
      <c r="F15">
        <v>54</v>
      </c>
      <c r="G15">
        <v>46</v>
      </c>
      <c r="H15">
        <f>10^3</f>
        <v>1000</v>
      </c>
      <c r="I15" s="1">
        <f t="shared" si="0"/>
        <v>15000000</v>
      </c>
      <c r="O15" s="1" t="s">
        <v>10</v>
      </c>
      <c r="P15" s="1">
        <f t="shared" si="1"/>
        <v>15000000</v>
      </c>
    </row>
    <row r="16" spans="1:16" x14ac:dyDescent="0.2">
      <c r="A16" t="s">
        <v>5</v>
      </c>
      <c r="B16">
        <v>56</v>
      </c>
      <c r="C16">
        <v>10</v>
      </c>
      <c r="D16">
        <v>0</v>
      </c>
      <c r="E16">
        <v>0</v>
      </c>
      <c r="F16">
        <v>0</v>
      </c>
      <c r="G16">
        <v>0</v>
      </c>
      <c r="I16" s="1">
        <f t="shared" si="0"/>
        <v>0</v>
      </c>
      <c r="O16" s="1" t="s">
        <v>10</v>
      </c>
      <c r="P16" s="1">
        <f t="shared" si="1"/>
        <v>0</v>
      </c>
    </row>
    <row r="17" spans="1:16" x14ac:dyDescent="0.2">
      <c r="A17" t="s">
        <v>5</v>
      </c>
      <c r="B17">
        <v>56</v>
      </c>
      <c r="C17">
        <v>11</v>
      </c>
      <c r="D17">
        <v>0</v>
      </c>
      <c r="E17">
        <v>0</v>
      </c>
      <c r="F17">
        <v>0</v>
      </c>
      <c r="G17">
        <v>0</v>
      </c>
      <c r="I17" s="1">
        <f t="shared" si="0"/>
        <v>0</v>
      </c>
      <c r="O17" s="1" t="s">
        <v>10</v>
      </c>
      <c r="P17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Foley</dc:creator>
  <cp:lastModifiedBy>Amelia Foley</cp:lastModifiedBy>
  <dcterms:created xsi:type="dcterms:W3CDTF">2024-06-27T19:53:12Z</dcterms:created>
  <dcterms:modified xsi:type="dcterms:W3CDTF">2024-06-27T20:06:19Z</dcterms:modified>
</cp:coreProperties>
</file>