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D2937DFD-7AAE-EB46-9446-971AFBE92052}" xr6:coauthVersionLast="47" xr6:coauthVersionMax="47" xr10:uidLastSave="{00000000-0000-0000-0000-000000000000}"/>
  <bookViews>
    <workbookView xWindow="1160" yWindow="500" windowWidth="27240" windowHeight="16560" xr2:uid="{8BF15F50-8978-9644-8303-41DCF08D7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G34" i="1"/>
  <c r="E34" i="1"/>
  <c r="D34" i="1"/>
  <c r="F33" i="1"/>
  <c r="G33" i="1"/>
  <c r="F32" i="1"/>
  <c r="G32" i="1" s="1"/>
  <c r="G30" i="1"/>
  <c r="G31" i="1"/>
  <c r="G29" i="1"/>
  <c r="F31" i="1"/>
  <c r="F30" i="1"/>
  <c r="F29" i="1"/>
  <c r="G26" i="1"/>
  <c r="G27" i="1"/>
  <c r="F26" i="1"/>
  <c r="F27" i="1"/>
  <c r="G25" i="1"/>
  <c r="G24" i="1"/>
  <c r="G23" i="1"/>
  <c r="G22" i="1"/>
  <c r="G21" i="1"/>
  <c r="G20" i="1"/>
  <c r="F21" i="1"/>
  <c r="F22" i="1"/>
  <c r="F23" i="1"/>
  <c r="F24" i="1"/>
  <c r="F25" i="1"/>
  <c r="F20" i="1"/>
  <c r="G17" i="1"/>
  <c r="G18" i="1"/>
  <c r="G19" i="1"/>
  <c r="F19" i="1"/>
  <c r="F18" i="1"/>
  <c r="F17" i="1"/>
  <c r="G14" i="1"/>
  <c r="G15" i="1"/>
  <c r="G16" i="1"/>
  <c r="F16" i="1"/>
  <c r="F15" i="1"/>
  <c r="F14" i="1"/>
  <c r="F13" i="1"/>
  <c r="G13" i="1"/>
  <c r="F12" i="1"/>
  <c r="G12" i="1"/>
  <c r="F11" i="1"/>
  <c r="G11" i="1" s="1"/>
  <c r="F8" i="1"/>
  <c r="G8" i="1" s="1"/>
  <c r="F9" i="1"/>
  <c r="G9" i="1" s="1"/>
  <c r="F10" i="1"/>
  <c r="G10" i="1" s="1"/>
  <c r="F5" i="1"/>
  <c r="G5" i="1" s="1"/>
  <c r="F6" i="1"/>
  <c r="G6" i="1" s="1"/>
  <c r="F7" i="1"/>
  <c r="G7" i="1" s="1"/>
  <c r="F3" i="1"/>
  <c r="G3" i="1" s="1"/>
  <c r="F4" i="1"/>
  <c r="G4" i="1" s="1"/>
  <c r="F2" i="1"/>
  <c r="G2" i="1" s="1"/>
</calcChain>
</file>

<file path=xl/sharedStrings.xml><?xml version="1.0" encoding="utf-8"?>
<sst xmlns="http://schemas.openxmlformats.org/spreadsheetml/2006/main" count="40" uniqueCount="11">
  <si>
    <t>day</t>
  </si>
  <si>
    <t>reactor</t>
  </si>
  <si>
    <t>dilution</t>
  </si>
  <si>
    <t>b</t>
  </si>
  <si>
    <t>count_a</t>
  </si>
  <si>
    <t>count_b</t>
  </si>
  <si>
    <t>c</t>
  </si>
  <si>
    <t>d</t>
  </si>
  <si>
    <t>exp</t>
  </si>
  <si>
    <t>a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</si>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</sst>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0F4E-9DEC-5A4A-9C0B-BD4BF5E106EB}">
  <dimension ref="A1:G34"/>
  <sheetViews>
    <sheetView tabSelected="1" topLeftCell="A14" zoomScale="120" zoomScaleNormal="120" workbookViewId="0">
      <selection activeCell="H34" sqref="H34"/>
    </sheetView>
  </sheetViews>
  <sheetFormatPr baseColWidth="10" defaultRowHeight="16" x14ac:dyDescent="0.2"/>
  <cols>
    <col min="7" max="7" width="10.83203125" style="1"/>
  </cols>
  <sheetData>
    <row r="1" spans="1:7" x14ac:dyDescent="0.2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s="1" t="s">
        <v>10</v>
      </c>
    </row>
    <row r="2" spans="1:7" x14ac:dyDescent="0.2">
      <c r="A2" t="s">
        <v>3</v>
      </c>
      <c r="B2">
        <v>14</v>
      </c>
      <c r="C2">
        <v>2</v>
      </c>
      <c r="D2">
        <v>73</v>
      </c>
      <c r="E2">
        <v>79</v>
      </c>
      <c r="F2">
        <f>10^6</f>
        <v>1000000</v>
      </c>
      <c r="G2" s="1">
        <f>AVERAGE(D2:E2)*F2/0.1</f>
        <v>760000000</v>
      </c>
    </row>
    <row r="3" spans="1:7" x14ac:dyDescent="0.2">
      <c r="A3" t="s">
        <v>3</v>
      </c>
      <c r="B3">
        <v>14</v>
      </c>
      <c r="C3">
        <v>5</v>
      </c>
      <c r="D3">
        <v>98</v>
      </c>
      <c r="E3">
        <v>63</v>
      </c>
      <c r="F3">
        <f t="shared" ref="F3:F10" si="0">10^6</f>
        <v>1000000</v>
      </c>
      <c r="G3" s="1">
        <f t="shared" ref="G3:G27" si="1">AVERAGE(D3:E3)*F3/0.1</f>
        <v>805000000</v>
      </c>
    </row>
    <row r="4" spans="1:7" x14ac:dyDescent="0.2">
      <c r="A4" t="s">
        <v>3</v>
      </c>
      <c r="B4">
        <v>14</v>
      </c>
      <c r="C4">
        <v>8</v>
      </c>
      <c r="D4">
        <v>47</v>
      </c>
      <c r="E4">
        <v>42</v>
      </c>
      <c r="F4">
        <f t="shared" si="0"/>
        <v>1000000</v>
      </c>
      <c r="G4" s="1">
        <f t="shared" si="1"/>
        <v>445000000</v>
      </c>
    </row>
    <row r="5" spans="1:7" x14ac:dyDescent="0.2">
      <c r="A5" t="s">
        <v>6</v>
      </c>
      <c r="B5">
        <v>14</v>
      </c>
      <c r="C5">
        <v>1</v>
      </c>
      <c r="D5">
        <v>72</v>
      </c>
      <c r="E5">
        <v>65</v>
      </c>
      <c r="F5">
        <f t="shared" si="0"/>
        <v>1000000</v>
      </c>
      <c r="G5" s="1">
        <f t="shared" si="1"/>
        <v>685000000</v>
      </c>
    </row>
    <row r="6" spans="1:7" x14ac:dyDescent="0.2">
      <c r="A6" t="s">
        <v>6</v>
      </c>
      <c r="B6">
        <v>14</v>
      </c>
      <c r="C6">
        <v>4</v>
      </c>
      <c r="D6">
        <v>100</v>
      </c>
      <c r="E6">
        <v>53</v>
      </c>
      <c r="F6">
        <f t="shared" si="0"/>
        <v>1000000</v>
      </c>
      <c r="G6" s="1">
        <f t="shared" si="1"/>
        <v>765000000</v>
      </c>
    </row>
    <row r="7" spans="1:7" x14ac:dyDescent="0.2">
      <c r="A7" t="s">
        <v>6</v>
      </c>
      <c r="B7">
        <v>14</v>
      </c>
      <c r="C7">
        <v>7</v>
      </c>
      <c r="D7">
        <v>30</v>
      </c>
      <c r="E7">
        <v>47</v>
      </c>
      <c r="F7">
        <f t="shared" si="0"/>
        <v>1000000</v>
      </c>
      <c r="G7" s="1">
        <f t="shared" si="1"/>
        <v>385000000</v>
      </c>
    </row>
    <row r="8" spans="1:7" x14ac:dyDescent="0.2">
      <c r="A8" t="s">
        <v>7</v>
      </c>
      <c r="B8">
        <v>14</v>
      </c>
      <c r="C8">
        <v>3</v>
      </c>
      <c r="D8">
        <v>39</v>
      </c>
      <c r="E8">
        <v>52</v>
      </c>
      <c r="F8">
        <f t="shared" si="0"/>
        <v>1000000</v>
      </c>
      <c r="G8" s="1">
        <f t="shared" si="1"/>
        <v>455000000</v>
      </c>
    </row>
    <row r="9" spans="1:7" x14ac:dyDescent="0.2">
      <c r="A9" t="s">
        <v>7</v>
      </c>
      <c r="B9">
        <v>14</v>
      </c>
      <c r="C9">
        <v>6</v>
      </c>
      <c r="D9">
        <v>37</v>
      </c>
      <c r="E9">
        <v>51</v>
      </c>
      <c r="F9">
        <f t="shared" si="0"/>
        <v>1000000</v>
      </c>
      <c r="G9" s="1">
        <f t="shared" si="1"/>
        <v>440000000</v>
      </c>
    </row>
    <row r="10" spans="1:7" x14ac:dyDescent="0.2">
      <c r="A10" t="s">
        <v>7</v>
      </c>
      <c r="B10">
        <v>14</v>
      </c>
      <c r="C10">
        <v>12</v>
      </c>
      <c r="D10">
        <v>54</v>
      </c>
      <c r="E10">
        <v>30</v>
      </c>
      <c r="F10">
        <f t="shared" si="0"/>
        <v>1000000</v>
      </c>
      <c r="G10" s="1">
        <f t="shared" si="1"/>
        <v>420000000</v>
      </c>
    </row>
    <row r="11" spans="1:7" x14ac:dyDescent="0.2">
      <c r="A11" t="s">
        <v>9</v>
      </c>
      <c r="B11">
        <v>14</v>
      </c>
      <c r="C11">
        <v>2</v>
      </c>
      <c r="D11">
        <v>64</v>
      </c>
      <c r="E11">
        <v>60</v>
      </c>
      <c r="F11">
        <f>10^6</f>
        <v>1000000</v>
      </c>
      <c r="G11" s="1">
        <f t="shared" si="1"/>
        <v>620000000</v>
      </c>
    </row>
    <row r="12" spans="1:7" x14ac:dyDescent="0.2">
      <c r="A12" t="s">
        <v>9</v>
      </c>
      <c r="B12">
        <v>14</v>
      </c>
      <c r="C12">
        <v>4</v>
      </c>
      <c r="D12">
        <v>78</v>
      </c>
      <c r="E12">
        <v>24</v>
      </c>
      <c r="F12">
        <f>10^4</f>
        <v>10000</v>
      </c>
      <c r="G12" s="1">
        <f t="shared" si="1"/>
        <v>5100000</v>
      </c>
    </row>
    <row r="13" spans="1:7" x14ac:dyDescent="0.2">
      <c r="A13" t="s">
        <v>9</v>
      </c>
      <c r="B13">
        <v>14</v>
      </c>
      <c r="C13">
        <v>11</v>
      </c>
      <c r="D13">
        <v>119</v>
      </c>
      <c r="E13">
        <v>349</v>
      </c>
      <c r="F13">
        <f>10^4</f>
        <v>10000</v>
      </c>
      <c r="G13" s="1">
        <f t="shared" si="1"/>
        <v>23400000</v>
      </c>
    </row>
    <row r="14" spans="1:7" x14ac:dyDescent="0.2">
      <c r="A14" t="s">
        <v>3</v>
      </c>
      <c r="B14">
        <v>28</v>
      </c>
      <c r="C14">
        <v>3</v>
      </c>
      <c r="D14">
        <v>43</v>
      </c>
      <c r="E14">
        <v>51</v>
      </c>
      <c r="F14">
        <f>10^6</f>
        <v>1000000</v>
      </c>
      <c r="G14" s="1">
        <f t="shared" si="1"/>
        <v>470000000</v>
      </c>
    </row>
    <row r="15" spans="1:7" x14ac:dyDescent="0.2">
      <c r="A15" t="s">
        <v>3</v>
      </c>
      <c r="B15">
        <v>28</v>
      </c>
      <c r="C15">
        <v>5</v>
      </c>
      <c r="D15">
        <v>278</v>
      </c>
      <c r="E15">
        <v>144</v>
      </c>
      <c r="F15">
        <f>10^5</f>
        <v>100000</v>
      </c>
      <c r="G15" s="1">
        <f t="shared" si="1"/>
        <v>211000000</v>
      </c>
    </row>
    <row r="16" spans="1:7" x14ac:dyDescent="0.2">
      <c r="A16" t="s">
        <v>3</v>
      </c>
      <c r="B16">
        <v>28</v>
      </c>
      <c r="C16">
        <v>7</v>
      </c>
      <c r="D16">
        <v>259</v>
      </c>
      <c r="E16">
        <v>265</v>
      </c>
      <c r="F16">
        <f>10^5</f>
        <v>100000</v>
      </c>
      <c r="G16" s="1">
        <f t="shared" si="1"/>
        <v>262000000</v>
      </c>
    </row>
    <row r="17" spans="1:7" x14ac:dyDescent="0.2">
      <c r="A17" t="s">
        <v>6</v>
      </c>
      <c r="B17">
        <v>28</v>
      </c>
      <c r="C17">
        <v>2</v>
      </c>
      <c r="D17">
        <v>131</v>
      </c>
      <c r="E17">
        <v>149</v>
      </c>
      <c r="F17">
        <f>10^5</f>
        <v>100000</v>
      </c>
      <c r="G17" s="1">
        <f t="shared" si="1"/>
        <v>140000000</v>
      </c>
    </row>
    <row r="18" spans="1:7" x14ac:dyDescent="0.2">
      <c r="A18" t="s">
        <v>6</v>
      </c>
      <c r="B18">
        <v>28</v>
      </c>
      <c r="C18">
        <v>5</v>
      </c>
      <c r="D18">
        <v>149</v>
      </c>
      <c r="E18">
        <v>182</v>
      </c>
      <c r="F18">
        <f>10^5</f>
        <v>100000</v>
      </c>
      <c r="G18" s="1">
        <f t="shared" si="1"/>
        <v>165500000</v>
      </c>
    </row>
    <row r="19" spans="1:7" x14ac:dyDescent="0.2">
      <c r="A19" t="s">
        <v>6</v>
      </c>
      <c r="B19">
        <v>28</v>
      </c>
      <c r="C19">
        <v>8</v>
      </c>
      <c r="D19">
        <v>44</v>
      </c>
      <c r="E19">
        <v>62</v>
      </c>
      <c r="F19">
        <f>10^6</f>
        <v>1000000</v>
      </c>
      <c r="G19" s="1">
        <f t="shared" si="1"/>
        <v>530000000</v>
      </c>
    </row>
    <row r="20" spans="1:7" x14ac:dyDescent="0.2">
      <c r="A20" t="s">
        <v>9</v>
      </c>
      <c r="B20">
        <v>28</v>
      </c>
      <c r="C20">
        <v>2</v>
      </c>
      <c r="D20">
        <v>181</v>
      </c>
      <c r="E20">
        <v>192</v>
      </c>
      <c r="F20">
        <f>10^5</f>
        <v>100000</v>
      </c>
      <c r="G20" s="1">
        <f t="shared" si="1"/>
        <v>186500000</v>
      </c>
    </row>
    <row r="21" spans="1:7" x14ac:dyDescent="0.2">
      <c r="A21" t="s">
        <v>9</v>
      </c>
      <c r="B21">
        <v>28</v>
      </c>
      <c r="C21">
        <v>4</v>
      </c>
      <c r="D21">
        <v>178</v>
      </c>
      <c r="E21">
        <v>192</v>
      </c>
      <c r="F21">
        <f t="shared" ref="F21:F27" si="2">10^5</f>
        <v>100000</v>
      </c>
      <c r="G21" s="1">
        <f t="shared" si="1"/>
        <v>185000000</v>
      </c>
    </row>
    <row r="22" spans="1:7" x14ac:dyDescent="0.2">
      <c r="A22" t="s">
        <v>9</v>
      </c>
      <c r="B22">
        <v>28</v>
      </c>
      <c r="C22">
        <v>11</v>
      </c>
      <c r="D22">
        <v>52</v>
      </c>
      <c r="E22">
        <v>51</v>
      </c>
      <c r="F22">
        <f t="shared" si="2"/>
        <v>100000</v>
      </c>
      <c r="G22" s="1">
        <f t="shared" si="1"/>
        <v>51500000</v>
      </c>
    </row>
    <row r="23" spans="1:7" x14ac:dyDescent="0.2">
      <c r="A23" t="s">
        <v>3</v>
      </c>
      <c r="B23">
        <v>42</v>
      </c>
      <c r="C23">
        <v>3</v>
      </c>
      <c r="D23">
        <v>75</v>
      </c>
      <c r="E23">
        <v>69</v>
      </c>
      <c r="F23">
        <f t="shared" si="2"/>
        <v>100000</v>
      </c>
      <c r="G23" s="1">
        <f t="shared" si="1"/>
        <v>72000000</v>
      </c>
    </row>
    <row r="24" spans="1:7" x14ac:dyDescent="0.2">
      <c r="A24" t="s">
        <v>3</v>
      </c>
      <c r="B24">
        <v>42</v>
      </c>
      <c r="C24">
        <v>5</v>
      </c>
      <c r="D24">
        <v>79</v>
      </c>
      <c r="E24">
        <v>54</v>
      </c>
      <c r="F24">
        <f t="shared" si="2"/>
        <v>100000</v>
      </c>
      <c r="G24" s="1">
        <f t="shared" si="1"/>
        <v>66500000</v>
      </c>
    </row>
    <row r="25" spans="1:7" x14ac:dyDescent="0.2">
      <c r="A25" t="s">
        <v>3</v>
      </c>
      <c r="B25">
        <v>42</v>
      </c>
      <c r="C25">
        <v>8</v>
      </c>
      <c r="D25">
        <v>169</v>
      </c>
      <c r="E25">
        <v>164</v>
      </c>
      <c r="F25">
        <f t="shared" si="2"/>
        <v>100000</v>
      </c>
      <c r="G25" s="1">
        <f t="shared" si="1"/>
        <v>166500000</v>
      </c>
    </row>
    <row r="26" spans="1:7" x14ac:dyDescent="0.2">
      <c r="A26" t="s">
        <v>6</v>
      </c>
      <c r="B26">
        <v>42</v>
      </c>
      <c r="C26">
        <v>3</v>
      </c>
      <c r="D26">
        <v>102</v>
      </c>
      <c r="E26">
        <v>137</v>
      </c>
      <c r="F26">
        <f t="shared" si="2"/>
        <v>100000</v>
      </c>
      <c r="G26" s="1">
        <f t="shared" si="1"/>
        <v>119500000</v>
      </c>
    </row>
    <row r="27" spans="1:7" x14ac:dyDescent="0.2">
      <c r="A27" t="s">
        <v>6</v>
      </c>
      <c r="B27">
        <v>42</v>
      </c>
      <c r="C27">
        <v>6</v>
      </c>
      <c r="D27">
        <v>65</v>
      </c>
      <c r="E27">
        <v>48</v>
      </c>
      <c r="F27">
        <f t="shared" si="2"/>
        <v>100000</v>
      </c>
      <c r="G27" s="1">
        <f t="shared" si="1"/>
        <v>56500000</v>
      </c>
    </row>
    <row r="28" spans="1:7" x14ac:dyDescent="0.2">
      <c r="A28" t="s">
        <v>6</v>
      </c>
      <c r="B28">
        <v>42</v>
      </c>
      <c r="C28">
        <v>9</v>
      </c>
      <c r="G28" s="1">
        <v>612750000</v>
      </c>
    </row>
    <row r="29" spans="1:7" x14ac:dyDescent="0.2">
      <c r="A29" t="s">
        <v>7</v>
      </c>
      <c r="B29">
        <v>42</v>
      </c>
      <c r="C29">
        <v>1</v>
      </c>
      <c r="D29">
        <v>86</v>
      </c>
      <c r="E29">
        <v>51</v>
      </c>
      <c r="F29">
        <f>10^5</f>
        <v>100000</v>
      </c>
      <c r="G29" s="1">
        <f>AVERAGE(D29:E29)*F29/0.1</f>
        <v>68500000</v>
      </c>
    </row>
    <row r="30" spans="1:7" x14ac:dyDescent="0.2">
      <c r="A30" t="s">
        <v>7</v>
      </c>
      <c r="B30">
        <v>42</v>
      </c>
      <c r="C30">
        <v>5</v>
      </c>
      <c r="D30">
        <v>74</v>
      </c>
      <c r="E30">
        <v>102</v>
      </c>
      <c r="F30">
        <f t="shared" ref="F30:F31" si="3">10^5</f>
        <v>100000</v>
      </c>
      <c r="G30" s="1">
        <f t="shared" ref="G30:G33" si="4">AVERAGE(D30:E30)*F30/0.1</f>
        <v>88000000</v>
      </c>
    </row>
    <row r="31" spans="1:7" x14ac:dyDescent="0.2">
      <c r="A31" t="s">
        <v>7</v>
      </c>
      <c r="B31">
        <v>42</v>
      </c>
      <c r="C31">
        <v>10</v>
      </c>
      <c r="D31">
        <v>221</v>
      </c>
      <c r="E31">
        <v>256</v>
      </c>
      <c r="F31">
        <f t="shared" si="3"/>
        <v>100000</v>
      </c>
      <c r="G31" s="1">
        <f t="shared" si="4"/>
        <v>238500000</v>
      </c>
    </row>
    <row r="32" spans="1:7" x14ac:dyDescent="0.2">
      <c r="A32" t="s">
        <v>9</v>
      </c>
      <c r="B32">
        <v>42</v>
      </c>
      <c r="C32">
        <v>1</v>
      </c>
      <c r="D32">
        <v>90</v>
      </c>
      <c r="E32">
        <v>61</v>
      </c>
      <c r="F32">
        <f>10^5</f>
        <v>100000</v>
      </c>
      <c r="G32" s="1">
        <f t="shared" si="4"/>
        <v>75500000</v>
      </c>
    </row>
    <row r="33" spans="1:7" x14ac:dyDescent="0.2">
      <c r="A33" t="s">
        <v>9</v>
      </c>
      <c r="B33">
        <v>42</v>
      </c>
      <c r="C33">
        <v>5</v>
      </c>
      <c r="D33">
        <v>42</v>
      </c>
      <c r="E33">
        <v>26</v>
      </c>
      <c r="F33">
        <f>10^5</f>
        <v>100000</v>
      </c>
      <c r="G33" s="1">
        <f t="shared" si="4"/>
        <v>34000000</v>
      </c>
    </row>
    <row r="34" spans="1:7" x14ac:dyDescent="0.2">
      <c r="A34" t="s">
        <v>9</v>
      </c>
      <c r="B34">
        <v>42</v>
      </c>
      <c r="C34">
        <v>12</v>
      </c>
      <c r="D34">
        <f>AVERAGE(18, 15)</f>
        <v>16.5</v>
      </c>
      <c r="E34">
        <f>AVERAGE(20, 22)</f>
        <v>21</v>
      </c>
      <c r="F34">
        <f>10^3</f>
        <v>1000</v>
      </c>
      <c r="G34" s="1">
        <f>AVERAGE(D34:E34)*F34/0.02</f>
        <v>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2024-05-13T18:13:45Z</dcterms:created>
  <dcterms:modified xsi:type="dcterms:W3CDTF">2024-06-21T17:24:36Z</dcterms:modified>
</cp:coreProperties>
</file>