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meliapyper/Library/CloudStorage/OneDrive-UniversityofLeeds/PhD Prep/Thesis/Research Data/"/>
    </mc:Choice>
  </mc:AlternateContent>
  <xr:revisionPtr revIDLastSave="0" documentId="13_ncr:1_{06E8749C-4576-7544-84D1-766DF932D0F6}" xr6:coauthVersionLast="47" xr6:coauthVersionMax="47" xr10:uidLastSave="{00000000-0000-0000-0000-000000000000}"/>
  <bookViews>
    <workbookView xWindow="0" yWindow="780" windowWidth="34200" windowHeight="21360" activeTab="1" xr2:uid="{00000000-000D-0000-FFFF-FFFF00000000}"/>
  </bookViews>
  <sheets>
    <sheet name="All Travel" sheetId="1" r:id="rId1"/>
    <sheet name="Public Transport" sheetId="13" r:id="rId2"/>
    <sheet name="Underground, metro, light rail " sheetId="3" r:id="rId3"/>
    <sheet name="Train" sheetId="4" r:id="rId4"/>
    <sheet name="Bus, minibus or coach" sheetId="5" r:id="rId5"/>
    <sheet name="Work mainly at or from home" sheetId="2" r:id="rId6"/>
    <sheet name="Taxi" sheetId="6" r:id="rId7"/>
    <sheet name="Motorcycle, scooter or moped" sheetId="7" r:id="rId8"/>
    <sheet name="Driving a car or van" sheetId="8" r:id="rId9"/>
    <sheet name="Passenger in a car or van" sheetId="9" r:id="rId10"/>
    <sheet name="Bicycle" sheetId="10" r:id="rId11"/>
    <sheet name="On foot" sheetId="11" r:id="rId12"/>
    <sheet name="Other method of travel to work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11" i="1"/>
  <c r="F11" i="1"/>
  <c r="H22" i="13" l="1"/>
  <c r="G22" i="13"/>
  <c r="H21" i="13"/>
  <c r="G21" i="13"/>
  <c r="H17" i="13"/>
  <c r="G17" i="13"/>
  <c r="H16" i="13"/>
  <c r="G16" i="13"/>
  <c r="H12" i="13"/>
  <c r="G12" i="13"/>
  <c r="H11" i="13"/>
  <c r="G11" i="13"/>
  <c r="C28" i="13"/>
  <c r="C27" i="13"/>
  <c r="H27" i="13" s="1"/>
  <c r="B28" i="13"/>
  <c r="B27" i="13"/>
  <c r="G27" i="13" s="1"/>
  <c r="G28" i="13" l="1"/>
  <c r="H28" i="13"/>
</calcChain>
</file>

<file path=xl/sharedStrings.xml><?xml version="1.0" encoding="utf-8"?>
<sst xmlns="http://schemas.openxmlformats.org/spreadsheetml/2006/main" count="267" uniqueCount="35">
  <si>
    <t>WU03EW - Location of usual residence and place of work by method of travel to work (MSOA level)</t>
  </si>
  <si>
    <t>ONS Crown Copyright Reserved [from Nomis on 13 March 2023]</t>
  </si>
  <si>
    <t>population</t>
  </si>
  <si>
    <t>All usual residents aged 16 and over in employment the week before the census</t>
  </si>
  <si>
    <t>units</t>
  </si>
  <si>
    <t>Persons</t>
  </si>
  <si>
    <t>date</t>
  </si>
  <si>
    <t>method of travel to work</t>
  </si>
  <si>
    <t>All categories: Method of travel to work (2001 specification)</t>
  </si>
  <si>
    <t>place of work</t>
  </si>
  <si>
    <t>Leeds</t>
  </si>
  <si>
    <t>York</t>
  </si>
  <si>
    <t>usual residence : 2011 census merged local authority district</t>
  </si>
  <si>
    <t>In order to protect against disclosure of personal information, records have been swapped between different geographic areas. Some counts will be affected, particularly small counts at the lowest geographies.</t>
  </si>
  <si>
    <t>Work mainly at or from home</t>
  </si>
  <si>
    <t>Underground, metro, light rail or tram</t>
  </si>
  <si>
    <t>Train</t>
  </si>
  <si>
    <t>Bus, minibus or coach</t>
  </si>
  <si>
    <t>Taxi</t>
  </si>
  <si>
    <t>Motorcycle, scooter or moped</t>
  </si>
  <si>
    <t>Driving a car or van</t>
  </si>
  <si>
    <t>Passenger in a car or van</t>
  </si>
  <si>
    <t>Bicycle</t>
  </si>
  <si>
    <t>On foot</t>
  </si>
  <si>
    <t>Other method of travel to work</t>
  </si>
  <si>
    <t>Leeds Pop</t>
  </si>
  <si>
    <t>York Pop</t>
  </si>
  <si>
    <t>Underground</t>
  </si>
  <si>
    <t>usual residence</t>
  </si>
  <si>
    <t xml:space="preserve">usual residence </t>
  </si>
  <si>
    <t>Bus</t>
  </si>
  <si>
    <t>Total</t>
  </si>
  <si>
    <t>Underground/Lightrail</t>
  </si>
  <si>
    <t>As proportion of population</t>
  </si>
  <si>
    <t>Proportion of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</si>
</sst>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"/>
    <numFmt numFmtId="166" formatCode="0.00000000000"/>
  </numFmts>
  <fonts count="11" x14ac:knownFonts="1">
    <font>
      <sz val="11"/>
      <color indexed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right"/>
    </xf>
    <xf numFmtId="0" fontId="8" fillId="0" borderId="0" xfId="0" applyFont="1"/>
    <xf numFmtId="3" fontId="0" fillId="0" borderId="0" xfId="0" applyNumberFormat="1"/>
    <xf numFmtId="0" fontId="4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left"/>
    </xf>
    <xf numFmtId="0" fontId="9" fillId="0" borderId="0" xfId="0" applyFont="1" applyAlignment="1">
      <alignment horizontal="left" vertical="center" wrapText="1"/>
    </xf>
    <xf numFmtId="0" fontId="10" fillId="2" borderId="0" xfId="0" applyFont="1" applyFill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4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/>
    <xf numFmtId="164" fontId="4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" workbookViewId="0">
      <selection activeCell="F8" sqref="F8:G8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  <col min="6" max="7" width="10.1640625" customWidth="1"/>
  </cols>
  <sheetData>
    <row r="1" spans="1:7" ht="16" x14ac:dyDescent="0.2">
      <c r="A1" s="1" t="s">
        <v>0</v>
      </c>
    </row>
    <row r="2" spans="1:7" x14ac:dyDescent="0.2">
      <c r="A2" s="2" t="s">
        <v>1</v>
      </c>
    </row>
    <row r="4" spans="1:7" x14ac:dyDescent="0.2">
      <c r="A4" s="3" t="s">
        <v>2</v>
      </c>
      <c r="B4" s="3" t="s">
        <v>3</v>
      </c>
    </row>
    <row r="5" spans="1:7" x14ac:dyDescent="0.2">
      <c r="A5" s="3" t="s">
        <v>4</v>
      </c>
      <c r="B5" s="3" t="s">
        <v>5</v>
      </c>
    </row>
    <row r="6" spans="1:7" x14ac:dyDescent="0.2">
      <c r="A6" s="3" t="s">
        <v>6</v>
      </c>
      <c r="B6" s="3">
        <v>2011</v>
      </c>
    </row>
    <row r="7" spans="1:7" x14ac:dyDescent="0.2">
      <c r="A7" s="3" t="s">
        <v>7</v>
      </c>
      <c r="B7" s="3" t="s">
        <v>8</v>
      </c>
    </row>
    <row r="8" spans="1:7" x14ac:dyDescent="0.2">
      <c r="F8" s="27" t="s">
        <v>34</v>
      </c>
      <c r="G8" s="27"/>
    </row>
    <row r="9" spans="1:7" x14ac:dyDescent="0.2">
      <c r="B9" s="20" t="s">
        <v>9</v>
      </c>
      <c r="C9" s="21"/>
      <c r="F9" s="22" t="s">
        <v>9</v>
      </c>
      <c r="G9" s="23"/>
    </row>
    <row r="10" spans="1:7" ht="22" customHeight="1" x14ac:dyDescent="0.2">
      <c r="A10" s="5" t="s">
        <v>12</v>
      </c>
      <c r="B10" s="4" t="s">
        <v>10</v>
      </c>
      <c r="C10" s="4" t="s">
        <v>11</v>
      </c>
      <c r="E10" s="5" t="s">
        <v>12</v>
      </c>
      <c r="F10" s="16" t="s">
        <v>10</v>
      </c>
      <c r="G10" s="16" t="s">
        <v>11</v>
      </c>
    </row>
    <row r="11" spans="1:7" x14ac:dyDescent="0.2">
      <c r="A11" s="6" t="s">
        <v>10</v>
      </c>
      <c r="B11" s="7">
        <v>236326</v>
      </c>
      <c r="C11" s="7">
        <v>2582</v>
      </c>
      <c r="E11" s="6" t="s">
        <v>10</v>
      </c>
      <c r="F11" s="14">
        <f>B11/C19</f>
        <v>0.31447866557549387</v>
      </c>
      <c r="G11" s="14">
        <f>C11/C19</f>
        <v>3.435863656626546E-3</v>
      </c>
    </row>
    <row r="12" spans="1:7" x14ac:dyDescent="0.2">
      <c r="A12" s="6" t="s">
        <v>11</v>
      </c>
      <c r="B12" s="7">
        <v>5023</v>
      </c>
      <c r="C12" s="7">
        <v>62209</v>
      </c>
      <c r="E12" s="6" t="s">
        <v>11</v>
      </c>
      <c r="F12" s="14">
        <f>B12/C20</f>
        <v>2.5362154192606956E-2</v>
      </c>
      <c r="G12" s="14">
        <f>C12/C20</f>
        <v>0.31410596260559148</v>
      </c>
    </row>
    <row r="14" spans="1:7" x14ac:dyDescent="0.2">
      <c r="A14" s="8" t="s">
        <v>13</v>
      </c>
    </row>
    <row r="19" spans="2:8" x14ac:dyDescent="0.2">
      <c r="B19" t="s">
        <v>25</v>
      </c>
      <c r="C19" s="9">
        <v>751485</v>
      </c>
      <c r="F19" s="9"/>
      <c r="H19" s="9"/>
    </row>
    <row r="20" spans="2:8" x14ac:dyDescent="0.2">
      <c r="B20" t="s">
        <v>26</v>
      </c>
      <c r="C20" s="9">
        <v>198051</v>
      </c>
      <c r="F20" s="9"/>
      <c r="H20" s="9"/>
    </row>
    <row r="27" spans="2:8" x14ac:dyDescent="0.2">
      <c r="C27" s="19"/>
    </row>
  </sheetData>
  <mergeCells count="3">
    <mergeCell ref="B9:C9"/>
    <mergeCell ref="F9:G9"/>
    <mergeCell ref="F8:G8"/>
  </mergeCells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21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15911</v>
      </c>
      <c r="C11" s="7">
        <v>94</v>
      </c>
    </row>
    <row r="12" spans="1:3" x14ac:dyDescent="0.2">
      <c r="A12" s="6" t="s">
        <v>11</v>
      </c>
      <c r="B12" s="7">
        <v>227</v>
      </c>
      <c r="C12" s="7">
        <v>3039</v>
      </c>
    </row>
    <row r="14" spans="1:3" x14ac:dyDescent="0.2">
      <c r="A14" s="8" t="s">
        <v>13</v>
      </c>
    </row>
  </sheetData>
  <sheetProtection algorithmName="SHA-512" hashValue="qyD1vqW+nYtw5eCzfac4sATJtI0BWXOP0TOYbfYfSMwo+sWxZsj5IqZA9JQUP/jU2P8n+PqrixxV7WF0odN16w==" saltValue="xr5U15X1Pezk1hKqHRWrPA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22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5389</v>
      </c>
      <c r="C11" s="7">
        <v>15</v>
      </c>
    </row>
    <row r="12" spans="1:3" x14ac:dyDescent="0.2">
      <c r="A12" s="6" t="s">
        <v>11</v>
      </c>
      <c r="B12" s="7">
        <v>66</v>
      </c>
      <c r="C12" s="7">
        <v>9881</v>
      </c>
    </row>
    <row r="14" spans="1:3" x14ac:dyDescent="0.2">
      <c r="A14" s="8" t="s">
        <v>13</v>
      </c>
    </row>
  </sheetData>
  <sheetProtection algorithmName="SHA-512" hashValue="giGzLKNZcltdTmsnvFaNkivJYB1J3OHKIaQQQMfWWhWiGP1JelwECUiO9omKJ+0/wy8MjPLc36gYw6sL6cLcag==" saltValue="GQ9Az5RA9oV9YnYP5He/RQ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/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23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36826</v>
      </c>
      <c r="C11" s="7">
        <v>39</v>
      </c>
    </row>
    <row r="12" spans="1:3" x14ac:dyDescent="0.2">
      <c r="A12" s="6" t="s">
        <v>11</v>
      </c>
      <c r="B12" s="7">
        <v>53</v>
      </c>
      <c r="C12" s="7">
        <v>15649</v>
      </c>
    </row>
    <row r="14" spans="1:3" x14ac:dyDescent="0.2">
      <c r="A14" s="8" t="s">
        <v>13</v>
      </c>
    </row>
  </sheetData>
  <sheetProtection algorithmName="SHA-512" hashValue="J8TIzGsXy27xxbY8Qqrv0qXLHCzST9oAmlN+xIKIqE1GndmXwGDl7rNk9Hk6GF9AjthsBR/thavKzaXXHnnysg==" saltValue="koPOLbuzsHQqzAn30Xq4Fg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workbookViewId="0"/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24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494</v>
      </c>
      <c r="C11" s="7">
        <v>2</v>
      </c>
    </row>
    <row r="12" spans="1:3" x14ac:dyDescent="0.2">
      <c r="A12" s="6" t="s">
        <v>11</v>
      </c>
      <c r="B12" s="7">
        <v>9</v>
      </c>
      <c r="C12" s="7">
        <v>122</v>
      </c>
    </row>
    <row r="14" spans="1:3" x14ac:dyDescent="0.2">
      <c r="A14" s="8" t="s">
        <v>13</v>
      </c>
    </row>
  </sheetData>
  <mergeCells count="1"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tabSelected="1" workbookViewId="0">
      <selection activeCell="K24" sqref="K24"/>
    </sheetView>
  </sheetViews>
  <sheetFormatPr baseColWidth="10" defaultColWidth="8.83203125" defaultRowHeight="15" x14ac:dyDescent="0.2"/>
  <cols>
    <col min="1" max="1" width="17.6640625" customWidth="1" collapsed="1"/>
    <col min="2" max="3" width="14" customWidth="1" collapsed="1"/>
    <col min="6" max="6" width="20.6640625" customWidth="1"/>
    <col min="7" max="7" width="12.6640625" style="17" customWidth="1"/>
    <col min="8" max="8" width="11.83203125" style="17" customWidth="1"/>
  </cols>
  <sheetData>
    <row r="1" spans="1:15" ht="16" x14ac:dyDescent="0.2">
      <c r="A1" s="1" t="s">
        <v>0</v>
      </c>
    </row>
    <row r="2" spans="1:15" x14ac:dyDescent="0.2">
      <c r="A2" s="2" t="s">
        <v>1</v>
      </c>
    </row>
    <row r="4" spans="1:15" x14ac:dyDescent="0.2">
      <c r="A4" s="3" t="s">
        <v>2</v>
      </c>
      <c r="B4" s="3" t="s">
        <v>3</v>
      </c>
    </row>
    <row r="5" spans="1:15" x14ac:dyDescent="0.2">
      <c r="A5" s="3" t="s">
        <v>4</v>
      </c>
      <c r="B5" s="3" t="s">
        <v>5</v>
      </c>
    </row>
    <row r="6" spans="1:15" x14ac:dyDescent="0.2">
      <c r="A6" s="3" t="s">
        <v>6</v>
      </c>
      <c r="B6" s="3">
        <v>2011</v>
      </c>
    </row>
    <row r="7" spans="1:15" x14ac:dyDescent="0.2">
      <c r="A7" s="3"/>
      <c r="B7" s="3"/>
      <c r="F7" s="24" t="s">
        <v>33</v>
      </c>
      <c r="G7" s="24"/>
      <c r="H7" s="24"/>
    </row>
    <row r="9" spans="1:15" x14ac:dyDescent="0.2">
      <c r="A9" s="11" t="s">
        <v>32</v>
      </c>
      <c r="B9" s="20" t="s">
        <v>9</v>
      </c>
      <c r="C9" s="21"/>
      <c r="F9" s="11" t="s">
        <v>32</v>
      </c>
      <c r="G9" s="25" t="s">
        <v>9</v>
      </c>
      <c r="H9" s="26"/>
    </row>
    <row r="10" spans="1:15" ht="16.5" customHeight="1" x14ac:dyDescent="0.2">
      <c r="A10" s="10" t="s">
        <v>28</v>
      </c>
      <c r="B10" s="4" t="s">
        <v>10</v>
      </c>
      <c r="C10" s="4" t="s">
        <v>11</v>
      </c>
      <c r="F10" s="10" t="s">
        <v>28</v>
      </c>
      <c r="G10" s="18" t="s">
        <v>10</v>
      </c>
      <c r="H10" s="18" t="s">
        <v>11</v>
      </c>
    </row>
    <row r="11" spans="1:15" x14ac:dyDescent="0.2">
      <c r="A11" s="6" t="s">
        <v>10</v>
      </c>
      <c r="B11" s="7">
        <v>149</v>
      </c>
      <c r="C11" s="7">
        <v>1</v>
      </c>
      <c r="F11" s="6" t="s">
        <v>10</v>
      </c>
      <c r="G11" s="15">
        <f>B11/O12</f>
        <v>1.9827408398038549E-4</v>
      </c>
      <c r="H11" s="15">
        <f>C11/O12</f>
        <v>1.3306985502039296E-6</v>
      </c>
    </row>
    <row r="12" spans="1:15" x14ac:dyDescent="0.2">
      <c r="A12" s="6" t="s">
        <v>11</v>
      </c>
      <c r="B12" s="7">
        <v>3</v>
      </c>
      <c r="C12" s="7">
        <v>8</v>
      </c>
      <c r="F12" s="6" t="s">
        <v>11</v>
      </c>
      <c r="G12" s="15">
        <f>B12/O13</f>
        <v>1.51476134934941E-5</v>
      </c>
      <c r="H12" s="15">
        <f>C12/O13</f>
        <v>4.0393635982650933E-5</v>
      </c>
      <c r="N12" t="s">
        <v>25</v>
      </c>
      <c r="O12" s="9">
        <v>751485</v>
      </c>
    </row>
    <row r="13" spans="1:15" x14ac:dyDescent="0.2">
      <c r="N13" t="s">
        <v>26</v>
      </c>
      <c r="O13" s="9">
        <v>198051</v>
      </c>
    </row>
    <row r="14" spans="1:15" x14ac:dyDescent="0.2">
      <c r="A14" s="13" t="s">
        <v>16</v>
      </c>
      <c r="B14" s="20" t="s">
        <v>9</v>
      </c>
      <c r="C14" s="21"/>
      <c r="F14" s="13" t="s">
        <v>16</v>
      </c>
      <c r="G14" s="25" t="s">
        <v>9</v>
      </c>
      <c r="H14" s="26"/>
    </row>
    <row r="15" spans="1:15" x14ac:dyDescent="0.2">
      <c r="A15" s="12" t="s">
        <v>29</v>
      </c>
      <c r="B15" s="4" t="s">
        <v>10</v>
      </c>
      <c r="C15" s="4" t="s">
        <v>11</v>
      </c>
      <c r="F15" s="12" t="s">
        <v>29</v>
      </c>
      <c r="G15" s="18" t="s">
        <v>10</v>
      </c>
      <c r="H15" s="18" t="s">
        <v>11</v>
      </c>
    </row>
    <row r="16" spans="1:15" x14ac:dyDescent="0.2">
      <c r="A16" s="6" t="s">
        <v>10</v>
      </c>
      <c r="B16" s="7">
        <v>6040</v>
      </c>
      <c r="C16" s="7">
        <v>367</v>
      </c>
      <c r="F16" s="6" t="s">
        <v>10</v>
      </c>
      <c r="G16" s="15">
        <f>B16/O12</f>
        <v>8.0374192432317339E-3</v>
      </c>
      <c r="H16" s="15">
        <f>C16/O12</f>
        <v>4.8836636792484213E-4</v>
      </c>
    </row>
    <row r="17" spans="1:8" x14ac:dyDescent="0.2">
      <c r="A17" s="6" t="s">
        <v>11</v>
      </c>
      <c r="B17" s="7">
        <v>926</v>
      </c>
      <c r="C17" s="7">
        <v>227</v>
      </c>
      <c r="F17" s="6" t="s">
        <v>11</v>
      </c>
      <c r="G17" s="15">
        <f>B17/O13</f>
        <v>4.6755633649918455E-3</v>
      </c>
      <c r="H17" s="15">
        <f>C17/O13</f>
        <v>1.1461694210077203E-3</v>
      </c>
    </row>
    <row r="19" spans="1:8" x14ac:dyDescent="0.2">
      <c r="A19" s="13" t="s">
        <v>30</v>
      </c>
      <c r="B19" s="20" t="s">
        <v>9</v>
      </c>
      <c r="C19" s="21"/>
      <c r="F19" s="13" t="s">
        <v>30</v>
      </c>
      <c r="G19" s="25" t="s">
        <v>9</v>
      </c>
      <c r="H19" s="26"/>
    </row>
    <row r="20" spans="1:8" x14ac:dyDescent="0.2">
      <c r="A20" s="12" t="s">
        <v>28</v>
      </c>
      <c r="B20" s="4" t="s">
        <v>10</v>
      </c>
      <c r="C20" s="4" t="s">
        <v>11</v>
      </c>
      <c r="F20" s="12" t="s">
        <v>28</v>
      </c>
      <c r="G20" s="18" t="s">
        <v>10</v>
      </c>
      <c r="H20" s="18" t="s">
        <v>11</v>
      </c>
    </row>
    <row r="21" spans="1:8" x14ac:dyDescent="0.2">
      <c r="A21" s="6" t="s">
        <v>10</v>
      </c>
      <c r="B21" s="7">
        <v>42931</v>
      </c>
      <c r="C21" s="7">
        <v>97</v>
      </c>
      <c r="F21" s="6" t="s">
        <v>10</v>
      </c>
      <c r="G21" s="15">
        <f>B21/O12</f>
        <v>5.7128219458804898E-2</v>
      </c>
      <c r="H21" s="15">
        <f>C21/O12</f>
        <v>1.2907775936978118E-4</v>
      </c>
    </row>
    <row r="22" spans="1:8" x14ac:dyDescent="0.2">
      <c r="A22" s="6" t="s">
        <v>11</v>
      </c>
      <c r="B22" s="7">
        <v>191</v>
      </c>
      <c r="C22" s="7">
        <v>5940</v>
      </c>
      <c r="F22" s="6" t="s">
        <v>11</v>
      </c>
      <c r="G22" s="15">
        <f>B22/O13</f>
        <v>9.6439805908579105E-4</v>
      </c>
      <c r="H22" s="15">
        <f>C22/O13</f>
        <v>2.9992274717118319E-2</v>
      </c>
    </row>
    <row r="25" spans="1:8" x14ac:dyDescent="0.2">
      <c r="A25" s="13" t="s">
        <v>31</v>
      </c>
      <c r="B25" s="20" t="s">
        <v>9</v>
      </c>
      <c r="C25" s="21"/>
      <c r="F25" s="13" t="s">
        <v>31</v>
      </c>
      <c r="G25" s="25" t="s">
        <v>9</v>
      </c>
      <c r="H25" s="26"/>
    </row>
    <row r="26" spans="1:8" x14ac:dyDescent="0.2">
      <c r="A26" s="12" t="s">
        <v>28</v>
      </c>
      <c r="B26" s="4" t="s">
        <v>10</v>
      </c>
      <c r="C26" s="4" t="s">
        <v>11</v>
      </c>
      <c r="F26" s="12" t="s">
        <v>28</v>
      </c>
      <c r="G26" s="18" t="s">
        <v>10</v>
      </c>
      <c r="H26" s="18" t="s">
        <v>11</v>
      </c>
    </row>
    <row r="27" spans="1:8" x14ac:dyDescent="0.2">
      <c r="A27" s="6" t="s">
        <v>10</v>
      </c>
      <c r="B27" s="7">
        <f>B11+B16+B21</f>
        <v>49120</v>
      </c>
      <c r="C27" s="7">
        <f>C11+C16+C21</f>
        <v>465</v>
      </c>
      <c r="F27" s="6" t="s">
        <v>10</v>
      </c>
      <c r="G27" s="15">
        <f>B27/O12</f>
        <v>6.5363912786017025E-2</v>
      </c>
      <c r="H27" s="15">
        <f>C27/O12</f>
        <v>6.187748258448272E-4</v>
      </c>
    </row>
    <row r="28" spans="1:8" x14ac:dyDescent="0.2">
      <c r="A28" s="6" t="s">
        <v>11</v>
      </c>
      <c r="B28" s="7">
        <f>B12+B17+B22</f>
        <v>1120</v>
      </c>
      <c r="C28" s="7">
        <f>C12+C17+C22</f>
        <v>6175</v>
      </c>
      <c r="F28" s="6" t="s">
        <v>11</v>
      </c>
      <c r="G28" s="15">
        <f>G12+G17+G22</f>
        <v>5.6551090375711304E-3</v>
      </c>
      <c r="H28" s="15">
        <f>H12+H17+H22</f>
        <v>3.1178837774108691E-2</v>
      </c>
    </row>
  </sheetData>
  <mergeCells count="9">
    <mergeCell ref="F7:H7"/>
    <mergeCell ref="B9:C9"/>
    <mergeCell ref="B14:C14"/>
    <mergeCell ref="B19:C19"/>
    <mergeCell ref="B25:C25"/>
    <mergeCell ref="G9:H9"/>
    <mergeCell ref="G14:H14"/>
    <mergeCell ref="G19:H19"/>
    <mergeCell ref="G25:H25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A14" sqref="A14:C17"/>
    </sheetView>
  </sheetViews>
  <sheetFormatPr baseColWidth="10" defaultColWidth="8.83203125" defaultRowHeight="15" x14ac:dyDescent="0.2"/>
  <cols>
    <col min="1" max="1" width="17.6640625" customWidth="1" collapsed="1"/>
    <col min="2" max="3" width="14" customWidth="1" collapsed="1"/>
    <col min="6" max="6" width="9.1640625" customWidth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15</v>
      </c>
    </row>
    <row r="9" spans="1:3" x14ac:dyDescent="0.2">
      <c r="A9" s="11" t="s">
        <v>27</v>
      </c>
      <c r="B9" s="20" t="s">
        <v>9</v>
      </c>
      <c r="C9" s="21"/>
    </row>
    <row r="10" spans="1:3" ht="16.5" customHeight="1" x14ac:dyDescent="0.2">
      <c r="A10" s="10" t="s">
        <v>28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149</v>
      </c>
      <c r="C11" s="7">
        <v>1</v>
      </c>
    </row>
    <row r="12" spans="1:3" x14ac:dyDescent="0.2">
      <c r="A12" s="6" t="s">
        <v>11</v>
      </c>
      <c r="B12" s="7">
        <v>3</v>
      </c>
      <c r="C12" s="7">
        <v>8</v>
      </c>
    </row>
    <row r="14" spans="1:3" x14ac:dyDescent="0.2">
      <c r="A14" s="8"/>
    </row>
  </sheetData>
  <sheetProtection algorithmName="SHA-512" hashValue="vEBDmMZRQiMcK7Jhefq82RGS2cv2KYKcdRSziiJRYEXmGKuDurZjlMLCtQpzI4DULf13/aWermfPtoIsNPsowQ==" saltValue="Ri77KFmoZ7qvJTynUYeqxA==" spinCount="100000" sheet="1" objects="1" scenarios="1" selectLockedCells="1" selectUnlockedCells="1"/>
  <mergeCells count="1">
    <mergeCell ref="B9:C9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12.6640625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16</v>
      </c>
    </row>
    <row r="9" spans="1:3" x14ac:dyDescent="0.2">
      <c r="B9" s="20" t="s">
        <v>9</v>
      </c>
      <c r="C9" s="21"/>
    </row>
    <row r="10" spans="1:3" ht="37.5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6040</v>
      </c>
      <c r="C11" s="7">
        <v>367</v>
      </c>
    </row>
    <row r="12" spans="1:3" x14ac:dyDescent="0.2">
      <c r="A12" s="6" t="s">
        <v>11</v>
      </c>
      <c r="B12" s="7">
        <v>926</v>
      </c>
      <c r="C12" s="7">
        <v>227</v>
      </c>
    </row>
    <row r="14" spans="1:3" x14ac:dyDescent="0.2">
      <c r="A14" s="8" t="s">
        <v>13</v>
      </c>
    </row>
  </sheetData>
  <sheetProtection algorithmName="SHA-512" hashValue="IscGgSDrYhJ6MrOUmGqHkFE9O1iZfS9IViSMwxVDNQHZNabnv7ZFNYbGU9CsMteRcK8+9Oodaa0gNFV8HWzfng==" saltValue="quEeC3wfTXvgwDRr3BfvQw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17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42931</v>
      </c>
      <c r="C11" s="7">
        <v>97</v>
      </c>
    </row>
    <row r="12" spans="1:3" x14ac:dyDescent="0.2">
      <c r="A12" s="6" t="s">
        <v>11</v>
      </c>
      <c r="B12" s="7">
        <v>191</v>
      </c>
      <c r="C12" s="7">
        <v>5940</v>
      </c>
    </row>
    <row r="14" spans="1:3" x14ac:dyDescent="0.2">
      <c r="A14" s="8" t="s">
        <v>13</v>
      </c>
    </row>
  </sheetData>
  <sheetProtection algorithmName="SHA-512" hashValue="xAYFherfwph9sFTLVgSNYB1UHmzctyclvE5xkTQQ/FKS14694zuYbxaUpMKjGgu4HuM/PbMKW8sPKSF0QMhh1A==" saltValue="a3F1WgbpxF0LGePt5tHfLA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14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0</v>
      </c>
      <c r="C11" s="7">
        <v>0</v>
      </c>
    </row>
    <row r="12" spans="1:3" x14ac:dyDescent="0.2">
      <c r="A12" s="6" t="s">
        <v>11</v>
      </c>
      <c r="B12" s="7">
        <v>0</v>
      </c>
      <c r="C12" s="7">
        <v>0</v>
      </c>
    </row>
    <row r="14" spans="1:3" x14ac:dyDescent="0.2">
      <c r="A14" s="8" t="s">
        <v>13</v>
      </c>
    </row>
  </sheetData>
  <sheetProtection algorithmName="SHA-512" hashValue="H/SxtFoSFbQtzTVFzgPyRIgLOc9BpcSPQ/6fUN6islrS+FFGKGf6WmBFtDihNbYa8RC7LqQBhZEWQOLWTZNbaA==" saltValue="1T2Epom6EQBhKtKUwlZUDA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18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2553</v>
      </c>
      <c r="C11" s="7">
        <v>5</v>
      </c>
    </row>
    <row r="12" spans="1:3" x14ac:dyDescent="0.2">
      <c r="A12" s="6" t="s">
        <v>11</v>
      </c>
      <c r="B12" s="7">
        <v>2</v>
      </c>
      <c r="C12" s="7">
        <v>248</v>
      </c>
    </row>
    <row r="14" spans="1:3" x14ac:dyDescent="0.2">
      <c r="A14" s="8" t="s">
        <v>13</v>
      </c>
    </row>
  </sheetData>
  <sheetProtection algorithmName="SHA-512" hashValue="uS0XTsjLuFf16PDhmb5NDkXQ6w9d7CazMuqIMg03jaHS7PbgKQ9+VoHor98jpt0gA6F9GOTCCJG/+jPOMa97VA==" saltValue="RB7NlhWF8Rd5wWPLhc5WbA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19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1311</v>
      </c>
      <c r="C11" s="7">
        <v>9</v>
      </c>
    </row>
    <row r="12" spans="1:3" x14ac:dyDescent="0.2">
      <c r="A12" s="6" t="s">
        <v>11</v>
      </c>
      <c r="B12" s="7">
        <v>28</v>
      </c>
      <c r="C12" s="7">
        <v>752</v>
      </c>
    </row>
    <row r="14" spans="1:3" x14ac:dyDescent="0.2">
      <c r="A14" s="8" t="s">
        <v>13</v>
      </c>
    </row>
  </sheetData>
  <sheetProtection algorithmName="SHA-512" hashValue="OI/z4eukyOwP9CvzjOSLJUXG8Yl89eplNmtBHlZFcE7hBbu2WgDlGxX4J+LAUhaFfpdetpymJlXOjC3UCI/F8w==" saltValue="ZJKpOvI37LoTWQeRVRxX2Q==" spinCount="100000" sheet="1" objects="1" scenarios="1"/>
  <mergeCells count="1">
    <mergeCell ref="B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A9" sqref="A9:C12"/>
    </sheetView>
  </sheetViews>
  <sheetFormatPr baseColWidth="10" defaultColWidth="8.83203125" defaultRowHeight="15" x14ac:dyDescent="0.2"/>
  <cols>
    <col min="1" max="1" width="9" customWidth="1" collapsed="1"/>
    <col min="2" max="3" width="14" customWidth="1" collapsed="1"/>
  </cols>
  <sheetData>
    <row r="1" spans="1:3" ht="16" x14ac:dyDescent="0.2">
      <c r="A1" s="1" t="s">
        <v>0</v>
      </c>
    </row>
    <row r="2" spans="1:3" x14ac:dyDescent="0.2">
      <c r="A2" s="2" t="s">
        <v>1</v>
      </c>
    </row>
    <row r="4" spans="1:3" x14ac:dyDescent="0.2">
      <c r="A4" s="3" t="s">
        <v>2</v>
      </c>
      <c r="B4" s="3" t="s">
        <v>3</v>
      </c>
    </row>
    <row r="5" spans="1:3" x14ac:dyDescent="0.2">
      <c r="A5" s="3" t="s">
        <v>4</v>
      </c>
      <c r="B5" s="3" t="s">
        <v>5</v>
      </c>
    </row>
    <row r="6" spans="1:3" x14ac:dyDescent="0.2">
      <c r="A6" s="3" t="s">
        <v>6</v>
      </c>
      <c r="B6" s="3">
        <v>2011</v>
      </c>
    </row>
    <row r="7" spans="1:3" x14ac:dyDescent="0.2">
      <c r="A7" s="3" t="s">
        <v>7</v>
      </c>
      <c r="B7" s="3" t="s">
        <v>20</v>
      </c>
    </row>
    <row r="9" spans="1:3" x14ac:dyDescent="0.2">
      <c r="B9" s="20" t="s">
        <v>9</v>
      </c>
      <c r="C9" s="21"/>
    </row>
    <row r="10" spans="1:3" ht="22" customHeight="1" x14ac:dyDescent="0.2">
      <c r="A10" s="5" t="s">
        <v>12</v>
      </c>
      <c r="B10" s="4" t="s">
        <v>10</v>
      </c>
      <c r="C10" s="4" t="s">
        <v>11</v>
      </c>
    </row>
    <row r="11" spans="1:3" x14ac:dyDescent="0.2">
      <c r="A11" s="6" t="s">
        <v>10</v>
      </c>
      <c r="B11" s="7">
        <v>124722</v>
      </c>
      <c r="C11" s="7">
        <v>1953</v>
      </c>
    </row>
    <row r="12" spans="1:3" x14ac:dyDescent="0.2">
      <c r="A12" s="6" t="s">
        <v>11</v>
      </c>
      <c r="B12" s="7">
        <v>3518</v>
      </c>
      <c r="C12" s="7">
        <v>26343</v>
      </c>
    </row>
    <row r="14" spans="1:3" x14ac:dyDescent="0.2">
      <c r="A14" s="8" t="s">
        <v>13</v>
      </c>
    </row>
  </sheetData>
  <sheetProtection algorithmName="SHA-512" hashValue="2VqUxoCVTnolveh3GeaSN8g9O2tXG/tz0DESuuCcZNUnQqgTjZrG3XNXKYyEAODEkxg3Vb/nY6ArAyGGlAqF+Q==" saltValue="awcT4tIukpqUpy+kgY+N7w==" spinCount="100000" sheet="1" objects="1" scenarios="1" selectLockedCells="1" selectUnlockedCells="1"/>
  <mergeCells count="1"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Travel</vt:lpstr>
      <vt:lpstr>Public Transport</vt:lpstr>
      <vt:lpstr>Underground, metro, light rail </vt:lpstr>
      <vt:lpstr>Train</vt:lpstr>
      <vt:lpstr>Bus, minibus or coach</vt:lpstr>
      <vt:lpstr>Work mainly at or from home</vt:lpstr>
      <vt:lpstr>Taxi</vt:lpstr>
      <vt:lpstr>Motorcycle, scooter or moped</vt:lpstr>
      <vt:lpstr>Driving a car or van</vt:lpstr>
      <vt:lpstr>Passenger in a car or van</vt:lpstr>
      <vt:lpstr>Bicycle</vt:lpstr>
      <vt:lpstr>On foot</vt:lpstr>
      <vt:lpstr>Other method of travel to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Amelia Pyper</cp:lastModifiedBy>
  <dcterms:created xsi:type="dcterms:W3CDTF">2023-03-13T19:31:34Z</dcterms:created>
  <dcterms:modified xsi:type="dcterms:W3CDTF">2024-04-16T13:04:23Z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