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github\Ritger-Corynactis-urchin-deterrence\data\"/>
    </mc:Choice>
  </mc:AlternateContent>
  <xr:revisionPtr revIDLastSave="0" documentId="13_ncr:1_{D98357E1-139A-48F5-A799-5D951E90C76E}" xr6:coauthVersionLast="43" xr6:coauthVersionMax="43" xr10:uidLastSave="{00000000-0000-0000-0000-000000000000}"/>
  <bookViews>
    <workbookView xWindow="15" yWindow="-17520" windowWidth="24900" windowHeight="12525" activeTab="1" xr2:uid="{58E670A5-634C-427F-960F-9DA76C64E810}"/>
  </bookViews>
  <sheets>
    <sheet name="Metadata" sheetId="3" r:id="rId1"/>
    <sheet name="Kelp consumption" sheetId="1" r:id="rId2"/>
    <sheet name="Vide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2" l="1"/>
  <c r="J21" i="2"/>
  <c r="J20" i="2"/>
  <c r="J19" i="2"/>
  <c r="M35" i="1" l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 l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30" i="1"/>
  <c r="M31" i="1"/>
  <c r="M32" i="1"/>
  <c r="M33" i="1"/>
  <c r="M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2" i="1"/>
</calcChain>
</file>

<file path=xl/sharedStrings.xml><?xml version="1.0" encoding="utf-8"?>
<sst xmlns="http://schemas.openxmlformats.org/spreadsheetml/2006/main" count="276" uniqueCount="71">
  <si>
    <t>Day</t>
  </si>
  <si>
    <t>Tank number</t>
  </si>
  <si>
    <t>Trial number</t>
  </si>
  <si>
    <t>Kelp Location</t>
  </si>
  <si>
    <t>Treatment Number</t>
  </si>
  <si>
    <t>Cory Tile Number</t>
  </si>
  <si>
    <t>Urchin Size (mm)</t>
  </si>
  <si>
    <t>Start Time</t>
  </si>
  <si>
    <t>Stop Time</t>
  </si>
  <si>
    <t>Urchin Starvation Time (days)</t>
  </si>
  <si>
    <t>% Cover</t>
  </si>
  <si>
    <t>Kelp Before (cm^2)</t>
  </si>
  <si>
    <t>Kelp After (cm^2)</t>
  </si>
  <si>
    <t>Kelp Consumed (cm^2)</t>
  </si>
  <si>
    <t>Percent of Kelp Consumed</t>
  </si>
  <si>
    <t>Time Alone (min)</t>
  </si>
  <si>
    <t>Time with Kelp (min)</t>
  </si>
  <si>
    <t>Times Crossing Cory</t>
  </si>
  <si>
    <t>Total Time (min)</t>
  </si>
  <si>
    <t>Time to reach kelp (min)</t>
  </si>
  <si>
    <t>Percent time Alone</t>
  </si>
  <si>
    <t>Percent time in Kelp</t>
  </si>
  <si>
    <t>Urchin weight (g)</t>
  </si>
  <si>
    <t>Comments</t>
  </si>
  <si>
    <t>Water Temperature</t>
  </si>
  <si>
    <t>Video?</t>
  </si>
  <si>
    <t>Day of the week</t>
  </si>
  <si>
    <t>1-4 (boatyard), 5-12 (balcony)</t>
  </si>
  <si>
    <t>1-X</t>
  </si>
  <si>
    <t>NSEW</t>
  </si>
  <si>
    <t>Treatment</t>
  </si>
  <si>
    <t>Control, R, O, P</t>
  </si>
  <si>
    <t>1,2,3,4</t>
  </si>
  <si>
    <t>test size</t>
  </si>
  <si>
    <t>weight</t>
  </si>
  <si>
    <t>start time of trial</t>
  </si>
  <si>
    <t>stop time of trial</t>
  </si>
  <si>
    <t>number of days between starvation start date and trial start date</t>
  </si>
  <si>
    <t>% cover of Corynactis on tile</t>
  </si>
  <si>
    <t>1-10 (red), 11-20 (orange), 21-30 (pink)</t>
  </si>
  <si>
    <t>Area of kelp before trial</t>
  </si>
  <si>
    <t>Area of kelp after trial</t>
  </si>
  <si>
    <t>Kelp before' - 'Kelp after'</t>
  </si>
  <si>
    <t>Kelp Consumed'/'Kelp Before'</t>
  </si>
  <si>
    <t>Was video taken of trial (Yes/No)</t>
  </si>
  <si>
    <t>Time urchin spent not alone nor in contact with kelp</t>
  </si>
  <si>
    <t>Time urchin spent not in contact with Corynactis nor kelp</t>
  </si>
  <si>
    <t>Time urchin spent not alone nor in contact with Corynactis</t>
  </si>
  <si>
    <t>Kelp consumption</t>
  </si>
  <si>
    <t>Videos</t>
  </si>
  <si>
    <t>Total time of video</t>
  </si>
  <si>
    <t>Water temperature in Tank 1 during trials</t>
  </si>
  <si>
    <t>Time from when urchin initiates movement towards kelp into Corynactis zone until it makes contact with kelp</t>
  </si>
  <si>
    <t>Time Alone'/'Total Time'</t>
  </si>
  <si>
    <t>Time with Kelp'/'Total Time'</t>
  </si>
  <si>
    <t>Time with Cory (min)</t>
  </si>
  <si>
    <t>Percent time with Cory</t>
  </si>
  <si>
    <t>Time with Cory'/'Total Time'</t>
  </si>
  <si>
    <t>Date</t>
  </si>
  <si>
    <t>Julian date</t>
  </si>
  <si>
    <t>This study was conducted at UCSB from XX to XX, 2019 by Amelia Ritger. GoPro Hero 3+ took videos of urchin foraging at tanks in the boatyard at campus point.</t>
  </si>
  <si>
    <t>Number of times urchin crossed Corynactis tile over duration of trial</t>
  </si>
  <si>
    <t>Comments on trial</t>
  </si>
  <si>
    <t>Control</t>
  </si>
  <si>
    <t>Red</t>
  </si>
  <si>
    <t>Orange</t>
  </si>
  <si>
    <t>Pink</t>
  </si>
  <si>
    <t>E</t>
  </si>
  <si>
    <t>N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</si>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</sst>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5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7463-EB05-46FE-9A95-7790352FDB02}">
  <dimension ref="A1:B16244"/>
  <sheetViews>
    <sheetView workbookViewId="0">
      <selection activeCell="B31" sqref="B31"/>
    </sheetView>
  </sheetViews>
  <sheetFormatPr defaultRowHeight="14.4" x14ac:dyDescent="0.3"/>
  <cols>
    <col min="1" max="1" width="26.77734375" bestFit="1" customWidth="1"/>
    <col min="2" max="2" width="97.88671875" bestFit="1" customWidth="1"/>
  </cols>
  <sheetData>
    <row r="1" spans="1:2" x14ac:dyDescent="0.3">
      <c r="A1" t="s">
        <v>60</v>
      </c>
    </row>
    <row r="3" spans="1:2" x14ac:dyDescent="0.3">
      <c r="A3" s="4" t="s">
        <v>48</v>
      </c>
      <c r="B3" s="4"/>
    </row>
    <row r="4" spans="1:2" x14ac:dyDescent="0.3">
      <c r="A4" s="2" t="s">
        <v>0</v>
      </c>
      <c r="B4" t="s">
        <v>26</v>
      </c>
    </row>
    <row r="5" spans="1:2" x14ac:dyDescent="0.3">
      <c r="A5" s="2" t="s">
        <v>1</v>
      </c>
      <c r="B5" t="s">
        <v>27</v>
      </c>
    </row>
    <row r="6" spans="1:2" x14ac:dyDescent="0.3">
      <c r="A6" s="2" t="s">
        <v>2</v>
      </c>
      <c r="B6" t="s">
        <v>28</v>
      </c>
    </row>
    <row r="7" spans="1:2" x14ac:dyDescent="0.3">
      <c r="A7" s="2" t="s">
        <v>3</v>
      </c>
      <c r="B7" t="s">
        <v>29</v>
      </c>
    </row>
    <row r="8" spans="1:2" x14ac:dyDescent="0.3">
      <c r="A8" s="2" t="s">
        <v>30</v>
      </c>
      <c r="B8" t="s">
        <v>31</v>
      </c>
    </row>
    <row r="9" spans="1:2" x14ac:dyDescent="0.3">
      <c r="A9" s="2" t="s">
        <v>4</v>
      </c>
      <c r="B9" t="s">
        <v>32</v>
      </c>
    </row>
    <row r="10" spans="1:2" x14ac:dyDescent="0.3">
      <c r="A10" s="2" t="s">
        <v>5</v>
      </c>
      <c r="B10" t="s">
        <v>39</v>
      </c>
    </row>
    <row r="11" spans="1:2" x14ac:dyDescent="0.3">
      <c r="A11" s="2" t="s">
        <v>6</v>
      </c>
      <c r="B11" t="s">
        <v>33</v>
      </c>
    </row>
    <row r="12" spans="1:2" x14ac:dyDescent="0.3">
      <c r="A12" s="2" t="s">
        <v>22</v>
      </c>
      <c r="B12" t="s">
        <v>34</v>
      </c>
    </row>
    <row r="13" spans="1:2" x14ac:dyDescent="0.3">
      <c r="A13" s="2" t="s">
        <v>7</v>
      </c>
      <c r="B13" t="s">
        <v>35</v>
      </c>
    </row>
    <row r="14" spans="1:2" x14ac:dyDescent="0.3">
      <c r="A14" s="2" t="s">
        <v>8</v>
      </c>
      <c r="B14" t="s">
        <v>36</v>
      </c>
    </row>
    <row r="15" spans="1:2" x14ac:dyDescent="0.3">
      <c r="A15" s="2" t="s">
        <v>9</v>
      </c>
      <c r="B15" t="s">
        <v>37</v>
      </c>
    </row>
    <row r="16" spans="1:2" x14ac:dyDescent="0.3">
      <c r="A16" s="2" t="s">
        <v>10</v>
      </c>
      <c r="B16" t="s">
        <v>38</v>
      </c>
    </row>
    <row r="17" spans="1:2" x14ac:dyDescent="0.3">
      <c r="A17" s="2" t="s">
        <v>11</v>
      </c>
      <c r="B17" t="s">
        <v>40</v>
      </c>
    </row>
    <row r="18" spans="1:2" x14ac:dyDescent="0.3">
      <c r="A18" s="2" t="s">
        <v>12</v>
      </c>
      <c r="B18" t="s">
        <v>41</v>
      </c>
    </row>
    <row r="19" spans="1:2" x14ac:dyDescent="0.3">
      <c r="A19" s="2" t="s">
        <v>13</v>
      </c>
      <c r="B19" s="1" t="s">
        <v>42</v>
      </c>
    </row>
    <row r="20" spans="1:2" x14ac:dyDescent="0.3">
      <c r="A20" s="2" t="s">
        <v>14</v>
      </c>
      <c r="B20" s="1" t="s">
        <v>43</v>
      </c>
    </row>
    <row r="21" spans="1:2" x14ac:dyDescent="0.3">
      <c r="A21" s="2" t="s">
        <v>25</v>
      </c>
      <c r="B21" t="s">
        <v>44</v>
      </c>
    </row>
    <row r="22" spans="1:2" x14ac:dyDescent="0.3">
      <c r="A22" s="2" t="s">
        <v>24</v>
      </c>
      <c r="B22" t="s">
        <v>51</v>
      </c>
    </row>
    <row r="23" spans="1:2" x14ac:dyDescent="0.3">
      <c r="A23" s="2" t="s">
        <v>23</v>
      </c>
      <c r="B23" t="s">
        <v>62</v>
      </c>
    </row>
    <row r="24" spans="1:2" x14ac:dyDescent="0.3">
      <c r="A24" s="2"/>
    </row>
    <row r="25" spans="1:2" x14ac:dyDescent="0.3">
      <c r="A25" s="4" t="s">
        <v>49</v>
      </c>
      <c r="B25" s="4"/>
    </row>
    <row r="26" spans="1:2" x14ac:dyDescent="0.3">
      <c r="A26" s="2" t="s">
        <v>15</v>
      </c>
      <c r="B26" t="s">
        <v>46</v>
      </c>
    </row>
    <row r="27" spans="1:2" x14ac:dyDescent="0.3">
      <c r="A27" s="2" t="s">
        <v>55</v>
      </c>
      <c r="B27" t="s">
        <v>45</v>
      </c>
    </row>
    <row r="28" spans="1:2" x14ac:dyDescent="0.3">
      <c r="A28" s="2" t="s">
        <v>16</v>
      </c>
      <c r="B28" t="s">
        <v>47</v>
      </c>
    </row>
    <row r="29" spans="1:2" x14ac:dyDescent="0.3">
      <c r="A29" s="2" t="s">
        <v>17</v>
      </c>
      <c r="B29" t="s">
        <v>61</v>
      </c>
    </row>
    <row r="30" spans="1:2" x14ac:dyDescent="0.3">
      <c r="A30" s="2" t="s">
        <v>18</v>
      </c>
      <c r="B30" t="s">
        <v>50</v>
      </c>
    </row>
    <row r="31" spans="1:2" x14ac:dyDescent="0.3">
      <c r="A31" s="2" t="s">
        <v>19</v>
      </c>
      <c r="B31" t="s">
        <v>52</v>
      </c>
    </row>
    <row r="32" spans="1:2" x14ac:dyDescent="0.3">
      <c r="A32" s="2" t="s">
        <v>20</v>
      </c>
      <c r="B32" s="1" t="s">
        <v>53</v>
      </c>
    </row>
    <row r="33" spans="1:2" x14ac:dyDescent="0.3">
      <c r="A33" s="2" t="s">
        <v>56</v>
      </c>
      <c r="B33" s="1" t="s">
        <v>57</v>
      </c>
    </row>
    <row r="34" spans="1:2" x14ac:dyDescent="0.3">
      <c r="A34" s="2" t="s">
        <v>21</v>
      </c>
      <c r="B34" s="1" t="s">
        <v>54</v>
      </c>
    </row>
    <row r="35" spans="1:2" x14ac:dyDescent="0.3">
      <c r="A35" s="2" t="s">
        <v>23</v>
      </c>
      <c r="B35" t="s">
        <v>62</v>
      </c>
    </row>
    <row r="36" spans="1:2" x14ac:dyDescent="0.3">
      <c r="A36" s="2"/>
    </row>
    <row r="37" spans="1:2" x14ac:dyDescent="0.3">
      <c r="A37" s="2"/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</sheetData>
  <mergeCells count="2">
    <mergeCell ref="A3:B3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687B-43EE-4B00-8604-7EB9984510DD}">
  <dimension ref="A1:U81"/>
  <sheetViews>
    <sheetView tabSelected="1" workbookViewId="0">
      <selection activeCell="E14" sqref="E14"/>
    </sheetView>
  </sheetViews>
  <sheetFormatPr defaultRowHeight="14.4" x14ac:dyDescent="0.3"/>
  <cols>
    <col min="1" max="1" width="11.88671875" customWidth="1"/>
    <col min="2" max="2" width="9.5546875" bestFit="1" customWidth="1"/>
    <col min="3" max="3" width="10.21875" customWidth="1"/>
    <col min="4" max="4" width="18.33203125" bestFit="1" customWidth="1"/>
    <col min="5" max="5" width="12.21875" bestFit="1" customWidth="1"/>
    <col min="6" max="6" width="12.44140625" customWidth="1"/>
    <col min="7" max="7" width="10" bestFit="1" customWidth="1"/>
    <col min="8" max="8" width="17.77734375" bestFit="1" customWidth="1"/>
    <col min="9" max="9" width="16.109375" bestFit="1" customWidth="1"/>
    <col min="10" max="10" width="7.88671875" bestFit="1" customWidth="1"/>
    <col min="11" max="11" width="15.77734375" customWidth="1"/>
    <col min="12" max="12" width="16" bestFit="1" customWidth="1"/>
    <col min="13" max="13" width="26.77734375" bestFit="1" customWidth="1"/>
    <col min="14" max="14" width="9.6640625" customWidth="1"/>
    <col min="15" max="15" width="9.5546875" bestFit="1" customWidth="1"/>
    <col min="16" max="16" width="17.6640625" bestFit="1" customWidth="1"/>
    <col min="17" max="17" width="16.109375" bestFit="1" customWidth="1"/>
    <col min="18" max="18" width="21.109375" bestFit="1" customWidth="1"/>
    <col min="19" max="19" width="24.109375" customWidth="1"/>
    <col min="20" max="20" width="7.109375" bestFit="1" customWidth="1"/>
    <col min="21" max="21" width="10.21875" bestFit="1" customWidth="1"/>
  </cols>
  <sheetData>
    <row r="1" spans="1:21" s="2" customFormat="1" x14ac:dyDescent="0.3">
      <c r="A1" s="2" t="s">
        <v>2</v>
      </c>
      <c r="B1" s="2" t="s">
        <v>58</v>
      </c>
      <c r="C1" s="2" t="s">
        <v>59</v>
      </c>
      <c r="D1" s="2" t="s">
        <v>24</v>
      </c>
      <c r="E1" s="2" t="s">
        <v>1</v>
      </c>
      <c r="F1" s="2" t="s">
        <v>3</v>
      </c>
      <c r="G1" s="2" t="s">
        <v>30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22</v>
      </c>
      <c r="M1" s="2" t="s">
        <v>9</v>
      </c>
      <c r="N1" s="2" t="s">
        <v>7</v>
      </c>
      <c r="O1" s="2" t="s">
        <v>8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25</v>
      </c>
      <c r="U1" s="2" t="s">
        <v>23</v>
      </c>
    </row>
    <row r="2" spans="1:21" x14ac:dyDescent="0.3">
      <c r="A2">
        <v>1</v>
      </c>
      <c r="B2" s="3">
        <v>43708</v>
      </c>
      <c r="C2">
        <v>243</v>
      </c>
      <c r="E2">
        <v>1</v>
      </c>
      <c r="F2" t="s">
        <v>67</v>
      </c>
      <c r="G2" t="s">
        <v>63</v>
      </c>
      <c r="H2">
        <f t="shared" ref="H2:H33" si="0">IF(G2="Control", 1, IF(G2="Red", 2, IF(G2="Orange", 3, 4)))</f>
        <v>1</v>
      </c>
      <c r="M2">
        <f>C2-236</f>
        <v>7</v>
      </c>
    </row>
    <row r="3" spans="1:21" x14ac:dyDescent="0.3">
      <c r="A3">
        <v>2</v>
      </c>
      <c r="B3" s="3">
        <v>43708</v>
      </c>
      <c r="C3">
        <v>243</v>
      </c>
      <c r="E3">
        <v>2</v>
      </c>
      <c r="F3" t="s">
        <v>67</v>
      </c>
      <c r="G3" t="s">
        <v>64</v>
      </c>
      <c r="H3">
        <f t="shared" si="0"/>
        <v>2</v>
      </c>
      <c r="I3">
        <v>6</v>
      </c>
      <c r="M3">
        <f>C3-236</f>
        <v>7</v>
      </c>
    </row>
    <row r="4" spans="1:21" x14ac:dyDescent="0.3">
      <c r="A4">
        <v>3</v>
      </c>
      <c r="B4" s="3">
        <v>43708</v>
      </c>
      <c r="C4">
        <v>243</v>
      </c>
      <c r="E4">
        <v>3</v>
      </c>
      <c r="F4" t="s">
        <v>68</v>
      </c>
      <c r="G4" t="s">
        <v>65</v>
      </c>
      <c r="H4">
        <f t="shared" si="0"/>
        <v>3</v>
      </c>
      <c r="I4">
        <v>16</v>
      </c>
      <c r="M4">
        <f>C4-236</f>
        <v>7</v>
      </c>
    </row>
    <row r="5" spans="1:21" x14ac:dyDescent="0.3">
      <c r="A5">
        <v>4</v>
      </c>
      <c r="B5" s="3">
        <v>43708</v>
      </c>
      <c r="C5">
        <v>243</v>
      </c>
      <c r="E5">
        <v>4</v>
      </c>
      <c r="F5" t="s">
        <v>67</v>
      </c>
      <c r="G5" t="s">
        <v>66</v>
      </c>
      <c r="H5">
        <f t="shared" si="0"/>
        <v>4</v>
      </c>
      <c r="I5">
        <v>29</v>
      </c>
      <c r="M5">
        <f>C5-236</f>
        <v>7</v>
      </c>
    </row>
    <row r="6" spans="1:21" x14ac:dyDescent="0.3">
      <c r="A6">
        <v>5</v>
      </c>
      <c r="B6" s="3">
        <v>43708</v>
      </c>
      <c r="C6">
        <v>243</v>
      </c>
      <c r="E6">
        <v>5</v>
      </c>
      <c r="F6" t="s">
        <v>68</v>
      </c>
      <c r="G6" t="s">
        <v>63</v>
      </c>
      <c r="H6">
        <f t="shared" si="0"/>
        <v>1</v>
      </c>
      <c r="M6">
        <f>C6-236</f>
        <v>7</v>
      </c>
    </row>
    <row r="7" spans="1:21" x14ac:dyDescent="0.3">
      <c r="A7">
        <v>6</v>
      </c>
      <c r="B7" s="3">
        <v>43708</v>
      </c>
      <c r="C7">
        <v>243</v>
      </c>
      <c r="E7">
        <v>6</v>
      </c>
      <c r="F7" t="s">
        <v>69</v>
      </c>
      <c r="G7" t="s">
        <v>64</v>
      </c>
      <c r="H7">
        <f t="shared" si="0"/>
        <v>2</v>
      </c>
      <c r="I7">
        <v>7</v>
      </c>
      <c r="M7">
        <f>C7-236</f>
        <v>7</v>
      </c>
    </row>
    <row r="8" spans="1:21" x14ac:dyDescent="0.3">
      <c r="A8">
        <v>7</v>
      </c>
      <c r="B8" s="3">
        <v>43708</v>
      </c>
      <c r="C8">
        <v>243</v>
      </c>
      <c r="E8">
        <v>7</v>
      </c>
      <c r="F8" t="s">
        <v>67</v>
      </c>
      <c r="G8" t="s">
        <v>65</v>
      </c>
      <c r="H8">
        <f t="shared" si="0"/>
        <v>3</v>
      </c>
      <c r="I8">
        <v>17</v>
      </c>
      <c r="M8">
        <f>C8-236</f>
        <v>7</v>
      </c>
    </row>
    <row r="9" spans="1:21" x14ac:dyDescent="0.3">
      <c r="A9">
        <v>8</v>
      </c>
      <c r="B9" s="3">
        <v>43708</v>
      </c>
      <c r="C9">
        <v>243</v>
      </c>
      <c r="E9">
        <v>8</v>
      </c>
      <c r="F9" t="s">
        <v>67</v>
      </c>
      <c r="G9" t="s">
        <v>64</v>
      </c>
      <c r="H9">
        <f t="shared" si="0"/>
        <v>2</v>
      </c>
      <c r="I9">
        <v>8</v>
      </c>
      <c r="M9">
        <f>C9-236</f>
        <v>7</v>
      </c>
    </row>
    <row r="10" spans="1:21" x14ac:dyDescent="0.3">
      <c r="A10">
        <v>9</v>
      </c>
      <c r="B10" s="3">
        <v>43708</v>
      </c>
      <c r="C10">
        <v>243</v>
      </c>
      <c r="E10">
        <v>9</v>
      </c>
      <c r="F10" t="s">
        <v>68</v>
      </c>
      <c r="G10" t="s">
        <v>65</v>
      </c>
      <c r="H10">
        <f t="shared" si="0"/>
        <v>3</v>
      </c>
      <c r="I10">
        <v>12</v>
      </c>
      <c r="M10">
        <f>C10-236</f>
        <v>7</v>
      </c>
    </row>
    <row r="11" spans="1:21" x14ac:dyDescent="0.3">
      <c r="A11">
        <v>10</v>
      </c>
      <c r="B11" s="3">
        <v>43708</v>
      </c>
      <c r="C11">
        <v>243</v>
      </c>
      <c r="E11">
        <v>10</v>
      </c>
      <c r="F11" t="s">
        <v>70</v>
      </c>
      <c r="G11" t="s">
        <v>66</v>
      </c>
      <c r="H11">
        <f t="shared" si="0"/>
        <v>4</v>
      </c>
      <c r="I11">
        <v>22</v>
      </c>
      <c r="M11">
        <f>C11-236</f>
        <v>7</v>
      </c>
    </row>
    <row r="12" spans="1:21" x14ac:dyDescent="0.3">
      <c r="A12">
        <v>11</v>
      </c>
      <c r="B12" s="3">
        <v>43708</v>
      </c>
      <c r="C12">
        <v>243</v>
      </c>
      <c r="E12">
        <v>11</v>
      </c>
      <c r="F12" t="s">
        <v>67</v>
      </c>
      <c r="G12" t="s">
        <v>63</v>
      </c>
      <c r="H12">
        <f t="shared" si="0"/>
        <v>1</v>
      </c>
      <c r="M12">
        <f>C12-236</f>
        <v>7</v>
      </c>
    </row>
    <row r="13" spans="1:21" x14ac:dyDescent="0.3">
      <c r="A13">
        <v>12</v>
      </c>
      <c r="B13" s="3">
        <v>43708</v>
      </c>
      <c r="C13">
        <v>243</v>
      </c>
      <c r="E13">
        <v>12</v>
      </c>
      <c r="F13" t="s">
        <v>67</v>
      </c>
      <c r="G13" t="s">
        <v>66</v>
      </c>
      <c r="H13">
        <f t="shared" si="0"/>
        <v>4</v>
      </c>
      <c r="I13">
        <v>25</v>
      </c>
      <c r="M13">
        <f>C13-236</f>
        <v>7</v>
      </c>
    </row>
    <row r="14" spans="1:21" x14ac:dyDescent="0.3">
      <c r="A14">
        <v>13</v>
      </c>
      <c r="B14" s="3">
        <v>43709</v>
      </c>
      <c r="C14">
        <v>244</v>
      </c>
      <c r="E14">
        <v>1</v>
      </c>
      <c r="F14" t="s">
        <v>69</v>
      </c>
      <c r="G14" t="s">
        <v>64</v>
      </c>
      <c r="H14">
        <f t="shared" si="0"/>
        <v>2</v>
      </c>
      <c r="I14">
        <v>6</v>
      </c>
      <c r="M14">
        <f>C14-236</f>
        <v>8</v>
      </c>
    </row>
    <row r="15" spans="1:21" x14ac:dyDescent="0.3">
      <c r="A15">
        <v>14</v>
      </c>
      <c r="B15" s="3">
        <v>43709</v>
      </c>
      <c r="C15">
        <v>244</v>
      </c>
      <c r="E15">
        <v>2</v>
      </c>
      <c r="F15" t="s">
        <v>70</v>
      </c>
      <c r="G15" t="s">
        <v>63</v>
      </c>
      <c r="H15">
        <f t="shared" si="0"/>
        <v>1</v>
      </c>
      <c r="M15">
        <f>C15-236</f>
        <v>8</v>
      </c>
    </row>
    <row r="16" spans="1:21" x14ac:dyDescent="0.3">
      <c r="A16">
        <v>15</v>
      </c>
      <c r="B16" s="3">
        <v>43709</v>
      </c>
      <c r="C16">
        <v>244</v>
      </c>
      <c r="E16">
        <v>3</v>
      </c>
      <c r="F16" t="s">
        <v>68</v>
      </c>
      <c r="G16" t="s">
        <v>65</v>
      </c>
      <c r="H16">
        <f t="shared" si="0"/>
        <v>3</v>
      </c>
      <c r="I16">
        <v>16</v>
      </c>
      <c r="M16">
        <f>C16-236</f>
        <v>8</v>
      </c>
    </row>
    <row r="17" spans="1:13" x14ac:dyDescent="0.3">
      <c r="A17">
        <v>16</v>
      </c>
      <c r="B17" s="3">
        <v>43709</v>
      </c>
      <c r="C17">
        <v>244</v>
      </c>
      <c r="E17">
        <v>4</v>
      </c>
      <c r="F17" t="s">
        <v>68</v>
      </c>
      <c r="G17" t="s">
        <v>66</v>
      </c>
      <c r="H17">
        <f t="shared" si="0"/>
        <v>4</v>
      </c>
      <c r="I17">
        <v>26</v>
      </c>
      <c r="M17">
        <f>C17-236</f>
        <v>8</v>
      </c>
    </row>
    <row r="18" spans="1:13" x14ac:dyDescent="0.3">
      <c r="A18">
        <v>17</v>
      </c>
      <c r="B18" s="3">
        <v>43709</v>
      </c>
      <c r="C18">
        <v>244</v>
      </c>
      <c r="E18">
        <v>5</v>
      </c>
      <c r="F18" t="s">
        <v>70</v>
      </c>
      <c r="G18" t="s">
        <v>63</v>
      </c>
      <c r="H18">
        <f t="shared" si="0"/>
        <v>1</v>
      </c>
      <c r="M18">
        <f>C18-236</f>
        <v>8</v>
      </c>
    </row>
    <row r="19" spans="1:13" x14ac:dyDescent="0.3">
      <c r="A19">
        <v>18</v>
      </c>
      <c r="B19" s="3">
        <v>43709</v>
      </c>
      <c r="C19">
        <v>244</v>
      </c>
      <c r="E19">
        <v>6</v>
      </c>
      <c r="F19" t="s">
        <v>67</v>
      </c>
      <c r="G19" t="s">
        <v>64</v>
      </c>
      <c r="H19">
        <f t="shared" si="0"/>
        <v>2</v>
      </c>
      <c r="I19">
        <v>2</v>
      </c>
      <c r="M19">
        <f>C19-236</f>
        <v>8</v>
      </c>
    </row>
    <row r="20" spans="1:13" x14ac:dyDescent="0.3">
      <c r="A20">
        <v>19</v>
      </c>
      <c r="B20" s="3">
        <v>43709</v>
      </c>
      <c r="C20">
        <v>244</v>
      </c>
      <c r="E20">
        <v>7</v>
      </c>
      <c r="F20" t="s">
        <v>70</v>
      </c>
      <c r="G20" t="s">
        <v>66</v>
      </c>
      <c r="H20">
        <f t="shared" si="0"/>
        <v>4</v>
      </c>
      <c r="I20">
        <v>22</v>
      </c>
      <c r="M20">
        <f>C20-236</f>
        <v>8</v>
      </c>
    </row>
    <row r="21" spans="1:13" x14ac:dyDescent="0.3">
      <c r="A21">
        <v>20</v>
      </c>
      <c r="B21" s="3">
        <v>43709</v>
      </c>
      <c r="C21">
        <v>244</v>
      </c>
      <c r="E21">
        <v>8</v>
      </c>
      <c r="F21" t="s">
        <v>69</v>
      </c>
      <c r="G21" t="s">
        <v>64</v>
      </c>
      <c r="H21">
        <f t="shared" si="0"/>
        <v>2</v>
      </c>
      <c r="I21">
        <v>7</v>
      </c>
      <c r="M21">
        <f>C21-236</f>
        <v>8</v>
      </c>
    </row>
    <row r="22" spans="1:13" x14ac:dyDescent="0.3">
      <c r="A22">
        <v>21</v>
      </c>
      <c r="B22" s="3">
        <v>43709</v>
      </c>
      <c r="C22">
        <v>244</v>
      </c>
      <c r="E22">
        <v>9</v>
      </c>
      <c r="F22" t="s">
        <v>70</v>
      </c>
      <c r="G22" t="s">
        <v>65</v>
      </c>
      <c r="H22">
        <f t="shared" si="0"/>
        <v>3</v>
      </c>
      <c r="I22">
        <v>13</v>
      </c>
      <c r="M22">
        <f>C22-236</f>
        <v>8</v>
      </c>
    </row>
    <row r="23" spans="1:13" x14ac:dyDescent="0.3">
      <c r="A23">
        <v>22</v>
      </c>
      <c r="B23" s="3">
        <v>43709</v>
      </c>
      <c r="C23">
        <v>244</v>
      </c>
      <c r="E23">
        <v>10</v>
      </c>
      <c r="F23" t="s">
        <v>67</v>
      </c>
      <c r="G23" t="s">
        <v>65</v>
      </c>
      <c r="H23">
        <f t="shared" si="0"/>
        <v>3</v>
      </c>
      <c r="I23">
        <v>11</v>
      </c>
      <c r="M23">
        <f>C23-236</f>
        <v>8</v>
      </c>
    </row>
    <row r="24" spans="1:13" x14ac:dyDescent="0.3">
      <c r="A24">
        <v>23</v>
      </c>
      <c r="B24" s="3">
        <v>43709</v>
      </c>
      <c r="C24">
        <v>244</v>
      </c>
      <c r="E24">
        <v>11</v>
      </c>
      <c r="F24" t="s">
        <v>69</v>
      </c>
      <c r="G24" t="s">
        <v>66</v>
      </c>
      <c r="H24">
        <f t="shared" si="0"/>
        <v>4</v>
      </c>
      <c r="I24">
        <v>23</v>
      </c>
      <c r="M24">
        <f>C24-236</f>
        <v>8</v>
      </c>
    </row>
    <row r="25" spans="1:13" x14ac:dyDescent="0.3">
      <c r="A25">
        <v>24</v>
      </c>
      <c r="B25" s="3">
        <v>43709</v>
      </c>
      <c r="C25">
        <v>244</v>
      </c>
      <c r="E25">
        <v>12</v>
      </c>
      <c r="F25" t="s">
        <v>67</v>
      </c>
      <c r="G25" t="s">
        <v>63</v>
      </c>
      <c r="H25">
        <f t="shared" si="0"/>
        <v>1</v>
      </c>
      <c r="M25">
        <f>C25-236</f>
        <v>8</v>
      </c>
    </row>
    <row r="26" spans="1:13" x14ac:dyDescent="0.3">
      <c r="A26">
        <v>25</v>
      </c>
      <c r="B26" s="3">
        <v>43710</v>
      </c>
      <c r="C26">
        <v>245</v>
      </c>
      <c r="E26">
        <v>1</v>
      </c>
      <c r="F26" t="s">
        <v>69</v>
      </c>
      <c r="G26" t="s">
        <v>63</v>
      </c>
      <c r="H26">
        <f t="shared" si="0"/>
        <v>1</v>
      </c>
      <c r="M26">
        <f>C26-236</f>
        <v>9</v>
      </c>
    </row>
    <row r="27" spans="1:13" x14ac:dyDescent="0.3">
      <c r="A27">
        <v>26</v>
      </c>
      <c r="B27" s="3">
        <v>43710</v>
      </c>
      <c r="C27">
        <v>245</v>
      </c>
      <c r="E27">
        <v>2</v>
      </c>
      <c r="F27" t="s">
        <v>69</v>
      </c>
      <c r="G27" t="s">
        <v>64</v>
      </c>
      <c r="H27">
        <f t="shared" si="0"/>
        <v>2</v>
      </c>
      <c r="I27">
        <v>3</v>
      </c>
      <c r="M27">
        <f>C27-236</f>
        <v>9</v>
      </c>
    </row>
    <row r="28" spans="1:13" x14ac:dyDescent="0.3">
      <c r="A28">
        <v>27</v>
      </c>
      <c r="B28" s="3">
        <v>43710</v>
      </c>
      <c r="C28">
        <v>245</v>
      </c>
      <c r="E28">
        <v>3</v>
      </c>
      <c r="F28" t="s">
        <v>69</v>
      </c>
      <c r="G28" t="s">
        <v>65</v>
      </c>
      <c r="H28">
        <f t="shared" si="0"/>
        <v>3</v>
      </c>
      <c r="I28">
        <v>14</v>
      </c>
      <c r="M28">
        <f>C28-236</f>
        <v>9</v>
      </c>
    </row>
    <row r="29" spans="1:13" x14ac:dyDescent="0.3">
      <c r="A29">
        <v>28</v>
      </c>
      <c r="B29" s="3">
        <v>43710</v>
      </c>
      <c r="C29">
        <v>245</v>
      </c>
      <c r="E29">
        <v>4</v>
      </c>
      <c r="F29" t="s">
        <v>70</v>
      </c>
      <c r="G29" t="s">
        <v>66</v>
      </c>
      <c r="H29">
        <f t="shared" si="0"/>
        <v>4</v>
      </c>
      <c r="I29">
        <v>25</v>
      </c>
      <c r="M29">
        <f>C29-236</f>
        <v>9</v>
      </c>
    </row>
    <row r="30" spans="1:13" x14ac:dyDescent="0.3">
      <c r="A30">
        <v>29</v>
      </c>
      <c r="B30" s="3">
        <v>43710</v>
      </c>
      <c r="C30">
        <v>245</v>
      </c>
      <c r="E30">
        <v>5</v>
      </c>
      <c r="F30" t="s">
        <v>70</v>
      </c>
      <c r="G30" t="s">
        <v>63</v>
      </c>
      <c r="H30">
        <f t="shared" si="0"/>
        <v>1</v>
      </c>
      <c r="M30">
        <f>C30-236</f>
        <v>9</v>
      </c>
    </row>
    <row r="31" spans="1:13" x14ac:dyDescent="0.3">
      <c r="A31">
        <v>30</v>
      </c>
      <c r="B31" s="3">
        <v>43710</v>
      </c>
      <c r="C31">
        <v>245</v>
      </c>
      <c r="E31">
        <v>6</v>
      </c>
      <c r="F31" t="s">
        <v>67</v>
      </c>
      <c r="G31" t="s">
        <v>64</v>
      </c>
      <c r="H31">
        <f t="shared" si="0"/>
        <v>2</v>
      </c>
      <c r="I31">
        <v>4</v>
      </c>
      <c r="M31">
        <f>C31-236</f>
        <v>9</v>
      </c>
    </row>
    <row r="32" spans="1:13" x14ac:dyDescent="0.3">
      <c r="A32">
        <v>31</v>
      </c>
      <c r="B32" s="3">
        <v>43710</v>
      </c>
      <c r="C32">
        <v>245</v>
      </c>
      <c r="E32">
        <v>7</v>
      </c>
      <c r="F32" t="s">
        <v>67</v>
      </c>
      <c r="G32" t="s">
        <v>66</v>
      </c>
      <c r="H32">
        <f t="shared" si="0"/>
        <v>4</v>
      </c>
      <c r="I32">
        <v>30</v>
      </c>
      <c r="M32">
        <f>C32-236</f>
        <v>9</v>
      </c>
    </row>
    <row r="33" spans="1:13" x14ac:dyDescent="0.3">
      <c r="A33">
        <v>32</v>
      </c>
      <c r="B33" s="3">
        <v>43710</v>
      </c>
      <c r="C33">
        <v>245</v>
      </c>
      <c r="E33">
        <v>8</v>
      </c>
      <c r="F33" t="s">
        <v>68</v>
      </c>
      <c r="G33" t="s">
        <v>65</v>
      </c>
      <c r="H33">
        <f t="shared" si="0"/>
        <v>3</v>
      </c>
      <c r="I33">
        <v>15</v>
      </c>
      <c r="M33">
        <f>C33-236</f>
        <v>9</v>
      </c>
    </row>
    <row r="34" spans="1:13" x14ac:dyDescent="0.3">
      <c r="A34">
        <v>33</v>
      </c>
      <c r="B34" s="3">
        <v>43710</v>
      </c>
      <c r="C34">
        <v>245</v>
      </c>
      <c r="E34">
        <v>9</v>
      </c>
      <c r="F34" t="s">
        <v>68</v>
      </c>
      <c r="G34" t="s">
        <v>66</v>
      </c>
      <c r="H34">
        <f t="shared" ref="H34:H65" si="1">IF(G34="Control", 1, IF(G34="Red", 2, IF(G34="Orange", 3, 4)))</f>
        <v>4</v>
      </c>
      <c r="I34">
        <v>27</v>
      </c>
      <c r="M34">
        <f>C34-236</f>
        <v>9</v>
      </c>
    </row>
    <row r="35" spans="1:13" x14ac:dyDescent="0.3">
      <c r="A35">
        <v>34</v>
      </c>
      <c r="B35" s="3">
        <v>43710</v>
      </c>
      <c r="C35">
        <v>245</v>
      </c>
      <c r="E35">
        <v>10</v>
      </c>
      <c r="F35" t="s">
        <v>70</v>
      </c>
      <c r="G35" t="s">
        <v>65</v>
      </c>
      <c r="H35">
        <f t="shared" si="1"/>
        <v>3</v>
      </c>
      <c r="I35">
        <v>12</v>
      </c>
      <c r="M35">
        <f>C35-236</f>
        <v>9</v>
      </c>
    </row>
    <row r="36" spans="1:13" x14ac:dyDescent="0.3">
      <c r="A36">
        <v>35</v>
      </c>
      <c r="B36" s="3">
        <v>43710</v>
      </c>
      <c r="C36">
        <v>245</v>
      </c>
      <c r="E36">
        <v>11</v>
      </c>
      <c r="F36" t="s">
        <v>67</v>
      </c>
      <c r="G36" t="s">
        <v>63</v>
      </c>
      <c r="H36">
        <f t="shared" si="1"/>
        <v>1</v>
      </c>
      <c r="M36">
        <f>C36-236</f>
        <v>9</v>
      </c>
    </row>
    <row r="37" spans="1:13" x14ac:dyDescent="0.3">
      <c r="A37">
        <v>36</v>
      </c>
      <c r="B37" s="3">
        <v>43710</v>
      </c>
      <c r="C37">
        <v>245</v>
      </c>
      <c r="E37">
        <v>12</v>
      </c>
      <c r="F37" t="s">
        <v>68</v>
      </c>
      <c r="G37" t="s">
        <v>64</v>
      </c>
      <c r="H37">
        <f t="shared" si="1"/>
        <v>2</v>
      </c>
      <c r="I37">
        <v>1</v>
      </c>
      <c r="M37">
        <f>C37-236</f>
        <v>9</v>
      </c>
    </row>
    <row r="38" spans="1:13" x14ac:dyDescent="0.3">
      <c r="A38">
        <v>37</v>
      </c>
      <c r="B38" s="3">
        <v>43711</v>
      </c>
      <c r="C38">
        <v>246</v>
      </c>
      <c r="E38">
        <v>1</v>
      </c>
      <c r="F38" t="s">
        <v>68</v>
      </c>
      <c r="G38" t="s">
        <v>64</v>
      </c>
      <c r="H38">
        <f t="shared" si="1"/>
        <v>2</v>
      </c>
      <c r="I38">
        <v>9</v>
      </c>
      <c r="M38">
        <f>C38-236</f>
        <v>10</v>
      </c>
    </row>
    <row r="39" spans="1:13" x14ac:dyDescent="0.3">
      <c r="A39">
        <v>38</v>
      </c>
      <c r="B39" s="3">
        <v>43711</v>
      </c>
      <c r="C39">
        <v>246</v>
      </c>
      <c r="E39">
        <v>2</v>
      </c>
      <c r="F39" t="s">
        <v>69</v>
      </c>
      <c r="G39" t="s">
        <v>66</v>
      </c>
      <c r="H39">
        <f t="shared" si="1"/>
        <v>4</v>
      </c>
      <c r="I39">
        <v>24</v>
      </c>
      <c r="M39">
        <f>C39-236</f>
        <v>10</v>
      </c>
    </row>
    <row r="40" spans="1:13" x14ac:dyDescent="0.3">
      <c r="A40">
        <v>39</v>
      </c>
      <c r="B40" s="3">
        <v>43711</v>
      </c>
      <c r="C40">
        <v>246</v>
      </c>
      <c r="E40">
        <v>3</v>
      </c>
      <c r="F40" t="s">
        <v>68</v>
      </c>
      <c r="G40" t="s">
        <v>65</v>
      </c>
      <c r="H40">
        <f t="shared" si="1"/>
        <v>3</v>
      </c>
      <c r="I40">
        <v>17</v>
      </c>
      <c r="M40">
        <f>C40-236</f>
        <v>10</v>
      </c>
    </row>
    <row r="41" spans="1:13" x14ac:dyDescent="0.3">
      <c r="A41">
        <v>40</v>
      </c>
      <c r="B41" s="3">
        <v>43711</v>
      </c>
      <c r="C41">
        <v>246</v>
      </c>
      <c r="E41">
        <v>4</v>
      </c>
      <c r="F41" t="s">
        <v>70</v>
      </c>
      <c r="G41" t="s">
        <v>63</v>
      </c>
      <c r="H41">
        <f t="shared" si="1"/>
        <v>1</v>
      </c>
      <c r="M41">
        <f>C41-236</f>
        <v>10</v>
      </c>
    </row>
    <row r="42" spans="1:13" x14ac:dyDescent="0.3">
      <c r="A42">
        <v>41</v>
      </c>
      <c r="B42" s="3">
        <v>43711</v>
      </c>
      <c r="C42">
        <v>246</v>
      </c>
      <c r="E42">
        <v>5</v>
      </c>
      <c r="F42" t="s">
        <v>68</v>
      </c>
      <c r="G42" t="s">
        <v>63</v>
      </c>
      <c r="H42">
        <f t="shared" si="1"/>
        <v>1</v>
      </c>
      <c r="M42">
        <f>C42-236</f>
        <v>10</v>
      </c>
    </row>
    <row r="43" spans="1:13" x14ac:dyDescent="0.3">
      <c r="A43">
        <v>42</v>
      </c>
      <c r="B43" s="3">
        <v>43711</v>
      </c>
      <c r="C43">
        <v>246</v>
      </c>
      <c r="E43">
        <v>6</v>
      </c>
      <c r="F43" t="s">
        <v>67</v>
      </c>
      <c r="G43" t="s">
        <v>66</v>
      </c>
      <c r="H43">
        <f t="shared" si="1"/>
        <v>4</v>
      </c>
      <c r="I43">
        <v>23</v>
      </c>
      <c r="M43">
        <f>C43-236</f>
        <v>10</v>
      </c>
    </row>
    <row r="44" spans="1:13" x14ac:dyDescent="0.3">
      <c r="A44">
        <v>43</v>
      </c>
      <c r="B44" s="3">
        <v>43711</v>
      </c>
      <c r="C44">
        <v>246</v>
      </c>
      <c r="E44">
        <v>7</v>
      </c>
      <c r="F44" t="s">
        <v>70</v>
      </c>
      <c r="G44" t="s">
        <v>64</v>
      </c>
      <c r="H44">
        <f t="shared" si="1"/>
        <v>2</v>
      </c>
      <c r="I44">
        <v>2</v>
      </c>
      <c r="M44">
        <f>C44-236</f>
        <v>10</v>
      </c>
    </row>
    <row r="45" spans="1:13" x14ac:dyDescent="0.3">
      <c r="A45">
        <v>44</v>
      </c>
      <c r="B45" s="3">
        <v>43711</v>
      </c>
      <c r="C45">
        <v>246</v>
      </c>
      <c r="E45">
        <v>8</v>
      </c>
      <c r="F45" t="s">
        <v>69</v>
      </c>
      <c r="G45" t="s">
        <v>65</v>
      </c>
      <c r="H45">
        <f t="shared" si="1"/>
        <v>3</v>
      </c>
      <c r="I45">
        <v>13</v>
      </c>
      <c r="M45">
        <f>C45-236</f>
        <v>10</v>
      </c>
    </row>
    <row r="46" spans="1:13" x14ac:dyDescent="0.3">
      <c r="A46">
        <v>45</v>
      </c>
      <c r="B46" s="3">
        <v>43711</v>
      </c>
      <c r="C46">
        <v>246</v>
      </c>
      <c r="E46">
        <v>9</v>
      </c>
      <c r="F46" t="s">
        <v>69</v>
      </c>
      <c r="G46" t="s">
        <v>63</v>
      </c>
      <c r="H46">
        <f t="shared" si="1"/>
        <v>1</v>
      </c>
      <c r="M46">
        <f>C46-236</f>
        <v>10</v>
      </c>
    </row>
    <row r="47" spans="1:13" x14ac:dyDescent="0.3">
      <c r="A47">
        <v>46</v>
      </c>
      <c r="B47" s="3">
        <v>43711</v>
      </c>
      <c r="C47">
        <v>246</v>
      </c>
      <c r="E47">
        <v>10</v>
      </c>
      <c r="F47" t="s">
        <v>67</v>
      </c>
      <c r="G47" t="s">
        <v>64</v>
      </c>
      <c r="H47">
        <f t="shared" si="1"/>
        <v>2</v>
      </c>
      <c r="I47">
        <v>9</v>
      </c>
      <c r="M47">
        <f>C47-236</f>
        <v>10</v>
      </c>
    </row>
    <row r="48" spans="1:13" x14ac:dyDescent="0.3">
      <c r="A48">
        <v>47</v>
      </c>
      <c r="B48" s="3">
        <v>43711</v>
      </c>
      <c r="C48">
        <v>246</v>
      </c>
      <c r="E48">
        <v>11</v>
      </c>
      <c r="F48" t="s">
        <v>68</v>
      </c>
      <c r="G48" t="s">
        <v>65</v>
      </c>
      <c r="H48">
        <f t="shared" si="1"/>
        <v>3</v>
      </c>
      <c r="I48">
        <v>19</v>
      </c>
      <c r="M48">
        <f>C48-236</f>
        <v>10</v>
      </c>
    </row>
    <row r="49" spans="1:13" x14ac:dyDescent="0.3">
      <c r="A49">
        <v>48</v>
      </c>
      <c r="B49" s="3">
        <v>43711</v>
      </c>
      <c r="C49">
        <v>246</v>
      </c>
      <c r="E49">
        <v>12</v>
      </c>
      <c r="F49" t="s">
        <v>67</v>
      </c>
      <c r="G49" t="s">
        <v>66</v>
      </c>
      <c r="H49">
        <f t="shared" si="1"/>
        <v>4</v>
      </c>
      <c r="I49">
        <v>21</v>
      </c>
      <c r="M49">
        <f>C49-236</f>
        <v>10</v>
      </c>
    </row>
    <row r="50" spans="1:13" x14ac:dyDescent="0.3">
      <c r="A50">
        <v>49</v>
      </c>
      <c r="B50" s="3">
        <v>43712</v>
      </c>
      <c r="C50">
        <v>247</v>
      </c>
      <c r="E50">
        <v>1</v>
      </c>
      <c r="F50" t="s">
        <v>70</v>
      </c>
      <c r="G50" t="s">
        <v>63</v>
      </c>
      <c r="H50">
        <f t="shared" si="1"/>
        <v>1</v>
      </c>
      <c r="M50">
        <f>C50-236</f>
        <v>11</v>
      </c>
    </row>
    <row r="51" spans="1:13" x14ac:dyDescent="0.3">
      <c r="A51">
        <v>50</v>
      </c>
      <c r="B51" s="3">
        <v>43712</v>
      </c>
      <c r="C51">
        <v>247</v>
      </c>
      <c r="E51">
        <v>2</v>
      </c>
      <c r="F51" t="s">
        <v>68</v>
      </c>
      <c r="G51" t="s">
        <v>65</v>
      </c>
      <c r="H51">
        <f t="shared" si="1"/>
        <v>3</v>
      </c>
      <c r="I51">
        <v>11</v>
      </c>
      <c r="M51">
        <f>C51-236</f>
        <v>11</v>
      </c>
    </row>
    <row r="52" spans="1:13" x14ac:dyDescent="0.3">
      <c r="A52">
        <v>51</v>
      </c>
      <c r="B52" s="3">
        <v>43712</v>
      </c>
      <c r="C52">
        <v>247</v>
      </c>
      <c r="E52">
        <v>3</v>
      </c>
      <c r="F52" t="s">
        <v>69</v>
      </c>
      <c r="G52" t="s">
        <v>64</v>
      </c>
      <c r="H52">
        <f t="shared" si="1"/>
        <v>2</v>
      </c>
      <c r="I52">
        <v>1</v>
      </c>
      <c r="M52">
        <f>C52-239</f>
        <v>8</v>
      </c>
    </row>
    <row r="53" spans="1:13" x14ac:dyDescent="0.3">
      <c r="A53">
        <v>52</v>
      </c>
      <c r="B53" s="3">
        <v>43712</v>
      </c>
      <c r="C53">
        <v>247</v>
      </c>
      <c r="E53">
        <v>4</v>
      </c>
      <c r="F53" t="s">
        <v>67</v>
      </c>
      <c r="G53" t="s">
        <v>66</v>
      </c>
      <c r="H53">
        <f t="shared" si="1"/>
        <v>4</v>
      </c>
      <c r="I53">
        <v>24</v>
      </c>
      <c r="M53">
        <f>C53-239</f>
        <v>8</v>
      </c>
    </row>
    <row r="54" spans="1:13" x14ac:dyDescent="0.3">
      <c r="A54">
        <v>53</v>
      </c>
      <c r="B54" s="3">
        <v>43712</v>
      </c>
      <c r="C54">
        <v>247</v>
      </c>
      <c r="E54">
        <v>5</v>
      </c>
      <c r="F54" t="s">
        <v>68</v>
      </c>
      <c r="G54" t="s">
        <v>64</v>
      </c>
      <c r="H54">
        <f t="shared" si="1"/>
        <v>2</v>
      </c>
      <c r="I54">
        <v>5</v>
      </c>
      <c r="M54">
        <f>C54-239</f>
        <v>8</v>
      </c>
    </row>
    <row r="55" spans="1:13" x14ac:dyDescent="0.3">
      <c r="A55">
        <v>54</v>
      </c>
      <c r="B55" s="3">
        <v>43712</v>
      </c>
      <c r="C55">
        <v>247</v>
      </c>
      <c r="E55">
        <v>6</v>
      </c>
      <c r="F55" t="s">
        <v>67</v>
      </c>
      <c r="G55" t="s">
        <v>63</v>
      </c>
      <c r="H55">
        <f t="shared" si="1"/>
        <v>1</v>
      </c>
      <c r="M55">
        <f>C55-239</f>
        <v>8</v>
      </c>
    </row>
    <row r="56" spans="1:13" x14ac:dyDescent="0.3">
      <c r="A56">
        <v>55</v>
      </c>
      <c r="B56" s="3">
        <v>43712</v>
      </c>
      <c r="C56">
        <v>247</v>
      </c>
      <c r="E56">
        <v>7</v>
      </c>
      <c r="F56" t="s">
        <v>68</v>
      </c>
      <c r="G56" t="s">
        <v>64</v>
      </c>
      <c r="H56">
        <f t="shared" si="1"/>
        <v>2</v>
      </c>
      <c r="I56">
        <v>10</v>
      </c>
      <c r="M56">
        <f>C56-239</f>
        <v>8</v>
      </c>
    </row>
    <row r="57" spans="1:13" x14ac:dyDescent="0.3">
      <c r="A57">
        <v>56</v>
      </c>
      <c r="B57" s="3">
        <v>43712</v>
      </c>
      <c r="C57">
        <v>247</v>
      </c>
      <c r="E57">
        <v>8</v>
      </c>
      <c r="F57" t="s">
        <v>69</v>
      </c>
      <c r="G57" t="s">
        <v>63</v>
      </c>
      <c r="H57">
        <f t="shared" si="1"/>
        <v>1</v>
      </c>
      <c r="M57">
        <f>C57-239</f>
        <v>8</v>
      </c>
    </row>
    <row r="58" spans="1:13" x14ac:dyDescent="0.3">
      <c r="A58">
        <v>57</v>
      </c>
      <c r="B58" s="3">
        <v>43712</v>
      </c>
      <c r="C58">
        <v>247</v>
      </c>
      <c r="E58">
        <v>9</v>
      </c>
      <c r="F58" t="s">
        <v>67</v>
      </c>
      <c r="G58" t="s">
        <v>65</v>
      </c>
      <c r="H58">
        <f t="shared" si="1"/>
        <v>3</v>
      </c>
      <c r="I58">
        <v>20</v>
      </c>
      <c r="M58">
        <f>C58-239</f>
        <v>8</v>
      </c>
    </row>
    <row r="59" spans="1:13" x14ac:dyDescent="0.3">
      <c r="A59">
        <v>58</v>
      </c>
      <c r="B59" s="3">
        <v>43712</v>
      </c>
      <c r="C59">
        <v>247</v>
      </c>
      <c r="E59">
        <v>10</v>
      </c>
      <c r="F59" t="s">
        <v>67</v>
      </c>
      <c r="G59" t="s">
        <v>66</v>
      </c>
      <c r="H59">
        <f t="shared" si="1"/>
        <v>4</v>
      </c>
      <c r="I59">
        <v>30</v>
      </c>
      <c r="M59">
        <f>C59-239</f>
        <v>8</v>
      </c>
    </row>
    <row r="60" spans="1:13" x14ac:dyDescent="0.3">
      <c r="A60">
        <v>59</v>
      </c>
      <c r="B60" s="3">
        <v>43712</v>
      </c>
      <c r="C60">
        <v>247</v>
      </c>
      <c r="E60">
        <v>11</v>
      </c>
      <c r="F60" t="s">
        <v>68</v>
      </c>
      <c r="G60" t="s">
        <v>65</v>
      </c>
      <c r="H60">
        <f t="shared" si="1"/>
        <v>3</v>
      </c>
      <c r="I60">
        <v>15</v>
      </c>
      <c r="M60">
        <f>C60-239</f>
        <v>8</v>
      </c>
    </row>
    <row r="61" spans="1:13" x14ac:dyDescent="0.3">
      <c r="A61">
        <v>60</v>
      </c>
      <c r="B61" s="3">
        <v>43712</v>
      </c>
      <c r="C61">
        <v>247</v>
      </c>
      <c r="E61">
        <v>12</v>
      </c>
      <c r="F61" t="s">
        <v>69</v>
      </c>
      <c r="G61" t="s">
        <v>66</v>
      </c>
      <c r="H61">
        <f t="shared" si="1"/>
        <v>4</v>
      </c>
      <c r="I61">
        <v>21</v>
      </c>
      <c r="M61">
        <f>C61-239</f>
        <v>8</v>
      </c>
    </row>
    <row r="62" spans="1:13" x14ac:dyDescent="0.3">
      <c r="A62">
        <v>61</v>
      </c>
      <c r="B62" s="3">
        <v>43713</v>
      </c>
      <c r="C62">
        <v>248</v>
      </c>
      <c r="E62">
        <v>1</v>
      </c>
      <c r="F62" t="s">
        <v>70</v>
      </c>
      <c r="G62" t="s">
        <v>63</v>
      </c>
      <c r="H62">
        <f t="shared" si="1"/>
        <v>1</v>
      </c>
      <c r="M62">
        <f>C62-239</f>
        <v>9</v>
      </c>
    </row>
    <row r="63" spans="1:13" x14ac:dyDescent="0.3">
      <c r="A63">
        <v>62</v>
      </c>
      <c r="B63" s="3">
        <v>43713</v>
      </c>
      <c r="C63">
        <v>248</v>
      </c>
      <c r="E63">
        <v>2</v>
      </c>
      <c r="F63" t="s">
        <v>68</v>
      </c>
      <c r="G63" t="s">
        <v>65</v>
      </c>
      <c r="H63">
        <f t="shared" si="1"/>
        <v>3</v>
      </c>
      <c r="I63">
        <v>18</v>
      </c>
      <c r="M63">
        <f>C63-239</f>
        <v>9</v>
      </c>
    </row>
    <row r="64" spans="1:13" x14ac:dyDescent="0.3">
      <c r="A64">
        <v>63</v>
      </c>
      <c r="B64" s="3">
        <v>43713</v>
      </c>
      <c r="C64">
        <v>248</v>
      </c>
      <c r="E64">
        <v>3</v>
      </c>
      <c r="F64" t="s">
        <v>69</v>
      </c>
      <c r="G64" t="s">
        <v>64</v>
      </c>
      <c r="H64">
        <f t="shared" si="1"/>
        <v>2</v>
      </c>
      <c r="I64">
        <v>8</v>
      </c>
      <c r="M64">
        <f>C64-239</f>
        <v>9</v>
      </c>
    </row>
    <row r="65" spans="1:13" x14ac:dyDescent="0.3">
      <c r="A65">
        <v>64</v>
      </c>
      <c r="B65" s="3">
        <v>43713</v>
      </c>
      <c r="C65">
        <v>248</v>
      </c>
      <c r="E65">
        <v>4</v>
      </c>
      <c r="F65" t="s">
        <v>67</v>
      </c>
      <c r="G65" t="s">
        <v>66</v>
      </c>
      <c r="H65">
        <f t="shared" si="1"/>
        <v>4</v>
      </c>
      <c r="I65">
        <v>29</v>
      </c>
      <c r="M65">
        <f>C65-239</f>
        <v>9</v>
      </c>
    </row>
    <row r="66" spans="1:13" x14ac:dyDescent="0.3">
      <c r="A66">
        <v>65</v>
      </c>
      <c r="B66" s="3">
        <v>43713</v>
      </c>
      <c r="C66">
        <v>248</v>
      </c>
      <c r="E66">
        <v>5</v>
      </c>
      <c r="F66" t="s">
        <v>69</v>
      </c>
      <c r="G66" t="s">
        <v>64</v>
      </c>
      <c r="H66">
        <f t="shared" ref="H66:H81" si="2">IF(G66="Control", 1, IF(G66="Red", 2, IF(G66="Orange", 3, 4)))</f>
        <v>2</v>
      </c>
      <c r="I66">
        <v>10</v>
      </c>
      <c r="M66">
        <f>C66-239</f>
        <v>9</v>
      </c>
    </row>
    <row r="67" spans="1:13" x14ac:dyDescent="0.3">
      <c r="A67">
        <v>66</v>
      </c>
      <c r="B67" s="3">
        <v>43713</v>
      </c>
      <c r="C67">
        <v>248</v>
      </c>
      <c r="E67">
        <v>6</v>
      </c>
      <c r="F67" t="s">
        <v>68</v>
      </c>
      <c r="G67" t="s">
        <v>63</v>
      </c>
      <c r="H67">
        <f t="shared" si="2"/>
        <v>1</v>
      </c>
      <c r="M67">
        <f>C67-239</f>
        <v>9</v>
      </c>
    </row>
    <row r="68" spans="1:13" x14ac:dyDescent="0.3">
      <c r="A68">
        <v>67</v>
      </c>
      <c r="B68" s="3">
        <v>43713</v>
      </c>
      <c r="C68">
        <v>248</v>
      </c>
      <c r="E68">
        <v>7</v>
      </c>
      <c r="F68" t="s">
        <v>67</v>
      </c>
      <c r="G68" t="s">
        <v>64</v>
      </c>
      <c r="H68">
        <f t="shared" si="2"/>
        <v>2</v>
      </c>
      <c r="I68">
        <v>5</v>
      </c>
      <c r="M68">
        <f>C68-239</f>
        <v>9</v>
      </c>
    </row>
    <row r="69" spans="1:13" x14ac:dyDescent="0.3">
      <c r="A69">
        <v>68</v>
      </c>
      <c r="B69" s="3">
        <v>43713</v>
      </c>
      <c r="C69">
        <v>248</v>
      </c>
      <c r="E69">
        <v>8</v>
      </c>
      <c r="F69" t="s">
        <v>69</v>
      </c>
      <c r="G69" t="s">
        <v>63</v>
      </c>
      <c r="H69">
        <f t="shared" si="2"/>
        <v>1</v>
      </c>
      <c r="M69">
        <f>C69-239</f>
        <v>9</v>
      </c>
    </row>
    <row r="70" spans="1:13" x14ac:dyDescent="0.3">
      <c r="A70">
        <v>69</v>
      </c>
      <c r="B70" s="3">
        <v>43713</v>
      </c>
      <c r="C70">
        <v>248</v>
      </c>
      <c r="E70">
        <v>9</v>
      </c>
      <c r="F70" t="s">
        <v>68</v>
      </c>
      <c r="G70" t="s">
        <v>65</v>
      </c>
      <c r="H70">
        <f t="shared" si="2"/>
        <v>3</v>
      </c>
      <c r="I70">
        <v>20</v>
      </c>
      <c r="M70">
        <f>C70-239</f>
        <v>9</v>
      </c>
    </row>
    <row r="71" spans="1:13" x14ac:dyDescent="0.3">
      <c r="A71">
        <v>70</v>
      </c>
      <c r="B71" s="3">
        <v>43713</v>
      </c>
      <c r="C71">
        <v>248</v>
      </c>
      <c r="E71">
        <v>10</v>
      </c>
      <c r="F71" t="s">
        <v>67</v>
      </c>
      <c r="G71" t="s">
        <v>66</v>
      </c>
      <c r="H71">
        <f t="shared" si="2"/>
        <v>4</v>
      </c>
      <c r="I71">
        <v>28</v>
      </c>
      <c r="M71">
        <f>C71-239</f>
        <v>9</v>
      </c>
    </row>
    <row r="72" spans="1:13" x14ac:dyDescent="0.3">
      <c r="A72">
        <v>71</v>
      </c>
      <c r="B72" s="3">
        <v>43713</v>
      </c>
      <c r="C72">
        <v>248</v>
      </c>
      <c r="E72">
        <v>11</v>
      </c>
      <c r="F72" t="s">
        <v>69</v>
      </c>
      <c r="G72" t="s">
        <v>65</v>
      </c>
      <c r="H72">
        <f t="shared" si="2"/>
        <v>3</v>
      </c>
      <c r="I72">
        <v>19</v>
      </c>
      <c r="M72">
        <f>C72-239</f>
        <v>9</v>
      </c>
    </row>
    <row r="73" spans="1:13" x14ac:dyDescent="0.3">
      <c r="A73">
        <v>72</v>
      </c>
      <c r="B73" s="3">
        <v>43713</v>
      </c>
      <c r="C73">
        <v>248</v>
      </c>
      <c r="E73">
        <v>12</v>
      </c>
      <c r="F73" t="s">
        <v>67</v>
      </c>
      <c r="G73" t="s">
        <v>66</v>
      </c>
      <c r="H73">
        <f t="shared" si="2"/>
        <v>4</v>
      </c>
      <c r="I73">
        <v>27</v>
      </c>
      <c r="M73">
        <f>C73-239</f>
        <v>9</v>
      </c>
    </row>
    <row r="74" spans="1:13" x14ac:dyDescent="0.3">
      <c r="A74">
        <v>73</v>
      </c>
      <c r="B74" s="3">
        <v>43714</v>
      </c>
      <c r="C74">
        <v>249</v>
      </c>
      <c r="E74">
        <v>1</v>
      </c>
      <c r="F74" t="s">
        <v>68</v>
      </c>
      <c r="G74" t="s">
        <v>66</v>
      </c>
      <c r="H74">
        <f t="shared" si="2"/>
        <v>4</v>
      </c>
      <c r="I74">
        <v>26</v>
      </c>
      <c r="M74">
        <f>C74-239</f>
        <v>10</v>
      </c>
    </row>
    <row r="75" spans="1:13" x14ac:dyDescent="0.3">
      <c r="A75">
        <v>74</v>
      </c>
      <c r="B75" s="3">
        <v>43714</v>
      </c>
      <c r="C75">
        <v>249</v>
      </c>
      <c r="E75">
        <v>2</v>
      </c>
      <c r="F75" t="s">
        <v>70</v>
      </c>
      <c r="G75" t="s">
        <v>65</v>
      </c>
      <c r="H75">
        <f t="shared" si="2"/>
        <v>3</v>
      </c>
      <c r="I75">
        <v>18</v>
      </c>
      <c r="M75">
        <f>C75-239</f>
        <v>10</v>
      </c>
    </row>
    <row r="76" spans="1:13" x14ac:dyDescent="0.3">
      <c r="A76">
        <v>75</v>
      </c>
      <c r="B76" s="3">
        <v>43714</v>
      </c>
      <c r="C76">
        <v>249</v>
      </c>
      <c r="E76">
        <v>3</v>
      </c>
      <c r="F76" t="s">
        <v>69</v>
      </c>
      <c r="G76" t="s">
        <v>63</v>
      </c>
      <c r="H76">
        <f t="shared" si="2"/>
        <v>1</v>
      </c>
      <c r="M76">
        <f>C76-239</f>
        <v>10</v>
      </c>
    </row>
    <row r="77" spans="1:13" x14ac:dyDescent="0.3">
      <c r="A77">
        <v>76</v>
      </c>
      <c r="B77" s="3">
        <v>43714</v>
      </c>
      <c r="C77">
        <v>249</v>
      </c>
      <c r="E77">
        <v>4</v>
      </c>
      <c r="F77" t="s">
        <v>68</v>
      </c>
      <c r="G77" t="s">
        <v>64</v>
      </c>
      <c r="H77">
        <f t="shared" si="2"/>
        <v>2</v>
      </c>
      <c r="I77">
        <v>3</v>
      </c>
      <c r="M77">
        <f>C77-239</f>
        <v>10</v>
      </c>
    </row>
    <row r="78" spans="1:13" x14ac:dyDescent="0.3">
      <c r="A78">
        <v>77</v>
      </c>
      <c r="B78" s="3">
        <v>43714</v>
      </c>
      <c r="C78">
        <v>249</v>
      </c>
      <c r="E78">
        <v>5</v>
      </c>
      <c r="F78" t="s">
        <v>69</v>
      </c>
      <c r="G78" t="s">
        <v>63</v>
      </c>
      <c r="H78">
        <f t="shared" si="2"/>
        <v>1</v>
      </c>
      <c r="M78">
        <f>C78-239</f>
        <v>10</v>
      </c>
    </row>
    <row r="79" spans="1:13" x14ac:dyDescent="0.3">
      <c r="A79">
        <v>78</v>
      </c>
      <c r="B79" s="3">
        <v>43714</v>
      </c>
      <c r="C79">
        <v>249</v>
      </c>
      <c r="E79">
        <v>6</v>
      </c>
      <c r="F79" t="s">
        <v>67</v>
      </c>
      <c r="G79" t="s">
        <v>64</v>
      </c>
      <c r="H79">
        <f t="shared" si="2"/>
        <v>2</v>
      </c>
      <c r="I79">
        <v>4</v>
      </c>
      <c r="M79">
        <f>C79-239</f>
        <v>10</v>
      </c>
    </row>
    <row r="80" spans="1:13" x14ac:dyDescent="0.3">
      <c r="A80">
        <v>79</v>
      </c>
      <c r="B80" s="3">
        <v>43714</v>
      </c>
      <c r="C80">
        <v>249</v>
      </c>
      <c r="E80">
        <v>7</v>
      </c>
      <c r="F80" t="s">
        <v>68</v>
      </c>
      <c r="G80" t="s">
        <v>66</v>
      </c>
      <c r="H80">
        <f t="shared" si="2"/>
        <v>4</v>
      </c>
      <c r="I80">
        <v>28</v>
      </c>
      <c r="M80">
        <f>C80-239</f>
        <v>10</v>
      </c>
    </row>
    <row r="81" spans="1:13" x14ac:dyDescent="0.3">
      <c r="A81">
        <v>80</v>
      </c>
      <c r="B81" s="3">
        <v>43714</v>
      </c>
      <c r="C81">
        <v>249</v>
      </c>
      <c r="E81">
        <v>8</v>
      </c>
      <c r="F81" t="s">
        <v>68</v>
      </c>
      <c r="G81" t="s">
        <v>65</v>
      </c>
      <c r="H81">
        <f t="shared" si="2"/>
        <v>3</v>
      </c>
      <c r="I81">
        <v>14</v>
      </c>
      <c r="M81">
        <f>C81-239</f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BF2F-CBB2-4331-929A-D3F4AD694052}">
  <dimension ref="A1:X22"/>
  <sheetViews>
    <sheetView workbookViewId="0">
      <selection activeCell="F19" sqref="F19:J22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11.88671875" customWidth="1"/>
    <col min="4" max="4" width="12.44140625" customWidth="1"/>
    <col min="5" max="5" width="10" bestFit="1" customWidth="1"/>
    <col min="6" max="6" width="17.77734375" bestFit="1" customWidth="1"/>
    <col min="7" max="7" width="16.109375" bestFit="1" customWidth="1"/>
    <col min="8" max="8" width="15.77734375" bestFit="1" customWidth="1"/>
    <col min="9" max="9" width="16" bestFit="1" customWidth="1"/>
    <col min="10" max="10" width="9.6640625" bestFit="1" customWidth="1"/>
    <col min="11" max="11" width="9.5546875" bestFit="1" customWidth="1"/>
    <col min="12" max="12" width="26.77734375" bestFit="1" customWidth="1"/>
    <col min="13" max="13" width="7.88671875" bestFit="1" customWidth="1"/>
    <col min="14" max="14" width="16.109375" bestFit="1" customWidth="1"/>
    <col min="15" max="16" width="19.33203125" bestFit="1" customWidth="1"/>
    <col min="17" max="17" width="18.33203125" bestFit="1" customWidth="1"/>
    <col min="18" max="18" width="15.21875" bestFit="1" customWidth="1"/>
    <col min="19" max="19" width="22.33203125" bestFit="1" customWidth="1"/>
    <col min="20" max="20" width="17.88671875" bestFit="1" customWidth="1"/>
    <col min="21" max="21" width="21.109375" bestFit="1" customWidth="1"/>
    <col min="22" max="22" width="18.77734375" bestFit="1" customWidth="1"/>
    <col min="23" max="23" width="18.33203125" bestFit="1" customWidth="1"/>
    <col min="24" max="24" width="10.21875" bestFit="1" customWidth="1"/>
  </cols>
  <sheetData>
    <row r="1" spans="1:24" s="2" customFormat="1" x14ac:dyDescent="0.3">
      <c r="A1" s="2" t="s">
        <v>58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4</v>
      </c>
      <c r="G1" s="2" t="s">
        <v>5</v>
      </c>
      <c r="H1" s="2" t="s">
        <v>6</v>
      </c>
      <c r="I1" s="2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55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56</v>
      </c>
      <c r="V1" s="2" t="s">
        <v>21</v>
      </c>
      <c r="W1" s="2" t="s">
        <v>24</v>
      </c>
      <c r="X1" s="2" t="s">
        <v>23</v>
      </c>
    </row>
    <row r="19" spans="6:10" x14ac:dyDescent="0.3">
      <c r="F19">
        <v>9</v>
      </c>
      <c r="G19">
        <v>81</v>
      </c>
      <c r="H19" t="s">
        <v>68</v>
      </c>
      <c r="I19" t="s">
        <v>65</v>
      </c>
      <c r="J19">
        <f>IF(I19="Control", 1, IF(I19="Red", 2, IF(I19="Orange", 3, 4)))</f>
        <v>3</v>
      </c>
    </row>
    <row r="20" spans="6:10" x14ac:dyDescent="0.3">
      <c r="F20">
        <v>10</v>
      </c>
      <c r="G20">
        <v>82</v>
      </c>
      <c r="H20" t="s">
        <v>68</v>
      </c>
      <c r="I20" t="s">
        <v>63</v>
      </c>
      <c r="J20">
        <f>IF(I20="Control", 1, IF(I20="Red", 2, IF(I20="Orange", 3, 4)))</f>
        <v>1</v>
      </c>
    </row>
    <row r="21" spans="6:10" x14ac:dyDescent="0.3">
      <c r="F21">
        <v>11</v>
      </c>
      <c r="G21">
        <v>83</v>
      </c>
      <c r="H21" t="s">
        <v>68</v>
      </c>
      <c r="I21" t="s">
        <v>64</v>
      </c>
      <c r="J21">
        <f>IF(I21="Control", 1, IF(I21="Red", 2, IF(I21="Orange", 3, 4)))</f>
        <v>2</v>
      </c>
    </row>
    <row r="22" spans="6:10" x14ac:dyDescent="0.3">
      <c r="F22">
        <v>12</v>
      </c>
      <c r="G22">
        <v>84</v>
      </c>
      <c r="H22" t="s">
        <v>68</v>
      </c>
      <c r="I22" t="s">
        <v>66</v>
      </c>
      <c r="J22">
        <f>IF(I22="Control", 1, IF(I22="Red", 2, IF(I22="Orange", 3, 4)))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Kelp consumption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2019-08-26T20:45:31Z</dcterms:created>
  <dcterms:modified xsi:type="dcterms:W3CDTF">2019-08-27T00:41:19Z</dcterms:modified>
</cp:coreProperties>
</file>