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7EAB887E-43A8-C346-973E-D7E17B484738}" xr6:coauthVersionLast="36" xr6:coauthVersionMax="44" xr10:uidLastSave="{00000000-0000-0000-0000-000000000000}"/>
  <bookViews>
    <workbookView xWindow="2100" yWindow="1080" windowWidth="29380" windowHeight="22900" activeTab="2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S3" i="2" l="1"/>
  <c r="V3" i="2" s="1"/>
  <c r="S4" i="2"/>
  <c r="U4" i="2" s="1"/>
  <c r="S5" i="2"/>
  <c r="T5" i="2" s="1"/>
  <c r="S6" i="2"/>
  <c r="V6" i="2" s="1"/>
  <c r="S7" i="2"/>
  <c r="V7" i="2" s="1"/>
  <c r="S8" i="2"/>
  <c r="U8" i="2" s="1"/>
  <c r="S9" i="2"/>
  <c r="T9" i="2" s="1"/>
  <c r="S10" i="2"/>
  <c r="U10" i="2" s="1"/>
  <c r="S11" i="2"/>
  <c r="V11" i="2" s="1"/>
  <c r="S12" i="2"/>
  <c r="U12" i="2" s="1"/>
  <c r="S13" i="2"/>
  <c r="T13" i="2" s="1"/>
  <c r="S14" i="2"/>
  <c r="V14" i="2" s="1"/>
  <c r="S15" i="2"/>
  <c r="V15" i="2" s="1"/>
  <c r="S16" i="2"/>
  <c r="U16" i="2" s="1"/>
  <c r="S17" i="2"/>
  <c r="T17" i="2" s="1"/>
  <c r="S18" i="2"/>
  <c r="U18" i="2" s="1"/>
  <c r="S19" i="2"/>
  <c r="V19" i="2" s="1"/>
  <c r="S20" i="2"/>
  <c r="U20" i="2" s="1"/>
  <c r="S21" i="2"/>
  <c r="T21" i="2" s="1"/>
  <c r="S22" i="2"/>
  <c r="V22" i="2" s="1"/>
  <c r="S24" i="2"/>
  <c r="V24" i="2" s="1"/>
  <c r="S25" i="2"/>
  <c r="U25" i="2" s="1"/>
  <c r="S26" i="2"/>
  <c r="T26" i="2" s="1"/>
  <c r="S27" i="2"/>
  <c r="U27" i="2" s="1"/>
  <c r="S28" i="2"/>
  <c r="V28" i="2" s="1"/>
  <c r="S29" i="2"/>
  <c r="U29" i="2" s="1"/>
  <c r="S30" i="2"/>
  <c r="T30" i="2" s="1"/>
  <c r="S31" i="2"/>
  <c r="V31" i="2" s="1"/>
  <c r="S32" i="2"/>
  <c r="V32" i="2" s="1"/>
  <c r="S33" i="2"/>
  <c r="U33" i="2" s="1"/>
  <c r="S34" i="2"/>
  <c r="T34" i="2" s="1"/>
  <c r="S35" i="2"/>
  <c r="U35" i="2" s="1"/>
  <c r="S36" i="2"/>
  <c r="V36" i="2" s="1"/>
  <c r="S37" i="2"/>
  <c r="U37" i="2" s="1"/>
  <c r="T3" i="2" l="1"/>
  <c r="T14" i="2"/>
  <c r="T36" i="2"/>
  <c r="U7" i="2"/>
  <c r="U15" i="2"/>
  <c r="T31" i="2"/>
  <c r="U32" i="2"/>
  <c r="V35" i="2"/>
  <c r="T19" i="2"/>
  <c r="U24" i="2"/>
  <c r="V18" i="2"/>
  <c r="T35" i="2"/>
  <c r="T29" i="2"/>
  <c r="T24" i="2"/>
  <c r="T18" i="2"/>
  <c r="T12" i="2"/>
  <c r="T7" i="2"/>
  <c r="U31" i="2"/>
  <c r="U22" i="2"/>
  <c r="U14" i="2"/>
  <c r="U6" i="2"/>
  <c r="T25" i="2"/>
  <c r="T8" i="2"/>
  <c r="T33" i="2"/>
  <c r="T28" i="2"/>
  <c r="T22" i="2"/>
  <c r="T16" i="2"/>
  <c r="T11" i="2"/>
  <c r="T6" i="2"/>
  <c r="U36" i="2"/>
  <c r="U28" i="2"/>
  <c r="U19" i="2"/>
  <c r="U11" i="2"/>
  <c r="U3" i="2"/>
  <c r="V27" i="2"/>
  <c r="V10" i="2"/>
  <c r="T37" i="2"/>
  <c r="T32" i="2"/>
  <c r="T27" i="2"/>
  <c r="T20" i="2"/>
  <c r="T15" i="2"/>
  <c r="T10" i="2"/>
  <c r="T4" i="2"/>
  <c r="V34" i="2"/>
  <c r="V30" i="2"/>
  <c r="V26" i="2"/>
  <c r="V21" i="2"/>
  <c r="V17" i="2"/>
  <c r="V13" i="2"/>
  <c r="V9" i="2"/>
  <c r="V5" i="2"/>
  <c r="U34" i="2"/>
  <c r="U30" i="2"/>
  <c r="U26" i="2"/>
  <c r="U21" i="2"/>
  <c r="U17" i="2"/>
  <c r="U13" i="2"/>
  <c r="U9" i="2"/>
  <c r="U5" i="2"/>
  <c r="V37" i="2"/>
  <c r="V33" i="2"/>
  <c r="V29" i="2"/>
  <c r="V25" i="2"/>
  <c r="V20" i="2"/>
  <c r="V16" i="2"/>
  <c r="V12" i="2"/>
  <c r="V8" i="2"/>
  <c r="V4" i="2"/>
  <c r="S2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V2" i="2" l="1"/>
  <c r="T2" i="2"/>
  <c r="U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<sst xmlns="http://schemas.openxmlformats.org/spreadsheetml/2006/main" count="444" uniqueCount="110">
  <si>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</si>
  <si>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</si>
  <si>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</si>
  <si>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</si>
  <si>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</si>
  <si>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</si>
  <si>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</si>
  <si>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</si>
  <si>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</si>
  <si>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</si>
  <si>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</si>
  <si>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</si>
  <si>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 Alone (min)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</si>
  <si>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</si>
  <si>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</si>
  <si>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</si>
  <si>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</si>
  <si>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</si>
  <si>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</si>
  <si>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</si>
  <si>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</si>
  <si>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</si>
  <si>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</si>
  <si>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</si>
  <si>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</si>
  <si>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</si>
  <si>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</si>
  <si>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</si>
  <si>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</si>
  <si>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</si>
  <si>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</si>
  <si>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</si>
  <si>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Time from when urchin initiates movement towards kelp into Corynactis zone until it makes contact with kelp</t>
  </si>
  <si>
    <t>Time Alone'/'Total Time'</t>
  </si>
  <si>
    <t>Time with Kelp'/'Total Time'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</si>
  <si>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</si>
  <si>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</si>
  <si>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</si>
  <si>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</si>
  <si>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</si>
  <si>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</si>
  <si>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</si>
  <si>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</si>
  <si>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</si>
  <si>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</si>
  <si>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</si>
  <si>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</si>
  <si>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</si>
  <si>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</si>
  <si>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</si>
  <si>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</si>
  <si>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</si>
  <si>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</si>
  <si>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</si>
  <si>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</si>
  <si>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</si>
  <si>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</si>
  <si>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</si>
  <si>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</si>
  <si>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</si>
  <si>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</si>
  <si>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</si>
  <si>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</si>
  <si>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</si>
  <si>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</si>
  <si>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</si>
  <si>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</si>
  <si>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</si>
  <si>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</si>
  <si>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</si>
  <si>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</si>
  <si>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</si>
  <si>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</si>
  <si>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</si>
  <si>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</si>
  <si>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</si>
  <si>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</si>
  <si>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</si>
  <si>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</si>
  <si>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</si>
  <si>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</si>
  <si>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</si>
  <si>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</si>
  <si>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</si>
  <si>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</si>
  <si>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</si>
  <si>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</si>
  <si>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</si>
  <si>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</si>
  <si>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</si>
  <si>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</si>
  <si>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</si>
  <si>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</si>
  <si>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5 hours video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</si>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</sst>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5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39</v>
      </c>
    </row>
    <row r="3" spans="1:2" x14ac:dyDescent="0.2">
      <c r="A3" s="13" t="s">
        <v>30</v>
      </c>
      <c r="B3" s="13"/>
    </row>
    <row r="4" spans="1:2" x14ac:dyDescent="0.2">
      <c r="A4" s="2" t="s">
        <v>1</v>
      </c>
      <c r="B4" s="8" t="s">
        <v>49</v>
      </c>
    </row>
    <row r="5" spans="1:2" x14ac:dyDescent="0.2">
      <c r="A5" s="2" t="s">
        <v>37</v>
      </c>
      <c r="B5" t="s">
        <v>109</v>
      </c>
    </row>
    <row r="6" spans="1:2" x14ac:dyDescent="0.2">
      <c r="A6" s="2" t="s">
        <v>38</v>
      </c>
      <c r="B6" t="s">
        <v>108</v>
      </c>
    </row>
    <row r="7" spans="1:2" x14ac:dyDescent="0.2">
      <c r="A7" s="2" t="s">
        <v>77</v>
      </c>
      <c r="B7" t="s">
        <v>107</v>
      </c>
    </row>
    <row r="8" spans="1:2" x14ac:dyDescent="0.2">
      <c r="A8" s="2" t="s">
        <v>0</v>
      </c>
      <c r="B8" t="s">
        <v>44</v>
      </c>
    </row>
    <row r="9" spans="1:2" x14ac:dyDescent="0.2">
      <c r="A9" s="2" t="s">
        <v>2</v>
      </c>
      <c r="B9" t="s">
        <v>45</v>
      </c>
    </row>
    <row r="10" spans="1:2" x14ac:dyDescent="0.2">
      <c r="A10" s="2" t="s">
        <v>19</v>
      </c>
      <c r="B10" t="s">
        <v>48</v>
      </c>
    </row>
    <row r="11" spans="1:2" x14ac:dyDescent="0.2">
      <c r="A11" s="2" t="s">
        <v>3</v>
      </c>
      <c r="B11" t="s">
        <v>47</v>
      </c>
    </row>
    <row r="12" spans="1:2" x14ac:dyDescent="0.2">
      <c r="A12" s="2" t="s">
        <v>4</v>
      </c>
      <c r="B12" t="s">
        <v>46</v>
      </c>
    </row>
    <row r="13" spans="1:2" x14ac:dyDescent="0.2">
      <c r="A13" s="2" t="s">
        <v>9</v>
      </c>
      <c r="B13" t="s">
        <v>23</v>
      </c>
    </row>
    <row r="14" spans="1:2" x14ac:dyDescent="0.2">
      <c r="A14" s="2" t="s">
        <v>5</v>
      </c>
      <c r="B14" t="s">
        <v>95</v>
      </c>
    </row>
    <row r="15" spans="1:2" x14ac:dyDescent="0.2">
      <c r="A15" s="2" t="s">
        <v>51</v>
      </c>
      <c r="B15" t="s">
        <v>96</v>
      </c>
    </row>
    <row r="16" spans="1:2" x14ac:dyDescent="0.2">
      <c r="A16" s="2" t="s">
        <v>50</v>
      </c>
      <c r="B16" t="s">
        <v>97</v>
      </c>
    </row>
    <row r="17" spans="1:2" x14ac:dyDescent="0.2">
      <c r="A17" s="2" t="s">
        <v>78</v>
      </c>
      <c r="B17" t="s">
        <v>98</v>
      </c>
    </row>
    <row r="18" spans="1:2" x14ac:dyDescent="0.2">
      <c r="A18" s="2" t="s">
        <v>8</v>
      </c>
      <c r="B18" t="s">
        <v>22</v>
      </c>
    </row>
    <row r="19" spans="1:2" x14ac:dyDescent="0.2">
      <c r="A19" s="2" t="s">
        <v>6</v>
      </c>
      <c r="B19" t="s">
        <v>20</v>
      </c>
    </row>
    <row r="20" spans="1:2" x14ac:dyDescent="0.2">
      <c r="A20" s="2" t="s">
        <v>7</v>
      </c>
      <c r="B20" t="s">
        <v>21</v>
      </c>
    </row>
    <row r="21" spans="1:2" x14ac:dyDescent="0.2">
      <c r="A21" s="2" t="s">
        <v>10</v>
      </c>
      <c r="B21" t="s">
        <v>24</v>
      </c>
    </row>
    <row r="22" spans="1:2" x14ac:dyDescent="0.2">
      <c r="A22" s="2" t="s">
        <v>11</v>
      </c>
      <c r="B22" t="s">
        <v>25</v>
      </c>
    </row>
    <row r="23" spans="1:2" x14ac:dyDescent="0.2">
      <c r="A23" s="2" t="s">
        <v>69</v>
      </c>
      <c r="B23" t="s">
        <v>99</v>
      </c>
    </row>
    <row r="24" spans="1:2" x14ac:dyDescent="0.2">
      <c r="A24" s="2" t="s">
        <v>18</v>
      </c>
      <c r="B24" t="s">
        <v>26</v>
      </c>
    </row>
    <row r="25" spans="1:2" x14ac:dyDescent="0.2">
      <c r="A25" s="2" t="s">
        <v>17</v>
      </c>
      <c r="B25" t="s">
        <v>41</v>
      </c>
    </row>
    <row r="26" spans="1:2" x14ac:dyDescent="0.2">
      <c r="A26" s="2"/>
    </row>
    <row r="27" spans="1:2" x14ac:dyDescent="0.2">
      <c r="A27" s="13" t="s">
        <v>31</v>
      </c>
      <c r="B27" s="13"/>
    </row>
    <row r="28" spans="1:2" x14ac:dyDescent="0.2">
      <c r="A28" s="2" t="s">
        <v>12</v>
      </c>
      <c r="B28" t="s">
        <v>28</v>
      </c>
    </row>
    <row r="29" spans="1:2" x14ac:dyDescent="0.2">
      <c r="A29" s="2" t="s">
        <v>60</v>
      </c>
      <c r="B29" t="s">
        <v>27</v>
      </c>
    </row>
    <row r="30" spans="1:2" x14ac:dyDescent="0.2">
      <c r="A30" s="2" t="s">
        <v>59</v>
      </c>
      <c r="B30" t="s">
        <v>29</v>
      </c>
    </row>
    <row r="31" spans="1:2" x14ac:dyDescent="0.2">
      <c r="A31" s="2" t="s">
        <v>87</v>
      </c>
      <c r="B31" t="s">
        <v>101</v>
      </c>
    </row>
    <row r="32" spans="1:2" x14ac:dyDescent="0.2">
      <c r="A32" s="2" t="s">
        <v>15</v>
      </c>
      <c r="B32" s="1" t="s">
        <v>33</v>
      </c>
    </row>
    <row r="33" spans="1:2" x14ac:dyDescent="0.2">
      <c r="A33" s="2" t="s">
        <v>35</v>
      </c>
      <c r="B33" s="1" t="s">
        <v>36</v>
      </c>
    </row>
    <row r="34" spans="1:2" x14ac:dyDescent="0.2">
      <c r="A34" s="2" t="s">
        <v>88</v>
      </c>
      <c r="B34" s="1" t="s">
        <v>34</v>
      </c>
    </row>
    <row r="35" spans="1:2" x14ac:dyDescent="0.2">
      <c r="A35" s="2" t="s">
        <v>14</v>
      </c>
      <c r="B35" t="s">
        <v>32</v>
      </c>
    </row>
    <row r="36" spans="1:2" x14ac:dyDescent="0.2">
      <c r="A36" s="2" t="s">
        <v>100</v>
      </c>
      <c r="B36" t="s">
        <v>102</v>
      </c>
    </row>
    <row r="37" spans="1:2" x14ac:dyDescent="0.2">
      <c r="A37" s="2" t="s">
        <v>57</v>
      </c>
      <c r="B37" t="s">
        <v>103</v>
      </c>
    </row>
    <row r="38" spans="1:2" x14ac:dyDescent="0.2">
      <c r="A38" s="2" t="s">
        <v>13</v>
      </c>
      <c r="B38" t="s">
        <v>40</v>
      </c>
    </row>
    <row r="39" spans="1:2" x14ac:dyDescent="0.2">
      <c r="A39" s="2" t="s">
        <v>58</v>
      </c>
      <c r="B39" t="s">
        <v>104</v>
      </c>
    </row>
    <row r="40" spans="1:2" x14ac:dyDescent="0.2">
      <c r="A40" s="2" t="s">
        <v>89</v>
      </c>
      <c r="B40" t="s">
        <v>105</v>
      </c>
    </row>
    <row r="41" spans="1:2" x14ac:dyDescent="0.2">
      <c r="A41" s="2" t="s">
        <v>90</v>
      </c>
      <c r="B41" t="s">
        <v>106</v>
      </c>
    </row>
    <row r="42" spans="1:2" x14ac:dyDescent="0.2">
      <c r="A42" s="2" t="s">
        <v>17</v>
      </c>
      <c r="B42" t="s">
        <v>41</v>
      </c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workbookViewId="0">
      <pane ySplit="1" topLeftCell="A2" activePane="bottomLeft" state="frozen"/>
      <selection pane="bottomLeft" sqref="A1:V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37</v>
      </c>
      <c r="C1" s="2" t="s">
        <v>38</v>
      </c>
      <c r="D1" s="2" t="s">
        <v>77</v>
      </c>
      <c r="E1" s="2" t="s">
        <v>0</v>
      </c>
      <c r="F1" s="2" t="s">
        <v>2</v>
      </c>
      <c r="G1" s="2" t="s">
        <v>19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51</v>
      </c>
      <c r="M1" s="2" t="s">
        <v>50</v>
      </c>
      <c r="N1" s="2" t="s">
        <v>78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69</v>
      </c>
      <c r="U1" s="2" t="s">
        <v>18</v>
      </c>
      <c r="V1" s="2" t="s">
        <v>17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43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79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65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42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79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66</v>
      </c>
      <c r="U3" t="str">
        <f t="shared" si="1"/>
        <v>yes</v>
      </c>
      <c r="V3" t="s">
        <v>72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43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79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65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42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79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65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42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79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65</v>
      </c>
      <c r="U6" t="str">
        <f t="shared" si="1"/>
        <v>yes</v>
      </c>
      <c r="V6" t="s">
        <v>71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42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79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65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42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79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66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43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79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66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42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79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66</v>
      </c>
      <c r="U10" t="str">
        <f t="shared" si="1"/>
        <v>no</v>
      </c>
      <c r="V10" t="s">
        <v>72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43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79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66</v>
      </c>
      <c r="U11" t="str">
        <f t="shared" si="1"/>
        <v>no</v>
      </c>
      <c r="V11" t="s">
        <v>73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42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79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65</v>
      </c>
      <c r="U12" t="str">
        <f t="shared" si="1"/>
        <v>no</v>
      </c>
      <c r="V12" t="s">
        <v>72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42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79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65</v>
      </c>
      <c r="U13" t="str">
        <f t="shared" si="1"/>
        <v>no</v>
      </c>
      <c r="V13" t="s">
        <v>71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43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79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65</v>
      </c>
      <c r="U14" t="str">
        <f t="shared" si="1"/>
        <v>no</v>
      </c>
      <c r="V14" t="s">
        <v>73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43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79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66</v>
      </c>
      <c r="U15" t="str">
        <f t="shared" si="1"/>
        <v>no</v>
      </c>
      <c r="V15" t="s">
        <v>71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42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79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66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43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50</v>
      </c>
      <c r="M17">
        <v>41</v>
      </c>
      <c r="N17" t="s">
        <v>79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65</v>
      </c>
      <c r="U17" t="str">
        <f t="shared" si="1"/>
        <v>yes</v>
      </c>
      <c r="V17" t="s">
        <v>62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42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79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66</v>
      </c>
      <c r="U18" t="str">
        <f t="shared" si="1"/>
        <v>yes</v>
      </c>
      <c r="V18" t="s">
        <v>63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43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79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66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42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79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65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42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79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66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42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79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66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43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79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66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42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79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66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42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79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66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43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79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65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42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79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66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42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79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66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43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79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66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43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79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65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43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79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65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43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79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65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43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79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66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42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79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65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42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79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66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43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79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65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43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79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66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43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79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65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43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79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65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42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79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65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42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79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65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43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79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65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42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79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66</v>
      </c>
      <c r="U43" t="str">
        <f t="shared" si="1"/>
        <v>no</v>
      </c>
      <c r="V43" t="s">
        <v>64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43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80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65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42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79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65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42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80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66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43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80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66</v>
      </c>
      <c r="U47" t="s">
        <v>67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42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79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66</v>
      </c>
      <c r="U48" t="str">
        <f t="shared" ref="U48:U77" si="4">IF(E48&gt;6,"no","yes")</f>
        <v>yes</v>
      </c>
      <c r="V48" t="s">
        <v>82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42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80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66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42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80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65</v>
      </c>
      <c r="U50" t="str">
        <f t="shared" si="4"/>
        <v>no</v>
      </c>
      <c r="V50" t="s">
        <v>68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43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79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66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42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80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65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43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79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66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42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80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65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42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79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65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42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79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65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42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102</v>
      </c>
      <c r="N57" s="4" t="s">
        <v>80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65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43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80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66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42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80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65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43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80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66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42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80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66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42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80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65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43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80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65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42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80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65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42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80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66</v>
      </c>
      <c r="U65" t="str">
        <f t="shared" si="4"/>
        <v>no</v>
      </c>
      <c r="V65" t="s">
        <v>70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42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80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65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42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80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65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42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80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66</v>
      </c>
      <c r="U68" t="str">
        <f t="shared" si="4"/>
        <v>yes</v>
      </c>
      <c r="V68" t="s">
        <v>81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43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80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65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43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80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66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42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80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65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42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80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65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43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80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65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43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80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65</v>
      </c>
      <c r="U74" t="str">
        <f t="shared" si="4"/>
        <v>yes</v>
      </c>
      <c r="V74" t="s">
        <v>92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43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80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65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42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80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65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42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80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66</v>
      </c>
      <c r="U77" t="str">
        <f t="shared" si="4"/>
        <v>yes</v>
      </c>
      <c r="V77" t="s">
        <v>91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D37"/>
  <sheetViews>
    <sheetView tabSelected="1" topLeftCell="J1" zoomScale="107" workbookViewId="0">
      <selection activeCell="P10" sqref="P10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9.5" customWidth="1"/>
    <col min="16" max="16" width="16.33203125" customWidth="1"/>
    <col min="17" max="17" width="19.33203125" bestFit="1" customWidth="1"/>
    <col min="18" max="18" width="19.6640625" bestFit="1" customWidth="1"/>
    <col min="19" max="19" width="18.5" bestFit="1" customWidth="1"/>
    <col min="20" max="20" width="17.83203125" bestFit="1" customWidth="1"/>
    <col min="21" max="21" width="19.1640625" bestFit="1" customWidth="1"/>
    <col min="22" max="22" width="17.1640625" bestFit="1" customWidth="1"/>
    <col min="23" max="23" width="22.33203125" bestFit="1" customWidth="1"/>
    <col min="24" max="24" width="19.33203125" customWidth="1"/>
    <col min="25" max="25" width="21.6640625" bestFit="1" customWidth="1"/>
    <col min="26" max="26" width="16.6640625" bestFit="1" customWidth="1"/>
    <col min="27" max="27" width="21" bestFit="1" customWidth="1"/>
    <col min="28" max="28" width="24.33203125" bestFit="1" customWidth="1"/>
    <col min="29" max="29" width="23.5" bestFit="1" customWidth="1"/>
    <col min="30" max="30" width="10.1640625" bestFit="1" customWidth="1"/>
  </cols>
  <sheetData>
    <row r="1" spans="1:30" s="2" customFormat="1" x14ac:dyDescent="0.2">
      <c r="A1" s="2" t="s">
        <v>1</v>
      </c>
      <c r="B1" s="2" t="s">
        <v>37</v>
      </c>
      <c r="C1" s="2" t="s">
        <v>77</v>
      </c>
      <c r="D1" s="2" t="s">
        <v>0</v>
      </c>
      <c r="E1" s="2" t="s">
        <v>2</v>
      </c>
      <c r="F1" s="2" t="s">
        <v>19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16</v>
      </c>
      <c r="L1" s="2" t="s">
        <v>8</v>
      </c>
      <c r="M1" s="2" t="s">
        <v>6</v>
      </c>
      <c r="N1" s="2" t="s">
        <v>7</v>
      </c>
      <c r="O1" s="2" t="str">
        <f>'Kelp consumption'!T1</f>
        <v>Kelp visibly consumed?</v>
      </c>
      <c r="P1" s="2" t="s">
        <v>12</v>
      </c>
      <c r="Q1" s="2" t="s">
        <v>60</v>
      </c>
      <c r="R1" s="2" t="s">
        <v>59</v>
      </c>
      <c r="S1" s="2" t="s">
        <v>87</v>
      </c>
      <c r="T1" s="2" t="s">
        <v>15</v>
      </c>
      <c r="U1" s="2" t="s">
        <v>35</v>
      </c>
      <c r="V1" s="2" t="s">
        <v>88</v>
      </c>
      <c r="W1" s="2" t="s">
        <v>14</v>
      </c>
      <c r="X1" s="2" t="s">
        <v>86</v>
      </c>
      <c r="Y1" s="2" t="s">
        <v>57</v>
      </c>
      <c r="Z1" s="2" t="s">
        <v>13</v>
      </c>
      <c r="AA1" s="2" t="s">
        <v>58</v>
      </c>
      <c r="AB1" s="2" t="s">
        <v>89</v>
      </c>
      <c r="AC1" s="2" t="s">
        <v>90</v>
      </c>
      <c r="AD1" s="2" t="s">
        <v>17</v>
      </c>
    </row>
    <row r="2" spans="1:30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43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O2" s="4" t="str">
        <f>'Kelp consumption'!T2</f>
        <v>yes</v>
      </c>
      <c r="S2">
        <f t="shared" ref="S2:S22" si="0">P2+Q2+R2</f>
        <v>0</v>
      </c>
      <c r="T2" t="e">
        <f t="shared" ref="T2:T22" si="1">P2/S2</f>
        <v>#DIV/0!</v>
      </c>
      <c r="U2" t="e">
        <f t="shared" ref="U2:U22" si="2">Q2/S2</f>
        <v>#DIV/0!</v>
      </c>
      <c r="V2" t="e">
        <f t="shared" ref="V2:V22" si="3">R2/S2</f>
        <v>#DIV/0!</v>
      </c>
      <c r="Z2">
        <v>5</v>
      </c>
    </row>
    <row r="3" spans="1:30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42</v>
      </c>
      <c r="F3" t="str">
        <f t="shared" ref="F3:F26" si="4">IF(H3&lt;=0, "Control", IF(H3&lt;=10, "Red", IF(H3&gt;=21, "Pink", "Orange")))</f>
        <v>Orange</v>
      </c>
      <c r="G3">
        <f t="shared" ref="G3:G26" si="5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O3" s="4" t="str">
        <f>'Kelp consumption'!T3</f>
        <v>no</v>
      </c>
      <c r="S3">
        <f t="shared" si="0"/>
        <v>0</v>
      </c>
      <c r="T3" t="e">
        <f t="shared" si="1"/>
        <v>#DIV/0!</v>
      </c>
      <c r="U3" t="e">
        <f t="shared" si="2"/>
        <v>#DIV/0!</v>
      </c>
      <c r="V3" t="e">
        <f t="shared" si="3"/>
        <v>#DIV/0!</v>
      </c>
      <c r="Z3">
        <v>0</v>
      </c>
    </row>
    <row r="4" spans="1:30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43</v>
      </c>
      <c r="F4" t="str">
        <f t="shared" si="4"/>
        <v>Control</v>
      </c>
      <c r="G4">
        <f t="shared" si="5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O4" s="4" t="str">
        <f>'Kelp consumption'!T4</f>
        <v>yes</v>
      </c>
      <c r="S4">
        <f t="shared" si="0"/>
        <v>0</v>
      </c>
      <c r="T4" t="e">
        <f t="shared" si="1"/>
        <v>#DIV/0!</v>
      </c>
      <c r="U4" t="e">
        <f t="shared" si="2"/>
        <v>#DIV/0!</v>
      </c>
      <c r="V4" t="e">
        <f t="shared" si="3"/>
        <v>#DIV/0!</v>
      </c>
      <c r="Z4">
        <v>1</v>
      </c>
      <c r="AD4" t="s">
        <v>52</v>
      </c>
    </row>
    <row r="5" spans="1:30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42</v>
      </c>
      <c r="F5" t="str">
        <f t="shared" si="4"/>
        <v>Red</v>
      </c>
      <c r="G5">
        <f t="shared" si="5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O5" s="4" t="str">
        <f>'Kelp consumption'!T5</f>
        <v>yes</v>
      </c>
      <c r="S5">
        <f t="shared" si="0"/>
        <v>0</v>
      </c>
      <c r="T5" t="e">
        <f t="shared" si="1"/>
        <v>#DIV/0!</v>
      </c>
      <c r="U5" t="e">
        <f t="shared" si="2"/>
        <v>#DIV/0!</v>
      </c>
      <c r="V5" t="e">
        <f t="shared" si="3"/>
        <v>#DIV/0!</v>
      </c>
      <c r="Z5">
        <v>1</v>
      </c>
    </row>
    <row r="6" spans="1:30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42</v>
      </c>
      <c r="F6" t="str">
        <f t="shared" si="4"/>
        <v>Pink</v>
      </c>
      <c r="G6">
        <f t="shared" si="5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O6" s="4" t="str">
        <f>'Kelp consumption'!T6</f>
        <v>yes</v>
      </c>
      <c r="S6">
        <f t="shared" si="0"/>
        <v>0</v>
      </c>
      <c r="T6" t="e">
        <f t="shared" si="1"/>
        <v>#DIV/0!</v>
      </c>
      <c r="U6" t="e">
        <f t="shared" si="2"/>
        <v>#DIV/0!</v>
      </c>
      <c r="V6" t="e">
        <f t="shared" si="3"/>
        <v>#DIV/0!</v>
      </c>
      <c r="Z6">
        <v>5</v>
      </c>
    </row>
    <row r="7" spans="1:30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42</v>
      </c>
      <c r="F7" t="str">
        <f t="shared" si="4"/>
        <v>Orange</v>
      </c>
      <c r="G7">
        <f t="shared" si="5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O7" s="4" t="str">
        <f>'Kelp consumption'!T7</f>
        <v>yes</v>
      </c>
      <c r="S7">
        <f t="shared" si="0"/>
        <v>0</v>
      </c>
      <c r="T7" t="e">
        <f t="shared" si="1"/>
        <v>#DIV/0!</v>
      </c>
      <c r="U7" t="e">
        <f t="shared" si="2"/>
        <v>#DIV/0!</v>
      </c>
      <c r="V7" t="e">
        <f t="shared" si="3"/>
        <v>#DIV/0!</v>
      </c>
      <c r="Z7">
        <v>8</v>
      </c>
    </row>
    <row r="8" spans="1:30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42</v>
      </c>
      <c r="F8" t="str">
        <f t="shared" si="4"/>
        <v>Red</v>
      </c>
      <c r="G8">
        <f t="shared" si="5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O8" s="4" t="str">
        <f>'Kelp consumption'!T8</f>
        <v>no</v>
      </c>
      <c r="S8">
        <f t="shared" si="0"/>
        <v>0</v>
      </c>
      <c r="T8" t="e">
        <f t="shared" si="1"/>
        <v>#DIV/0!</v>
      </c>
      <c r="U8" t="e">
        <f t="shared" si="2"/>
        <v>#DIV/0!</v>
      </c>
      <c r="V8" t="e">
        <f t="shared" si="3"/>
        <v>#DIV/0!</v>
      </c>
      <c r="Z8">
        <v>0</v>
      </c>
    </row>
    <row r="9" spans="1:30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43</v>
      </c>
      <c r="F9" t="str">
        <f t="shared" si="4"/>
        <v>Orange</v>
      </c>
      <c r="G9">
        <f t="shared" si="5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50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O9" s="4" t="str">
        <f>'Kelp consumption'!T9</f>
        <v>no</v>
      </c>
      <c r="S9">
        <f t="shared" si="0"/>
        <v>0</v>
      </c>
      <c r="T9" t="e">
        <f t="shared" si="1"/>
        <v>#DIV/0!</v>
      </c>
      <c r="U9" t="e">
        <f t="shared" si="2"/>
        <v>#DIV/0!</v>
      </c>
      <c r="V9" t="e">
        <f t="shared" si="3"/>
        <v>#DIV/0!</v>
      </c>
      <c r="Z9">
        <v>1</v>
      </c>
    </row>
    <row r="10" spans="1:30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42</v>
      </c>
      <c r="F10" t="str">
        <f t="shared" si="4"/>
        <v>Orange</v>
      </c>
      <c r="G10">
        <f t="shared" si="5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O10" s="4" t="str">
        <f>'Kelp consumption'!T10</f>
        <v>no</v>
      </c>
      <c r="S10">
        <f t="shared" si="0"/>
        <v>0</v>
      </c>
      <c r="T10" t="e">
        <f t="shared" si="1"/>
        <v>#DIV/0!</v>
      </c>
      <c r="U10" t="e">
        <f t="shared" si="2"/>
        <v>#DIV/0!</v>
      </c>
      <c r="V10" t="e">
        <f t="shared" si="3"/>
        <v>#DIV/0!</v>
      </c>
      <c r="Z10">
        <v>6</v>
      </c>
    </row>
    <row r="11" spans="1:30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43</v>
      </c>
      <c r="F11" t="str">
        <f t="shared" si="4"/>
        <v>Control</v>
      </c>
      <c r="G11">
        <f t="shared" si="5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O11" s="4" t="str">
        <f>'Kelp consumption'!T11</f>
        <v>no</v>
      </c>
      <c r="S11">
        <f t="shared" si="0"/>
        <v>0</v>
      </c>
      <c r="T11" t="e">
        <f t="shared" si="1"/>
        <v>#DIV/0!</v>
      </c>
      <c r="U11" t="e">
        <f t="shared" si="2"/>
        <v>#DIV/0!</v>
      </c>
      <c r="V11" t="e">
        <f t="shared" si="3"/>
        <v>#DIV/0!</v>
      </c>
      <c r="Z11">
        <v>0</v>
      </c>
      <c r="AD11" t="s">
        <v>54</v>
      </c>
    </row>
    <row r="12" spans="1:30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42</v>
      </c>
      <c r="F12" t="str">
        <f t="shared" si="4"/>
        <v>Pink</v>
      </c>
      <c r="G12">
        <f t="shared" si="5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O12" s="4" t="str">
        <f>'Kelp consumption'!T12</f>
        <v>yes</v>
      </c>
      <c r="S12">
        <f t="shared" si="0"/>
        <v>0</v>
      </c>
      <c r="T12" t="e">
        <f t="shared" si="1"/>
        <v>#DIV/0!</v>
      </c>
      <c r="U12" t="e">
        <f t="shared" si="2"/>
        <v>#DIV/0!</v>
      </c>
      <c r="V12" t="e">
        <f t="shared" si="3"/>
        <v>#DIV/0!</v>
      </c>
      <c r="Z12">
        <v>1</v>
      </c>
    </row>
    <row r="13" spans="1:30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42</v>
      </c>
      <c r="F13" t="str">
        <f t="shared" si="4"/>
        <v>Red</v>
      </c>
      <c r="G13">
        <f t="shared" si="5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O13" s="4" t="str">
        <f>'Kelp consumption'!T13</f>
        <v>yes</v>
      </c>
      <c r="S13">
        <f t="shared" si="0"/>
        <v>0</v>
      </c>
      <c r="T13" t="e">
        <f t="shared" si="1"/>
        <v>#DIV/0!</v>
      </c>
      <c r="U13" t="e">
        <f t="shared" si="2"/>
        <v>#DIV/0!</v>
      </c>
      <c r="V13" t="e">
        <f t="shared" si="3"/>
        <v>#DIV/0!</v>
      </c>
      <c r="Z13">
        <v>0</v>
      </c>
    </row>
    <row r="14" spans="1:30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43</v>
      </c>
      <c r="F14" t="str">
        <f t="shared" si="4"/>
        <v>Control</v>
      </c>
      <c r="G14">
        <f t="shared" si="5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O14" s="4" t="str">
        <f>'Kelp consumption'!T14</f>
        <v>yes</v>
      </c>
      <c r="S14">
        <f t="shared" si="0"/>
        <v>0</v>
      </c>
      <c r="T14" t="e">
        <f t="shared" si="1"/>
        <v>#DIV/0!</v>
      </c>
      <c r="U14" t="e">
        <f t="shared" si="2"/>
        <v>#DIV/0!</v>
      </c>
      <c r="V14" t="e">
        <f t="shared" si="3"/>
        <v>#DIV/0!</v>
      </c>
      <c r="Z14">
        <v>1</v>
      </c>
      <c r="AD14" t="s">
        <v>53</v>
      </c>
    </row>
    <row r="15" spans="1:30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43</v>
      </c>
      <c r="F15" t="str">
        <f t="shared" si="4"/>
        <v>Pink</v>
      </c>
      <c r="G15">
        <f t="shared" si="5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O15" s="4" t="str">
        <f>'Kelp consumption'!T15</f>
        <v>no</v>
      </c>
      <c r="S15">
        <f t="shared" si="0"/>
        <v>0</v>
      </c>
      <c r="T15" t="e">
        <f t="shared" si="1"/>
        <v>#DIV/0!</v>
      </c>
      <c r="U15" t="e">
        <f t="shared" si="2"/>
        <v>#DIV/0!</v>
      </c>
      <c r="V15" t="e">
        <f t="shared" si="3"/>
        <v>#DIV/0!</v>
      </c>
      <c r="Z15">
        <v>1</v>
      </c>
    </row>
    <row r="16" spans="1:30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43</v>
      </c>
      <c r="F16" t="str">
        <f t="shared" si="4"/>
        <v>Red</v>
      </c>
      <c r="G16">
        <f t="shared" si="5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O16" s="4" t="str">
        <f>'Kelp consumption'!T16</f>
        <v>no</v>
      </c>
      <c r="S16">
        <f t="shared" si="0"/>
        <v>0</v>
      </c>
      <c r="T16" t="e">
        <f t="shared" si="1"/>
        <v>#DIV/0!</v>
      </c>
      <c r="U16" t="e">
        <f t="shared" si="2"/>
        <v>#DIV/0!</v>
      </c>
      <c r="V16" t="e">
        <f t="shared" si="3"/>
        <v>#DIV/0!</v>
      </c>
      <c r="Z16">
        <v>1</v>
      </c>
      <c r="AD16" t="s">
        <v>56</v>
      </c>
    </row>
    <row r="17" spans="1:30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43</v>
      </c>
      <c r="F17" t="str">
        <f t="shared" si="4"/>
        <v>Orange</v>
      </c>
      <c r="G17">
        <f t="shared" si="5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O17" s="4" t="str">
        <f>'Kelp consumption'!T17</f>
        <v>yes</v>
      </c>
      <c r="S17">
        <f t="shared" si="0"/>
        <v>0</v>
      </c>
      <c r="T17" t="e">
        <f t="shared" si="1"/>
        <v>#DIV/0!</v>
      </c>
      <c r="U17" t="e">
        <f t="shared" si="2"/>
        <v>#DIV/0!</v>
      </c>
      <c r="V17" t="e">
        <f t="shared" si="3"/>
        <v>#DIV/0!</v>
      </c>
      <c r="Z17">
        <v>0</v>
      </c>
    </row>
    <row r="18" spans="1:30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42</v>
      </c>
      <c r="F18" t="str">
        <f t="shared" si="4"/>
        <v>Orange</v>
      </c>
      <c r="G18">
        <f t="shared" si="5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O18" s="4" t="str">
        <f>'Kelp consumption'!T18</f>
        <v>no</v>
      </c>
      <c r="S18">
        <f t="shared" si="0"/>
        <v>0</v>
      </c>
      <c r="T18" t="e">
        <f t="shared" si="1"/>
        <v>#DIV/0!</v>
      </c>
      <c r="U18" t="e">
        <f t="shared" si="2"/>
        <v>#DIV/0!</v>
      </c>
      <c r="V18" t="e">
        <f t="shared" si="3"/>
        <v>#DIV/0!</v>
      </c>
      <c r="Z18">
        <v>1</v>
      </c>
    </row>
    <row r="19" spans="1:30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42</v>
      </c>
      <c r="F19" t="str">
        <f t="shared" si="4"/>
        <v>Red</v>
      </c>
      <c r="G19">
        <f t="shared" si="5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O19" s="4" t="str">
        <f>'Kelp consumption'!T19</f>
        <v>no</v>
      </c>
      <c r="S19">
        <f t="shared" si="0"/>
        <v>0</v>
      </c>
      <c r="T19" t="e">
        <f t="shared" si="1"/>
        <v>#DIV/0!</v>
      </c>
      <c r="U19" t="e">
        <f t="shared" si="2"/>
        <v>#DIV/0!</v>
      </c>
      <c r="V19" t="e">
        <f t="shared" si="3"/>
        <v>#DIV/0!</v>
      </c>
      <c r="Z19">
        <v>2</v>
      </c>
    </row>
    <row r="20" spans="1:30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43</v>
      </c>
      <c r="F20" t="str">
        <f t="shared" si="4"/>
        <v>Red</v>
      </c>
      <c r="G20">
        <f t="shared" si="5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O20" s="4" t="str">
        <f>'Kelp consumption'!T20</f>
        <v>yes</v>
      </c>
      <c r="S20">
        <f t="shared" si="0"/>
        <v>0</v>
      </c>
      <c r="T20" t="e">
        <f t="shared" si="1"/>
        <v>#DIV/0!</v>
      </c>
      <c r="U20" t="e">
        <f t="shared" si="2"/>
        <v>#DIV/0!</v>
      </c>
      <c r="V20" t="e">
        <f t="shared" si="3"/>
        <v>#DIV/0!</v>
      </c>
      <c r="Z20">
        <v>1</v>
      </c>
    </row>
    <row r="21" spans="1:30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42</v>
      </c>
      <c r="F21" t="str">
        <f t="shared" si="4"/>
        <v>Pink</v>
      </c>
      <c r="G21">
        <f t="shared" si="5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O21" s="4" t="str">
        <f>'Kelp consumption'!T21</f>
        <v>no</v>
      </c>
      <c r="S21">
        <f t="shared" si="0"/>
        <v>0</v>
      </c>
      <c r="T21" t="e">
        <f t="shared" si="1"/>
        <v>#DIV/0!</v>
      </c>
      <c r="U21" t="e">
        <f t="shared" si="2"/>
        <v>#DIV/0!</v>
      </c>
      <c r="V21" t="e">
        <f t="shared" si="3"/>
        <v>#DIV/0!</v>
      </c>
      <c r="Z21">
        <v>2</v>
      </c>
    </row>
    <row r="22" spans="1:30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42</v>
      </c>
      <c r="F22" t="str">
        <f t="shared" si="4"/>
        <v>Red</v>
      </c>
      <c r="G22">
        <f t="shared" si="5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O22" s="4" t="str">
        <f>'Kelp consumption'!T22</f>
        <v>no</v>
      </c>
      <c r="S22">
        <f t="shared" si="0"/>
        <v>0</v>
      </c>
      <c r="T22" t="e">
        <f t="shared" si="1"/>
        <v>#DIV/0!</v>
      </c>
      <c r="U22" t="e">
        <f t="shared" si="2"/>
        <v>#DIV/0!</v>
      </c>
      <c r="V22" t="e">
        <f t="shared" si="3"/>
        <v>#DIV/0!</v>
      </c>
      <c r="Z22">
        <v>0</v>
      </c>
    </row>
    <row r="23" spans="1:30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43</v>
      </c>
      <c r="F23" t="str">
        <f t="shared" si="4"/>
        <v>Orange</v>
      </c>
      <c r="G23">
        <f t="shared" si="5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s="4" t="str">
        <f>'Kelp consumption'!T23</f>
        <v>no</v>
      </c>
      <c r="P23" t="s">
        <v>61</v>
      </c>
      <c r="Q23" t="s">
        <v>61</v>
      </c>
      <c r="R23" t="s">
        <v>61</v>
      </c>
      <c r="S23" t="s">
        <v>61</v>
      </c>
      <c r="T23" t="s">
        <v>61</v>
      </c>
      <c r="U23" t="s">
        <v>61</v>
      </c>
      <c r="V23" t="s">
        <v>61</v>
      </c>
      <c r="W23" t="s">
        <v>61</v>
      </c>
      <c r="X23" t="s">
        <v>61</v>
      </c>
      <c r="Y23" t="s">
        <v>61</v>
      </c>
      <c r="Z23" t="s">
        <v>61</v>
      </c>
      <c r="AA23" t="s">
        <v>61</v>
      </c>
      <c r="AB23" t="s">
        <v>61</v>
      </c>
      <c r="AC23" t="s">
        <v>61</v>
      </c>
      <c r="AD23" t="s">
        <v>55</v>
      </c>
    </row>
    <row r="24" spans="1:30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42</v>
      </c>
      <c r="F24" t="str">
        <f t="shared" si="4"/>
        <v>Control</v>
      </c>
      <c r="G24">
        <f t="shared" si="5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O24" s="4" t="str">
        <f>'Kelp consumption'!T24</f>
        <v>no</v>
      </c>
      <c r="S24">
        <f t="shared" ref="S24:S37" si="6">P24+Q24+R24</f>
        <v>0</v>
      </c>
      <c r="T24" t="e">
        <f t="shared" ref="T24:T37" si="7">P24/S24</f>
        <v>#DIV/0!</v>
      </c>
      <c r="U24" t="e">
        <f t="shared" ref="U24:U37" si="8">Q24/S24</f>
        <v>#DIV/0!</v>
      </c>
      <c r="V24" t="e">
        <f t="shared" ref="V24:V37" si="9">R24/S24</f>
        <v>#DIV/0!</v>
      </c>
      <c r="Z24">
        <v>1</v>
      </c>
      <c r="AD24" t="s">
        <v>74</v>
      </c>
    </row>
    <row r="25" spans="1:30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42</v>
      </c>
      <c r="F25" t="str">
        <f t="shared" si="4"/>
        <v>Pink</v>
      </c>
      <c r="G25">
        <f t="shared" si="5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O25" s="4" t="str">
        <f>'Kelp consumption'!T25</f>
        <v>no</v>
      </c>
      <c r="S25">
        <f t="shared" si="6"/>
        <v>0</v>
      </c>
      <c r="T25" t="e">
        <f t="shared" si="7"/>
        <v>#DIV/0!</v>
      </c>
      <c r="U25" t="e">
        <f t="shared" si="8"/>
        <v>#DIV/0!</v>
      </c>
      <c r="V25" t="e">
        <f t="shared" si="9"/>
        <v>#DIV/0!</v>
      </c>
      <c r="Z25">
        <v>0</v>
      </c>
    </row>
    <row r="26" spans="1:30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42</v>
      </c>
      <c r="F26" t="str">
        <f t="shared" si="4"/>
        <v>Control</v>
      </c>
      <c r="G26">
        <f t="shared" si="5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O26" s="4" t="str">
        <f>'Kelp consumption'!T26</f>
        <v>yes</v>
      </c>
      <c r="S26">
        <f t="shared" si="6"/>
        <v>0</v>
      </c>
      <c r="T26" t="e">
        <f t="shared" si="7"/>
        <v>#DIV/0!</v>
      </c>
      <c r="U26" t="e">
        <f t="shared" si="8"/>
        <v>#DIV/0!</v>
      </c>
      <c r="V26" t="e">
        <f t="shared" si="9"/>
        <v>#DIV/0!</v>
      </c>
      <c r="Z26">
        <v>0</v>
      </c>
      <c r="AD26" t="s">
        <v>74</v>
      </c>
    </row>
    <row r="27" spans="1:30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42</v>
      </c>
      <c r="F27" t="str">
        <f t="shared" ref="F27:F37" si="10">IF(H27&lt;=0, "Control", IF(H27&lt;=10, "Red", IF(H27&gt;=21, "Pink", "Orange")))</f>
        <v>Orange</v>
      </c>
      <c r="G27">
        <f t="shared" ref="G27:G37" si="11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O27" s="4" t="str">
        <f>'Kelp consumption'!T27</f>
        <v>no</v>
      </c>
      <c r="S27">
        <f t="shared" si="6"/>
        <v>0</v>
      </c>
      <c r="T27" t="e">
        <f t="shared" si="7"/>
        <v>#DIV/0!</v>
      </c>
      <c r="U27" t="e">
        <f t="shared" si="8"/>
        <v>#DIV/0!</v>
      </c>
      <c r="V27" t="e">
        <f t="shared" si="9"/>
        <v>#DIV/0!</v>
      </c>
      <c r="Z27">
        <v>1</v>
      </c>
      <c r="AD27" t="s">
        <v>83</v>
      </c>
    </row>
    <row r="28" spans="1:30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42</v>
      </c>
      <c r="F28" t="str">
        <f t="shared" si="10"/>
        <v>Pink</v>
      </c>
      <c r="G28">
        <f t="shared" si="11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O28" s="4" t="str">
        <f>'Kelp consumption'!T28</f>
        <v>no</v>
      </c>
      <c r="S28">
        <f t="shared" si="6"/>
        <v>0</v>
      </c>
      <c r="T28" t="e">
        <f t="shared" si="7"/>
        <v>#DIV/0!</v>
      </c>
      <c r="U28" t="e">
        <f t="shared" si="8"/>
        <v>#DIV/0!</v>
      </c>
      <c r="V28" t="e">
        <f t="shared" si="9"/>
        <v>#DIV/0!</v>
      </c>
      <c r="Z28">
        <v>0</v>
      </c>
      <c r="AD28" t="s">
        <v>84</v>
      </c>
    </row>
    <row r="29" spans="1:30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43</v>
      </c>
      <c r="F29" t="str">
        <f t="shared" si="10"/>
        <v>Pink</v>
      </c>
      <c r="G29">
        <f t="shared" si="11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O29" s="4" t="str">
        <f>'Kelp consumption'!T29</f>
        <v>no</v>
      </c>
      <c r="S29">
        <f t="shared" si="6"/>
        <v>0</v>
      </c>
      <c r="T29" t="e">
        <f t="shared" si="7"/>
        <v>#DIV/0!</v>
      </c>
      <c r="U29" t="e">
        <f t="shared" si="8"/>
        <v>#DIV/0!</v>
      </c>
      <c r="V29" t="e">
        <f t="shared" si="9"/>
        <v>#DIV/0!</v>
      </c>
      <c r="Z29">
        <v>1</v>
      </c>
    </row>
    <row r="30" spans="1:30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43</v>
      </c>
      <c r="F30" t="str">
        <f t="shared" si="10"/>
        <v>Pink</v>
      </c>
      <c r="G30">
        <f t="shared" si="11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O30" s="4" t="str">
        <f>'Kelp consumption'!T30</f>
        <v>yes</v>
      </c>
      <c r="S30">
        <f t="shared" si="6"/>
        <v>0</v>
      </c>
      <c r="T30" t="e">
        <f t="shared" si="7"/>
        <v>#DIV/0!</v>
      </c>
      <c r="U30" t="e">
        <f t="shared" si="8"/>
        <v>#DIV/0!</v>
      </c>
      <c r="V30" t="e">
        <f t="shared" si="9"/>
        <v>#DIV/0!</v>
      </c>
      <c r="Z30">
        <v>0</v>
      </c>
    </row>
    <row r="31" spans="1:30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42</v>
      </c>
      <c r="F31" t="str">
        <f t="shared" si="10"/>
        <v>Red</v>
      </c>
      <c r="G31">
        <f t="shared" si="11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O31" s="4" t="str">
        <f>'Kelp consumption'!T31</f>
        <v>yes</v>
      </c>
      <c r="S31">
        <f t="shared" si="6"/>
        <v>0</v>
      </c>
      <c r="T31" t="e">
        <f t="shared" si="7"/>
        <v>#DIV/0!</v>
      </c>
      <c r="U31" t="e">
        <f t="shared" si="8"/>
        <v>#DIV/0!</v>
      </c>
      <c r="V31" t="e">
        <f t="shared" si="9"/>
        <v>#DIV/0!</v>
      </c>
      <c r="Z31">
        <v>1</v>
      </c>
      <c r="AD31" t="s">
        <v>85</v>
      </c>
    </row>
    <row r="32" spans="1:30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42</v>
      </c>
      <c r="F32" t="str">
        <f t="shared" si="10"/>
        <v>Control</v>
      </c>
      <c r="G32">
        <f t="shared" si="11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O32" s="4" t="str">
        <f>'Kelp consumption'!T32</f>
        <v>yes</v>
      </c>
      <c r="S32">
        <f t="shared" si="6"/>
        <v>0</v>
      </c>
      <c r="T32" t="e">
        <f t="shared" si="7"/>
        <v>#DIV/0!</v>
      </c>
      <c r="U32" t="e">
        <f t="shared" si="8"/>
        <v>#DIV/0!</v>
      </c>
      <c r="V32" t="e">
        <f t="shared" si="9"/>
        <v>#DIV/0!</v>
      </c>
      <c r="Z32">
        <v>0</v>
      </c>
      <c r="AD32" t="s">
        <v>93</v>
      </c>
    </row>
    <row r="33" spans="1:30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43</v>
      </c>
      <c r="F33" t="str">
        <f t="shared" si="10"/>
        <v>Pink</v>
      </c>
      <c r="G33">
        <f t="shared" si="11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O33" s="4" t="str">
        <f>'Kelp consumption'!T33</f>
        <v>no</v>
      </c>
      <c r="S33">
        <f t="shared" si="6"/>
        <v>0</v>
      </c>
      <c r="T33" t="e">
        <f t="shared" si="7"/>
        <v>#DIV/0!</v>
      </c>
      <c r="U33" t="e">
        <f t="shared" si="8"/>
        <v>#DIV/0!</v>
      </c>
      <c r="V33" t="e">
        <f t="shared" si="9"/>
        <v>#DIV/0!</v>
      </c>
      <c r="Z33">
        <v>0</v>
      </c>
    </row>
    <row r="34" spans="1:30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43</v>
      </c>
      <c r="F34" t="str">
        <f t="shared" si="10"/>
        <v>Orange</v>
      </c>
      <c r="G34">
        <f t="shared" si="11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O34" s="4" t="str">
        <f>'Kelp consumption'!T34</f>
        <v>yes</v>
      </c>
      <c r="S34">
        <f t="shared" si="6"/>
        <v>0</v>
      </c>
      <c r="T34" t="e">
        <f t="shared" si="7"/>
        <v>#DIV/0!</v>
      </c>
      <c r="U34" t="e">
        <f t="shared" si="8"/>
        <v>#DIV/0!</v>
      </c>
      <c r="V34" t="e">
        <f t="shared" si="9"/>
        <v>#DIV/0!</v>
      </c>
      <c r="Z34">
        <v>1</v>
      </c>
    </row>
    <row r="35" spans="1:30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43</v>
      </c>
      <c r="F35" t="str">
        <f t="shared" si="10"/>
        <v>Red</v>
      </c>
      <c r="G35">
        <f t="shared" si="11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O35" s="4" t="str">
        <f>'Kelp consumption'!T35</f>
        <v>no</v>
      </c>
      <c r="S35">
        <f t="shared" si="6"/>
        <v>0</v>
      </c>
      <c r="T35" t="e">
        <f t="shared" si="7"/>
        <v>#DIV/0!</v>
      </c>
      <c r="U35" t="e">
        <f t="shared" si="8"/>
        <v>#DIV/0!</v>
      </c>
      <c r="V35" t="e">
        <f t="shared" si="9"/>
        <v>#DIV/0!</v>
      </c>
      <c r="Z35">
        <v>1</v>
      </c>
    </row>
    <row r="36" spans="1:30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42</v>
      </c>
      <c r="F36" t="str">
        <f t="shared" si="10"/>
        <v>Pink</v>
      </c>
      <c r="G36">
        <f t="shared" si="11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O36" s="4" t="str">
        <f>'Kelp consumption'!T36</f>
        <v>yes</v>
      </c>
      <c r="S36">
        <f t="shared" si="6"/>
        <v>0</v>
      </c>
      <c r="T36" t="e">
        <f t="shared" si="7"/>
        <v>#DIV/0!</v>
      </c>
      <c r="U36" t="e">
        <f t="shared" si="8"/>
        <v>#DIV/0!</v>
      </c>
      <c r="V36" t="e">
        <f t="shared" si="9"/>
        <v>#DIV/0!</v>
      </c>
      <c r="Z36">
        <v>1</v>
      </c>
    </row>
    <row r="37" spans="1:30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42</v>
      </c>
      <c r="F37" t="str">
        <f t="shared" si="10"/>
        <v>Red</v>
      </c>
      <c r="G37">
        <f t="shared" si="11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O37" s="4" t="str">
        <f>'Kelp consumption'!T37</f>
        <v>no</v>
      </c>
      <c r="S37">
        <f t="shared" si="6"/>
        <v>0</v>
      </c>
      <c r="T37" t="e">
        <f t="shared" si="7"/>
        <v>#DIV/0!</v>
      </c>
      <c r="U37" t="e">
        <f t="shared" si="8"/>
        <v>#DIV/0!</v>
      </c>
      <c r="V37" t="e">
        <f t="shared" si="9"/>
        <v>#DIV/0!</v>
      </c>
      <c r="Z37">
        <v>0</v>
      </c>
      <c r="AD37" t="s">
        <v>94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4" t="s">
        <v>37</v>
      </c>
      <c r="B1" s="16" t="s">
        <v>76</v>
      </c>
      <c r="C1" s="2" t="s">
        <v>75</v>
      </c>
      <c r="D1" s="2" t="s">
        <v>1</v>
      </c>
    </row>
    <row r="2" spans="1:4" x14ac:dyDescent="0.2">
      <c r="A2" s="10">
        <v>43708</v>
      </c>
      <c r="B2" s="15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5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5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5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5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5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5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5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5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5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5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5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5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5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5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5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5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5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5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5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5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5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5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5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5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5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5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5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5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5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5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5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5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5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5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5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5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5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5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5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5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5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5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5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5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5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5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5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5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5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5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5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5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5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5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5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5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5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5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5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5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5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5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5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5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5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5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5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5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5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5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5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5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5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5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5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5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5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5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5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5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5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5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5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5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5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5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5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5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5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5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5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5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5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5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5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5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5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5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5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5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5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5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5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5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5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5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5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5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5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5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5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5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5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5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5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5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5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5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5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5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5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5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5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5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5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5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5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5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5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5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5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5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5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5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5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5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5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5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5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5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5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5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5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5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5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5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5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5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5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5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5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5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5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5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5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5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5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5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5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5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5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5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5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5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5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5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5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5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5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5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5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5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5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5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5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5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5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5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5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5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5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5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5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5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5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5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5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5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5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5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5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5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5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5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5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5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5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5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5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5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5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5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5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5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5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5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5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5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5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5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5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5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5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5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5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5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5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5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5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5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5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5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5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5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5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5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5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5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5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5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5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5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5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5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5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5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5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5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5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5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5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5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5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5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5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5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5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5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5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5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5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5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5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5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5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5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5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5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5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5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5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5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5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5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5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5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5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5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5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5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5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5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5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5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5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5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5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5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5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5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5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5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5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5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5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5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5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5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5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5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5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5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5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5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5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5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5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5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5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5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5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5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5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5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5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5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5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5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5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5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5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5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5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5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5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5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5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5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5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5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5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5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5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5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5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5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5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5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5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5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5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5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5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5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5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5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5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5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5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5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5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5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5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5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5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5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5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5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5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5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5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5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5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5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5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5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5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5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5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5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5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5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5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5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5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5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5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5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5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5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5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5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5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5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5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5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5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5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5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5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5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5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5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5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5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5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5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5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5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5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5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5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5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5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5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5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5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5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5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5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5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5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5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5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5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5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5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5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5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5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5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5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5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5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5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5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5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5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5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5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5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5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5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5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5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5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5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5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5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5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5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5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5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5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5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5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5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5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5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5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5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5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5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5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5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5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5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5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5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5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5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5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5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5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5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5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5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5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5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5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5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5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5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5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4" t="s">
        <v>37</v>
      </c>
      <c r="B1" s="16" t="s">
        <v>76</v>
      </c>
      <c r="C1" s="2" t="s">
        <v>75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2019-09-07T16:38:06Z</dcterms:modified>
</cp:coreProperties>
</file>