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RemoteSensing\lab10\"/>
    </mc:Choice>
  </mc:AlternateContent>
  <xr:revisionPtr revIDLastSave="0" documentId="13_ncr:1_{44C46963-3B39-450B-9395-42E3A8F1B5E7}" xr6:coauthVersionLast="47" xr6:coauthVersionMax="47" xr10:uidLastSave="{00000000-0000-0000-0000-000000000000}"/>
  <bookViews>
    <workbookView xWindow="29415" yWindow="345" windowWidth="24900" windowHeight="15060" firstSheet="4" activeTab="4" xr2:uid="{00000000-000D-0000-FFFF-FFFF00000000}"/>
  </bookViews>
  <sheets>
    <sheet name="Bright Impervious Surface" sheetId="1" r:id="rId1"/>
    <sheet name="Cloud" sheetId="2" r:id="rId2"/>
    <sheet name="Snow" sheetId="4" r:id="rId3"/>
    <sheet name="Salt" sheetId="5" r:id="rId4"/>
    <sheet name="Dark Impervious Surface" sheetId="6" r:id="rId5"/>
    <sheet name="Water" sheetId="8" r:id="rId6"/>
    <sheet name="Shadow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8" l="1"/>
  <c r="G3" i="8"/>
  <c r="F3" i="8"/>
  <c r="E3" i="8"/>
  <c r="D3" i="8"/>
  <c r="C3" i="8"/>
  <c r="B3" i="8"/>
  <c r="H3" i="7"/>
  <c r="G3" i="7"/>
  <c r="F3" i="7"/>
  <c r="E3" i="7"/>
  <c r="D3" i="7"/>
  <c r="C3" i="7"/>
  <c r="B3" i="7"/>
  <c r="H3" i="6"/>
  <c r="G3" i="6"/>
  <c r="F3" i="6"/>
  <c r="E3" i="6"/>
  <c r="D3" i="6"/>
  <c r="C3" i="6"/>
  <c r="B3" i="6"/>
  <c r="I8" i="5"/>
  <c r="I7" i="5"/>
  <c r="I6" i="5"/>
  <c r="I5" i="5"/>
  <c r="I4" i="5"/>
  <c r="I3" i="5"/>
  <c r="I8" i="4"/>
  <c r="I7" i="4"/>
  <c r="I6" i="4"/>
  <c r="I5" i="4"/>
  <c r="I4" i="4"/>
  <c r="I3" i="4"/>
  <c r="I8" i="2"/>
  <c r="I7" i="2"/>
  <c r="I6" i="2"/>
  <c r="I5" i="2"/>
  <c r="I4" i="2"/>
  <c r="I3" i="2"/>
  <c r="I4" i="1"/>
  <c r="I5" i="1"/>
  <c r="I6" i="1"/>
  <c r="I7" i="1"/>
  <c r="I8" i="1"/>
  <c r="I3" i="1"/>
  <c r="H3" i="5"/>
  <c r="G3" i="5"/>
  <c r="F3" i="5"/>
  <c r="E3" i="5"/>
  <c r="D3" i="5"/>
  <c r="C3" i="5"/>
  <c r="B3" i="5"/>
  <c r="B3" i="1"/>
  <c r="H3" i="4"/>
  <c r="H3" i="2"/>
  <c r="H3" i="1"/>
  <c r="C3" i="1"/>
  <c r="D3" i="1"/>
  <c r="E3" i="1"/>
  <c r="F3" i="1"/>
  <c r="G3" i="1"/>
  <c r="B3" i="2"/>
  <c r="C3" i="2"/>
  <c r="D3" i="2"/>
  <c r="E3" i="2"/>
  <c r="F3" i="2"/>
  <c r="G3" i="2"/>
  <c r="B3" i="4"/>
  <c r="C3" i="4"/>
  <c r="D3" i="4"/>
  <c r="E3" i="4"/>
  <c r="F3" i="4"/>
  <c r="G3" i="4"/>
</calcChain>
</file>

<file path=xl/sharedStrings.xml><?xml version="1.0" encoding="utf-8"?>
<sst xmlns="http://schemas.openxmlformats.org/spreadsheetml/2006/main" count="102" uniqueCount="21">
  <si>
    <t>pixel 1</t>
  </si>
  <si>
    <t>pixel 2</t>
  </si>
  <si>
    <t>pixel 3</t>
  </si>
  <si>
    <t>pixel 4</t>
  </si>
  <si>
    <t>pixel 5</t>
  </si>
  <si>
    <t>band 1</t>
  </si>
  <si>
    <t>band 2</t>
  </si>
  <si>
    <t>band 3</t>
  </si>
  <si>
    <t>band 4</t>
  </si>
  <si>
    <t>band 5</t>
  </si>
  <si>
    <t>band 6</t>
  </si>
  <si>
    <t>average</t>
  </si>
  <si>
    <t>band 7</t>
  </si>
  <si>
    <t>Bright Impervious Surface</t>
  </si>
  <si>
    <t>Cloud</t>
  </si>
  <si>
    <t>Snow</t>
  </si>
  <si>
    <t>Salt</t>
  </si>
  <si>
    <t>band7/band6</t>
  </si>
  <si>
    <t>Dark Impervious Surface</t>
  </si>
  <si>
    <t>Shadow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</si>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</sst>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color indexed="12"/>
      <name val="Arial"/>
    </font>
    <font>
      <sz val="8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3" fillId="0" borderId="0" xfId="0" applyFont="1" applyAlignment="1">
      <alignment horizontal="center" vertical="center" readingOrder="1"/>
    </xf>
    <xf numFmtId="0" fontId="4" fillId="0" borderId="0" xfId="0" applyFont="1"/>
    <xf numFmtId="16" fontId="4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Bright Impervious Surface</a:t>
            </a:r>
          </a:p>
        </c:rich>
      </c:tx>
      <c:layout>
        <c:manualLayout>
          <c:xMode val="edge"/>
          <c:yMode val="edge"/>
          <c:x val="0.43673512239541484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031E-2"/>
          <c:y val="0.21352313167259787"/>
          <c:w val="0.70612315262590941"/>
          <c:h val="0.62633451957295372"/>
        </c:manualLayout>
      </c:layout>
      <c:lineChart>
        <c:grouping val="standard"/>
        <c:varyColors val="0"/>
        <c:ser>
          <c:idx val="0"/>
          <c:order val="0"/>
          <c:tx>
            <c:strRef>
              <c:f>'Bright Impervious Surface'!$A$3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'Bright Impervious Surface'!$B$2:$H$2</c:f>
              <c:strCache>
                <c:ptCount val="7"/>
                <c:pt idx="0">
                  <c:v>band 1</c:v>
                </c:pt>
                <c:pt idx="1">
                  <c:v>band 2</c:v>
                </c:pt>
                <c:pt idx="2">
                  <c:v>band 3</c:v>
                </c:pt>
                <c:pt idx="3">
                  <c:v>band 4</c:v>
                </c:pt>
                <c:pt idx="4">
                  <c:v>band 5</c:v>
                </c:pt>
                <c:pt idx="5">
                  <c:v>band 6</c:v>
                </c:pt>
                <c:pt idx="6">
                  <c:v>band 7</c:v>
                </c:pt>
              </c:strCache>
            </c:strRef>
          </c:cat>
          <c:val>
            <c:numRef>
              <c:f>'Bright Impervious Surface'!$B$3:$H$3</c:f>
              <c:numCache>
                <c:formatCode>General</c:formatCode>
                <c:ptCount val="7"/>
                <c:pt idx="0">
                  <c:v>255</c:v>
                </c:pt>
                <c:pt idx="1">
                  <c:v>181.8</c:v>
                </c:pt>
                <c:pt idx="2">
                  <c:v>240.2</c:v>
                </c:pt>
                <c:pt idx="3">
                  <c:v>203</c:v>
                </c:pt>
                <c:pt idx="4">
                  <c:v>232.8</c:v>
                </c:pt>
                <c:pt idx="5">
                  <c:v>157.4</c:v>
                </c:pt>
                <c:pt idx="6">
                  <c:v>129.19999999999999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8-4E5A-BC0A-289C77A6A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517567"/>
        <c:axId val="1"/>
      </c:lineChart>
      <c:catAx>
        <c:axId val="284517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5175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5166724743665"/>
          <c:y val="0.49001688985760294"/>
          <c:w val="0.20243599671325688"/>
          <c:h val="9.3336550449067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vegetation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urban!#REF!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urban!#REF!</c:f>
              <c:numCache>
                <c:formatCode>General</c:formatCode>
                <c:ptCount val="6"/>
                <c:pt idx="0">
                  <c:v>17.8</c:v>
                </c:pt>
                <c:pt idx="1">
                  <c:v>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urban!#REF!</c15:sqref>
                        </c15:formulaRef>
                      </c:ext>
                    </c:extLst>
                    <c:strCache>
                      <c:ptCount val="6"/>
                      <c:pt idx="0">
                        <c:v>band 1</c:v>
                      </c:pt>
                      <c:pt idx="1">
                        <c:v>band 2</c:v>
                      </c:pt>
                      <c:pt idx="2">
                        <c:v>band 3</c:v>
                      </c:pt>
                      <c:pt idx="3">
                        <c:v>band 4</c:v>
                      </c:pt>
                      <c:pt idx="4">
                        <c:v>band 5</c:v>
                      </c:pt>
                      <c:pt idx="5">
                        <c:v>band 6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5AA-4F6B-B5AD-ED780F70F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58431"/>
        <c:axId val="1"/>
      </c:lineChart>
      <c:catAx>
        <c:axId val="430258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2584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3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Cloud</a:t>
            </a:r>
          </a:p>
        </c:rich>
      </c:tx>
      <c:layout>
        <c:manualLayout>
          <c:xMode val="edge"/>
          <c:yMode val="edge"/>
          <c:x val="0.46326573464031279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031E-2"/>
          <c:y val="0.21352313167259787"/>
          <c:w val="0.70612315262590941"/>
          <c:h val="0.62633451957295372"/>
        </c:manualLayout>
      </c:layout>
      <c:lineChart>
        <c:grouping val="standard"/>
        <c:varyColors val="0"/>
        <c:ser>
          <c:idx val="0"/>
          <c:order val="0"/>
          <c:tx>
            <c:strRef>
              <c:f>Cloud!$A$3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Cloud!$B$2:$H$2</c:f>
              <c:strCache>
                <c:ptCount val="7"/>
                <c:pt idx="0">
                  <c:v>band 1</c:v>
                </c:pt>
                <c:pt idx="1">
                  <c:v>band 2</c:v>
                </c:pt>
                <c:pt idx="2">
                  <c:v>band 3</c:v>
                </c:pt>
                <c:pt idx="3">
                  <c:v>band 4</c:v>
                </c:pt>
                <c:pt idx="4">
                  <c:v>band 5</c:v>
                </c:pt>
                <c:pt idx="5">
                  <c:v>band 6</c:v>
                </c:pt>
                <c:pt idx="6">
                  <c:v>band 7</c:v>
                </c:pt>
              </c:strCache>
            </c:strRef>
          </c:cat>
          <c:val>
            <c:numRef>
              <c:f>Cloud!$B$3:$H$3</c:f>
              <c:numCache>
                <c:formatCode>General</c:formatCode>
                <c:ptCount val="7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  <c:pt idx="3">
                  <c:v>255</c:v>
                </c:pt>
                <c:pt idx="4">
                  <c:v>251.2</c:v>
                </c:pt>
                <c:pt idx="5">
                  <c:v>48.6</c:v>
                </c:pt>
                <c:pt idx="6">
                  <c:v>170.2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2-4211-A36D-1AE0DB37F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515567"/>
        <c:axId val="1"/>
      </c:lineChart>
      <c:catAx>
        <c:axId val="284515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8451556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5166724743665"/>
          <c:y val="0.49001688985760294"/>
          <c:w val="0.20243599671325688"/>
          <c:h val="9.3336550449067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Snow</a:t>
            </a:r>
          </a:p>
        </c:rich>
      </c:tx>
      <c:layout>
        <c:manualLayout>
          <c:xMode val="edge"/>
          <c:yMode val="edge"/>
          <c:x val="0.4755106325994965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031E-2"/>
          <c:y val="0.21352313167259787"/>
          <c:w val="0.70612315262590941"/>
          <c:h val="0.62633451957295372"/>
        </c:manualLayout>
      </c:layout>
      <c:lineChart>
        <c:grouping val="standard"/>
        <c:varyColors val="0"/>
        <c:ser>
          <c:idx val="0"/>
          <c:order val="0"/>
          <c:tx>
            <c:strRef>
              <c:f>Snow!$A$3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Snow!$B$2:$H$2</c:f>
              <c:strCache>
                <c:ptCount val="7"/>
                <c:pt idx="0">
                  <c:v>band 1</c:v>
                </c:pt>
                <c:pt idx="1">
                  <c:v>band 2</c:v>
                </c:pt>
                <c:pt idx="2">
                  <c:v>band 3</c:v>
                </c:pt>
                <c:pt idx="3">
                  <c:v>band 4</c:v>
                </c:pt>
                <c:pt idx="4">
                  <c:v>band 5</c:v>
                </c:pt>
                <c:pt idx="5">
                  <c:v>band 6</c:v>
                </c:pt>
                <c:pt idx="6">
                  <c:v>band 7</c:v>
                </c:pt>
              </c:strCache>
            </c:strRef>
          </c:cat>
          <c:val>
            <c:numRef>
              <c:f>Snow!$B$3:$H$3</c:f>
              <c:numCache>
                <c:formatCode>General</c:formatCode>
                <c:ptCount val="7"/>
                <c:pt idx="0">
                  <c:v>255</c:v>
                </c:pt>
                <c:pt idx="1">
                  <c:v>250</c:v>
                </c:pt>
                <c:pt idx="2">
                  <c:v>255</c:v>
                </c:pt>
                <c:pt idx="3">
                  <c:v>237.4</c:v>
                </c:pt>
                <c:pt idx="4">
                  <c:v>14.2</c:v>
                </c:pt>
                <c:pt idx="5">
                  <c:v>90.8</c:v>
                </c:pt>
                <c:pt idx="6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E-478E-A38C-D48844B0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60831"/>
        <c:axId val="1"/>
      </c:lineChart>
      <c:catAx>
        <c:axId val="43026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2608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5166724743665"/>
          <c:y val="0.49335033808792683"/>
          <c:w val="0.20243599671325688"/>
          <c:h val="9.3336550449067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Salt</a:t>
            </a:r>
          </a:p>
        </c:rich>
      </c:tx>
      <c:layout>
        <c:manualLayout>
          <c:xMode val="edge"/>
          <c:yMode val="edge"/>
          <c:x val="0.4755106325994965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031E-2"/>
          <c:y val="0.21352313167259787"/>
          <c:w val="0.70612315262590941"/>
          <c:h val="0.62633451957295372"/>
        </c:manualLayout>
      </c:layout>
      <c:lineChart>
        <c:grouping val="standard"/>
        <c:varyColors val="0"/>
        <c:ser>
          <c:idx val="0"/>
          <c:order val="0"/>
          <c:tx>
            <c:strRef>
              <c:f>Salt!$A$3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Salt!$B$2:$H$2</c:f>
              <c:strCache>
                <c:ptCount val="7"/>
                <c:pt idx="0">
                  <c:v>band 1</c:v>
                </c:pt>
                <c:pt idx="1">
                  <c:v>band 2</c:v>
                </c:pt>
                <c:pt idx="2">
                  <c:v>band 3</c:v>
                </c:pt>
                <c:pt idx="3">
                  <c:v>band 4</c:v>
                </c:pt>
                <c:pt idx="4">
                  <c:v>band 5</c:v>
                </c:pt>
                <c:pt idx="5">
                  <c:v>band 6</c:v>
                </c:pt>
                <c:pt idx="6">
                  <c:v>band 7</c:v>
                </c:pt>
              </c:strCache>
            </c:strRef>
          </c:cat>
          <c:val>
            <c:numRef>
              <c:f>Salt!$B$3:$H$3</c:f>
              <c:numCache>
                <c:formatCode>General</c:formatCode>
                <c:ptCount val="7"/>
                <c:pt idx="0">
                  <c:v>255</c:v>
                </c:pt>
                <c:pt idx="1">
                  <c:v>163.80000000000001</c:v>
                </c:pt>
                <c:pt idx="2">
                  <c:v>224.8</c:v>
                </c:pt>
                <c:pt idx="3">
                  <c:v>166.2</c:v>
                </c:pt>
                <c:pt idx="4">
                  <c:v>255</c:v>
                </c:pt>
                <c:pt idx="5">
                  <c:v>132</c:v>
                </c:pt>
                <c:pt idx="6">
                  <c:v>163.19999999999999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E-47B6-9CB3-640690B5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60831"/>
        <c:axId val="1"/>
      </c:lineChart>
      <c:catAx>
        <c:axId val="43026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2608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5166724743665"/>
          <c:y val="0.49335033808792683"/>
          <c:w val="0.20243599671325688"/>
          <c:h val="9.3336550449067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Dark Impervious Surface</a:t>
            </a:r>
          </a:p>
        </c:rich>
      </c:tx>
      <c:layout>
        <c:manualLayout>
          <c:xMode val="edge"/>
          <c:yMode val="edge"/>
          <c:x val="0.4755106325994965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031E-2"/>
          <c:y val="0.21352313167259787"/>
          <c:w val="0.70612315262590941"/>
          <c:h val="0.62633451957295372"/>
        </c:manualLayout>
      </c:layout>
      <c:lineChart>
        <c:grouping val="standard"/>
        <c:varyColors val="0"/>
        <c:ser>
          <c:idx val="0"/>
          <c:order val="0"/>
          <c:tx>
            <c:strRef>
              <c:f>'Dark Impervious Surface'!$A$3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'Dark Impervious Surface'!$B$2:$H$2</c:f>
              <c:strCache>
                <c:ptCount val="7"/>
                <c:pt idx="0">
                  <c:v>band 1</c:v>
                </c:pt>
                <c:pt idx="1">
                  <c:v>band 2</c:v>
                </c:pt>
                <c:pt idx="2">
                  <c:v>band 3</c:v>
                </c:pt>
                <c:pt idx="3">
                  <c:v>band 4</c:v>
                </c:pt>
                <c:pt idx="4">
                  <c:v>band 5</c:v>
                </c:pt>
                <c:pt idx="5">
                  <c:v>band 6</c:v>
                </c:pt>
                <c:pt idx="6">
                  <c:v>band 7</c:v>
                </c:pt>
              </c:strCache>
            </c:strRef>
          </c:cat>
          <c:val>
            <c:numRef>
              <c:f>'Dark Impervious Surface'!$B$3:$H$3</c:f>
              <c:numCache>
                <c:formatCode>General</c:formatCode>
                <c:ptCount val="7"/>
                <c:pt idx="0">
                  <c:v>105.2</c:v>
                </c:pt>
                <c:pt idx="1">
                  <c:v>40.799999999999997</c:v>
                </c:pt>
                <c:pt idx="2">
                  <c:v>47.6</c:v>
                </c:pt>
                <c:pt idx="3">
                  <c:v>32</c:v>
                </c:pt>
                <c:pt idx="4">
                  <c:v>44.2</c:v>
                </c:pt>
                <c:pt idx="5">
                  <c:v>193.8</c:v>
                </c:pt>
                <c:pt idx="6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D-4C19-89D8-E94213DCB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60831"/>
        <c:axId val="1"/>
      </c:lineChart>
      <c:catAx>
        <c:axId val="43026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2608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5166724743665"/>
          <c:y val="0.49335033808792683"/>
          <c:w val="0.20243599671325688"/>
          <c:h val="9.3336550449067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Water</a:t>
            </a:r>
          </a:p>
        </c:rich>
      </c:tx>
      <c:layout>
        <c:manualLayout>
          <c:xMode val="edge"/>
          <c:yMode val="edge"/>
          <c:x val="0.4755106325994965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031E-2"/>
          <c:y val="0.21352313167259787"/>
          <c:w val="0.70612315262590941"/>
          <c:h val="0.62633451957295372"/>
        </c:manualLayout>
      </c:layout>
      <c:lineChart>
        <c:grouping val="standard"/>
        <c:varyColors val="0"/>
        <c:ser>
          <c:idx val="0"/>
          <c:order val="0"/>
          <c:tx>
            <c:strRef>
              <c:f>Water!$A$3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Water!$B$2:$H$2</c:f>
              <c:strCache>
                <c:ptCount val="7"/>
                <c:pt idx="0">
                  <c:v>band 1</c:v>
                </c:pt>
                <c:pt idx="1">
                  <c:v>band 2</c:v>
                </c:pt>
                <c:pt idx="2">
                  <c:v>band 3</c:v>
                </c:pt>
                <c:pt idx="3">
                  <c:v>band 4</c:v>
                </c:pt>
                <c:pt idx="4">
                  <c:v>band 5</c:v>
                </c:pt>
                <c:pt idx="5">
                  <c:v>band 6</c:v>
                </c:pt>
                <c:pt idx="6">
                  <c:v>band 7</c:v>
                </c:pt>
              </c:strCache>
            </c:strRef>
          </c:cat>
          <c:val>
            <c:numRef>
              <c:f>Water!$B$3:$H$3</c:f>
              <c:numCache>
                <c:formatCode>General</c:formatCode>
                <c:ptCount val="7"/>
                <c:pt idx="0">
                  <c:v>99</c:v>
                </c:pt>
                <c:pt idx="1">
                  <c:v>44.2</c:v>
                </c:pt>
                <c:pt idx="2">
                  <c:v>33.799999999999997</c:v>
                </c:pt>
                <c:pt idx="3">
                  <c:v>9.4</c:v>
                </c:pt>
                <c:pt idx="4">
                  <c:v>7.2</c:v>
                </c:pt>
                <c:pt idx="5">
                  <c:v>128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67-4F35-AF8E-6A55D6E16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60831"/>
        <c:axId val="1"/>
      </c:lineChart>
      <c:catAx>
        <c:axId val="43026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2608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5166724743665"/>
          <c:y val="0.49335033808792683"/>
          <c:w val="0.20243599671325688"/>
          <c:h val="9.3336550449067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Shadow</a:t>
            </a:r>
          </a:p>
        </c:rich>
      </c:tx>
      <c:layout>
        <c:manualLayout>
          <c:xMode val="edge"/>
          <c:yMode val="edge"/>
          <c:x val="0.4755106325994965"/>
          <c:y val="3.5587188612099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836826208572031E-2"/>
          <c:y val="0.21352313167259787"/>
          <c:w val="0.70612315262590941"/>
          <c:h val="0.62633451957295372"/>
        </c:manualLayout>
      </c:layout>
      <c:lineChart>
        <c:grouping val="standard"/>
        <c:varyColors val="0"/>
        <c:ser>
          <c:idx val="0"/>
          <c:order val="0"/>
          <c:tx>
            <c:strRef>
              <c:f>Shadow!$A$3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Shadow!$B$2:$H$2</c:f>
              <c:strCache>
                <c:ptCount val="7"/>
                <c:pt idx="0">
                  <c:v>band 1</c:v>
                </c:pt>
                <c:pt idx="1">
                  <c:v>band 2</c:v>
                </c:pt>
                <c:pt idx="2">
                  <c:v>band 3</c:v>
                </c:pt>
                <c:pt idx="3">
                  <c:v>band 4</c:v>
                </c:pt>
                <c:pt idx="4">
                  <c:v>band 5</c:v>
                </c:pt>
                <c:pt idx="5">
                  <c:v>band 6</c:v>
                </c:pt>
                <c:pt idx="6">
                  <c:v>band 7</c:v>
                </c:pt>
              </c:strCache>
            </c:strRef>
          </c:cat>
          <c:val>
            <c:numRef>
              <c:f>Shadow!$B$3:$H$3</c:f>
              <c:numCache>
                <c:formatCode>General</c:formatCode>
                <c:ptCount val="7"/>
                <c:pt idx="0">
                  <c:v>48.4</c:v>
                </c:pt>
                <c:pt idx="1">
                  <c:v>14</c:v>
                </c:pt>
                <c:pt idx="2">
                  <c:v>11.2</c:v>
                </c:pt>
                <c:pt idx="3">
                  <c:v>8.4</c:v>
                </c:pt>
                <c:pt idx="4">
                  <c:v>5.6</c:v>
                </c:pt>
                <c:pt idx="5">
                  <c:v>115.4</c:v>
                </c:pt>
                <c:pt idx="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B-44BB-AF1D-69241E688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260831"/>
        <c:axId val="1"/>
      </c:lineChart>
      <c:catAx>
        <c:axId val="4302608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026083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545166724743665"/>
          <c:y val="0.49335033808792683"/>
          <c:w val="0.20243599671325688"/>
          <c:h val="9.33365504490672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9</xdr:row>
      <xdr:rowOff>60960</xdr:rowOff>
    </xdr:from>
    <xdr:to>
      <xdr:col>8</xdr:col>
      <xdr:colOff>0</xdr:colOff>
      <xdr:row>26</xdr:row>
      <xdr:rowOff>0</xdr:rowOff>
    </xdr:to>
    <xdr:graphicFrame macro="">
      <xdr:nvGraphicFramePr>
        <xdr:cNvPr id="1028" name="Chart 3">
          <a:extLst>
            <a:ext uri="{FF2B5EF4-FFF2-40B4-BE49-F238E27FC236}">
              <a16:creationId xmlns:a16="http://schemas.microsoft.com/office/drawing/2014/main" id="{9D90C843-544E-46D1-BF63-861CAC53AC4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0</xdr:row>
      <xdr:rowOff>0</xdr:rowOff>
    </xdr:from>
    <xdr:to>
      <xdr:col>8</xdr:col>
      <xdr:colOff>449580</xdr:colOff>
      <xdr:row>0</xdr:row>
      <xdr:rowOff>0</xdr:rowOff>
    </xdr:to>
    <xdr:graphicFrame macro="">
      <xdr:nvGraphicFramePr>
        <xdr:cNvPr id="2051" name="Chart 1">
          <a:extLst>
            <a:ext uri="{FF2B5EF4-FFF2-40B4-BE49-F238E27FC236}">
              <a16:creationId xmlns:a16="http://schemas.microsoft.com/office/drawing/2014/main" id="{45075CF0-0384-4665-A5A6-5DFFC7CE670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167640</xdr:colOff>
      <xdr:row>9</xdr:row>
      <xdr:rowOff>60960</xdr:rowOff>
    </xdr:from>
    <xdr:to>
      <xdr:col>8</xdr:col>
      <xdr:colOff>0</xdr:colOff>
      <xdr:row>26</xdr:row>
      <xdr:rowOff>0</xdr:rowOff>
    </xdr:to>
    <xdr:graphicFrame macro="">
      <xdr:nvGraphicFramePr>
        <xdr:cNvPr id="2052" name="Chart 2">
          <a:extLst>
            <a:ext uri="{FF2B5EF4-FFF2-40B4-BE49-F238E27FC236}">
              <a16:creationId xmlns:a16="http://schemas.microsoft.com/office/drawing/2014/main" id="{A8A14D3B-1239-4AFF-A787-884711C9E877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9</xdr:row>
      <xdr:rowOff>57150</xdr:rowOff>
    </xdr:from>
    <xdr:to>
      <xdr:col>8</xdr:col>
      <xdr:colOff>561974</xdr:colOff>
      <xdr:row>30</xdr:row>
      <xdr:rowOff>114300</xdr:rowOff>
    </xdr:to>
    <xdr:graphicFrame macro="">
      <xdr:nvGraphicFramePr>
        <xdr:cNvPr id="4098" name="Chart 1">
          <a:extLst>
            <a:ext uri="{FF2B5EF4-FFF2-40B4-BE49-F238E27FC236}">
              <a16:creationId xmlns:a16="http://schemas.microsoft.com/office/drawing/2014/main" id="{1C6017AE-5FD4-4CE7-B0B1-84D49972298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9</xdr:row>
      <xdr:rowOff>57150</xdr:rowOff>
    </xdr:from>
    <xdr:to>
      <xdr:col>8</xdr:col>
      <xdr:colOff>561974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B939DF-B100-4E21-B5E3-2F6EEF2A0F5B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9</xdr:row>
      <xdr:rowOff>57150</xdr:rowOff>
    </xdr:from>
    <xdr:to>
      <xdr:col>8</xdr:col>
      <xdr:colOff>561974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00C9A-A904-488C-A579-2C3BB581139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9</xdr:row>
      <xdr:rowOff>57150</xdr:rowOff>
    </xdr:from>
    <xdr:to>
      <xdr:col>8</xdr:col>
      <xdr:colOff>561974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D2A90-C3AD-459D-BCA1-FB07F4C6CCE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171449</xdr:colOff>
      <xdr:row>9</xdr:row>
      <xdr:rowOff>57150</xdr:rowOff>
    </xdr:from>
    <xdr:to>
      <xdr:col>8</xdr:col>
      <xdr:colOff>561974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591948-E3C9-4467-8A09-1E02BD267BA3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workbookViewId="0">
      <selection activeCell="I2" sqref="I2:I8"/>
    </sheetView>
  </sheetViews>
  <sheetFormatPr defaultRowHeight="13.2" x14ac:dyDescent="0.25"/>
  <sheetData>
    <row r="1" spans="1:9" x14ac:dyDescent="0.25">
      <c r="A1" s="2" t="s">
        <v>13</v>
      </c>
    </row>
    <row r="2" spans="1:9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s="4" t="s">
        <v>17</v>
      </c>
    </row>
    <row r="3" spans="1:9" x14ac:dyDescent="0.25">
      <c r="A3" t="s">
        <v>11</v>
      </c>
      <c r="B3">
        <f t="shared" ref="B3:I8" si="0">SUM(B4:B8) / 5</f>
        <v>255</v>
      </c>
      <c r="C3">
        <f t="shared" si="0"/>
        <v>181.8</v>
      </c>
      <c r="D3">
        <f t="shared" si="0"/>
        <v>240.2</v>
      </c>
      <c r="E3">
        <f t="shared" si="0"/>
        <v>203</v>
      </c>
      <c r="F3">
        <f t="shared" si="0"/>
        <v>232.8</v>
      </c>
      <c r="G3">
        <f t="shared" si="0"/>
        <v>157.4</v>
      </c>
      <c r="H3">
        <f t="shared" si="0"/>
        <v>129.19999999999999</v>
      </c>
      <c r="I3" s="5">
        <f t="shared" si="0"/>
        <v>0.82153136008381011</v>
      </c>
    </row>
    <row r="4" spans="1:9" x14ac:dyDescent="0.25">
      <c r="A4" t="s">
        <v>0</v>
      </c>
      <c r="B4" s="1">
        <v>255</v>
      </c>
      <c r="C4" s="1">
        <v>139</v>
      </c>
      <c r="D4" s="1">
        <v>185</v>
      </c>
      <c r="E4" s="1">
        <v>154</v>
      </c>
      <c r="F4" s="1">
        <v>185</v>
      </c>
      <c r="G4" s="1">
        <v>158</v>
      </c>
      <c r="H4" s="1">
        <v>89</v>
      </c>
      <c r="I4" s="5">
        <f>H4/G4</f>
        <v>0.56329113924050633</v>
      </c>
    </row>
    <row r="5" spans="1:9" x14ac:dyDescent="0.25">
      <c r="A5" t="s">
        <v>1</v>
      </c>
      <c r="B5" s="1">
        <v>255</v>
      </c>
      <c r="C5" s="1">
        <v>176</v>
      </c>
      <c r="D5" s="1">
        <v>255</v>
      </c>
      <c r="E5" s="1">
        <v>201</v>
      </c>
      <c r="F5" s="1">
        <v>255</v>
      </c>
      <c r="G5" s="1">
        <v>157</v>
      </c>
      <c r="H5" s="1">
        <v>135</v>
      </c>
      <c r="I5" s="5">
        <f t="shared" ref="I5:I8" si="1">H5/G5</f>
        <v>0.85987261146496818</v>
      </c>
    </row>
    <row r="6" spans="1:9" x14ac:dyDescent="0.25">
      <c r="A6" t="s">
        <v>2</v>
      </c>
      <c r="B6" s="1">
        <v>255</v>
      </c>
      <c r="C6" s="1">
        <v>211</v>
      </c>
      <c r="D6" s="1">
        <v>255</v>
      </c>
      <c r="E6" s="1">
        <v>240</v>
      </c>
      <c r="F6" s="1">
        <v>255</v>
      </c>
      <c r="G6" s="1">
        <v>156</v>
      </c>
      <c r="H6" s="1">
        <v>156</v>
      </c>
      <c r="I6">
        <f t="shared" si="1"/>
        <v>1</v>
      </c>
    </row>
    <row r="7" spans="1:9" x14ac:dyDescent="0.25">
      <c r="A7" t="s">
        <v>3</v>
      </c>
      <c r="B7" s="1">
        <v>255</v>
      </c>
      <c r="C7" s="1">
        <v>178</v>
      </c>
      <c r="D7" s="1">
        <v>251</v>
      </c>
      <c r="E7" s="1">
        <v>193</v>
      </c>
      <c r="F7" s="1">
        <v>214</v>
      </c>
      <c r="G7" s="1">
        <v>159</v>
      </c>
      <c r="H7" s="1">
        <v>122</v>
      </c>
      <c r="I7" s="5">
        <f t="shared" si="1"/>
        <v>0.76729559748427678</v>
      </c>
    </row>
    <row r="8" spans="1:9" x14ac:dyDescent="0.25">
      <c r="A8" t="s">
        <v>4</v>
      </c>
      <c r="B8" s="1">
        <v>255</v>
      </c>
      <c r="C8" s="1">
        <v>205</v>
      </c>
      <c r="D8" s="1">
        <v>255</v>
      </c>
      <c r="E8" s="1">
        <v>227</v>
      </c>
      <c r="F8" s="1">
        <v>255</v>
      </c>
      <c r="G8" s="1">
        <v>157</v>
      </c>
      <c r="H8" s="1">
        <v>144</v>
      </c>
      <c r="I8" s="5">
        <f t="shared" si="1"/>
        <v>0.91719745222929938</v>
      </c>
    </row>
  </sheetData>
  <phoneticPr fontId="2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I2" sqref="I2:I8"/>
    </sheetView>
  </sheetViews>
  <sheetFormatPr defaultRowHeight="13.2" x14ac:dyDescent="0.25"/>
  <sheetData>
    <row r="1" spans="1:9" x14ac:dyDescent="0.25">
      <c r="A1" s="3" t="s">
        <v>14</v>
      </c>
    </row>
    <row r="2" spans="1:9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s="4" t="s">
        <v>17</v>
      </c>
    </row>
    <row r="3" spans="1:9" x14ac:dyDescent="0.25">
      <c r="A3" t="s">
        <v>11</v>
      </c>
      <c r="B3">
        <f t="shared" ref="B3:G3" si="0">SUM(B4:B8) / 5</f>
        <v>255</v>
      </c>
      <c r="C3">
        <f t="shared" si="0"/>
        <v>255</v>
      </c>
      <c r="D3">
        <f t="shared" si="0"/>
        <v>255</v>
      </c>
      <c r="E3">
        <f t="shared" si="0"/>
        <v>255</v>
      </c>
      <c r="F3">
        <f t="shared" si="0"/>
        <v>251.2</v>
      </c>
      <c r="G3">
        <f t="shared" si="0"/>
        <v>48.6</v>
      </c>
      <c r="H3">
        <f>SUM(H4:H8) / 5</f>
        <v>170.2</v>
      </c>
      <c r="I3" s="5">
        <f t="shared" ref="I3" si="1">SUM(I4:I8) / 5</f>
        <v>3.4940496453900707</v>
      </c>
    </row>
    <row r="4" spans="1:9" x14ac:dyDescent="0.25">
      <c r="A4" t="s">
        <v>0</v>
      </c>
      <c r="B4" s="1">
        <v>255</v>
      </c>
      <c r="C4" s="1">
        <v>255</v>
      </c>
      <c r="D4" s="1">
        <v>255</v>
      </c>
      <c r="E4" s="1">
        <v>255</v>
      </c>
      <c r="F4" s="1">
        <v>255</v>
      </c>
      <c r="G4" s="1">
        <v>48</v>
      </c>
      <c r="H4">
        <v>185</v>
      </c>
      <c r="I4" s="5">
        <f>H4/G4</f>
        <v>3.8541666666666665</v>
      </c>
    </row>
    <row r="5" spans="1:9" x14ac:dyDescent="0.25">
      <c r="A5" t="s">
        <v>1</v>
      </c>
      <c r="B5" s="1">
        <v>255</v>
      </c>
      <c r="C5" s="1">
        <v>255</v>
      </c>
      <c r="D5" s="1">
        <v>255</v>
      </c>
      <c r="E5" s="1">
        <v>255</v>
      </c>
      <c r="F5" s="1">
        <v>255</v>
      </c>
      <c r="G5" s="1">
        <v>50</v>
      </c>
      <c r="H5" s="1">
        <v>193</v>
      </c>
      <c r="I5" s="5">
        <f t="shared" ref="I5:I8" si="2">H5/G5</f>
        <v>3.86</v>
      </c>
    </row>
    <row r="6" spans="1:9" x14ac:dyDescent="0.25">
      <c r="A6" t="s">
        <v>2</v>
      </c>
      <c r="B6" s="1">
        <v>255</v>
      </c>
      <c r="C6" s="1">
        <v>255</v>
      </c>
      <c r="D6" s="1">
        <v>255</v>
      </c>
      <c r="E6" s="1">
        <v>255</v>
      </c>
      <c r="F6" s="1">
        <v>255</v>
      </c>
      <c r="G6" s="1">
        <v>47</v>
      </c>
      <c r="H6" s="1">
        <v>166</v>
      </c>
      <c r="I6" s="5">
        <f t="shared" si="2"/>
        <v>3.5319148936170213</v>
      </c>
    </row>
    <row r="7" spans="1:9" x14ac:dyDescent="0.25">
      <c r="A7" t="s">
        <v>3</v>
      </c>
      <c r="B7" s="1">
        <v>255</v>
      </c>
      <c r="C7" s="1">
        <v>255</v>
      </c>
      <c r="D7" s="1">
        <v>255</v>
      </c>
      <c r="E7" s="1">
        <v>255</v>
      </c>
      <c r="F7" s="1">
        <v>236</v>
      </c>
      <c r="G7" s="1">
        <v>48</v>
      </c>
      <c r="H7" s="1">
        <v>101</v>
      </c>
      <c r="I7" s="5">
        <f t="shared" si="2"/>
        <v>2.1041666666666665</v>
      </c>
    </row>
    <row r="8" spans="1:9" x14ac:dyDescent="0.25">
      <c r="A8" t="s">
        <v>4</v>
      </c>
      <c r="B8" s="1">
        <v>255</v>
      </c>
      <c r="C8" s="1">
        <v>255</v>
      </c>
      <c r="D8" s="1">
        <v>255</v>
      </c>
      <c r="E8" s="1">
        <v>255</v>
      </c>
      <c r="F8" s="1">
        <v>255</v>
      </c>
      <c r="G8" s="1">
        <v>50</v>
      </c>
      <c r="H8" s="1">
        <v>206</v>
      </c>
      <c r="I8" s="5">
        <f t="shared" si="2"/>
        <v>4.12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"/>
  <sheetViews>
    <sheetView workbookViewId="0">
      <selection activeCell="J5" sqref="J5"/>
    </sheetView>
  </sheetViews>
  <sheetFormatPr defaultRowHeight="13.2" x14ac:dyDescent="0.25"/>
  <sheetData>
    <row r="1" spans="1:9" x14ac:dyDescent="0.25">
      <c r="A1" s="3" t="s">
        <v>15</v>
      </c>
    </row>
    <row r="2" spans="1:9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s="4" t="s">
        <v>17</v>
      </c>
    </row>
    <row r="3" spans="1:9" x14ac:dyDescent="0.25">
      <c r="A3" t="s">
        <v>11</v>
      </c>
      <c r="B3">
        <f t="shared" ref="B3:G3" si="0">SUM(B4:B8) / 5</f>
        <v>255</v>
      </c>
      <c r="C3">
        <f t="shared" si="0"/>
        <v>250</v>
      </c>
      <c r="D3">
        <f t="shared" si="0"/>
        <v>255</v>
      </c>
      <c r="E3">
        <f t="shared" si="0"/>
        <v>237.4</v>
      </c>
      <c r="F3">
        <f t="shared" si="0"/>
        <v>14.2</v>
      </c>
      <c r="G3">
        <f t="shared" si="0"/>
        <v>90.8</v>
      </c>
      <c r="H3">
        <f>SUM(H4:H8) / 5</f>
        <v>5.2</v>
      </c>
      <c r="I3" s="5">
        <f t="shared" ref="I3" si="1">SUM(I4:I8) / 5</f>
        <v>5.7291500769761639E-2</v>
      </c>
    </row>
    <row r="4" spans="1:9" x14ac:dyDescent="0.25">
      <c r="A4" t="s">
        <v>0</v>
      </c>
      <c r="B4" s="1">
        <v>255</v>
      </c>
      <c r="C4" s="1">
        <v>255</v>
      </c>
      <c r="D4" s="1">
        <v>255</v>
      </c>
      <c r="E4" s="1">
        <v>241</v>
      </c>
      <c r="F4" s="1">
        <v>14</v>
      </c>
      <c r="G4" s="1">
        <v>92</v>
      </c>
      <c r="H4" s="1">
        <v>4</v>
      </c>
      <c r="I4" s="5">
        <f>H4/G4</f>
        <v>4.3478260869565216E-2</v>
      </c>
    </row>
    <row r="5" spans="1:9" x14ac:dyDescent="0.25">
      <c r="A5" t="s">
        <v>1</v>
      </c>
      <c r="B5" s="1">
        <v>255</v>
      </c>
      <c r="C5" s="1">
        <v>230</v>
      </c>
      <c r="D5" s="1">
        <v>255</v>
      </c>
      <c r="E5" s="1">
        <v>224</v>
      </c>
      <c r="F5" s="1">
        <v>16</v>
      </c>
      <c r="G5" s="1">
        <v>91</v>
      </c>
      <c r="H5" s="1">
        <v>8</v>
      </c>
      <c r="I5" s="5">
        <f t="shared" ref="I5:I8" si="2">H5/G5</f>
        <v>8.7912087912087919E-2</v>
      </c>
    </row>
    <row r="6" spans="1:9" x14ac:dyDescent="0.25">
      <c r="A6" t="s">
        <v>2</v>
      </c>
      <c r="B6" s="1">
        <v>255</v>
      </c>
      <c r="C6" s="1">
        <v>255</v>
      </c>
      <c r="D6" s="1">
        <v>255</v>
      </c>
      <c r="E6" s="1">
        <v>239</v>
      </c>
      <c r="F6" s="1">
        <v>13</v>
      </c>
      <c r="G6" s="1">
        <v>90</v>
      </c>
      <c r="H6" s="1">
        <v>4</v>
      </c>
      <c r="I6" s="5">
        <f t="shared" si="2"/>
        <v>4.4444444444444446E-2</v>
      </c>
    </row>
    <row r="7" spans="1:9" x14ac:dyDescent="0.25">
      <c r="A7" t="s">
        <v>3</v>
      </c>
      <c r="B7" s="1">
        <v>255</v>
      </c>
      <c r="C7" s="1">
        <v>255</v>
      </c>
      <c r="D7" s="1">
        <v>255</v>
      </c>
      <c r="E7" s="1">
        <v>234</v>
      </c>
      <c r="F7" s="1">
        <v>14</v>
      </c>
      <c r="G7" s="1">
        <v>91</v>
      </c>
      <c r="H7" s="1">
        <v>4</v>
      </c>
      <c r="I7" s="5">
        <f t="shared" si="2"/>
        <v>4.3956043956043959E-2</v>
      </c>
    </row>
    <row r="8" spans="1:9" x14ac:dyDescent="0.25">
      <c r="A8" t="s">
        <v>4</v>
      </c>
      <c r="B8" s="1">
        <v>255</v>
      </c>
      <c r="C8" s="1">
        <v>255</v>
      </c>
      <c r="D8" s="1">
        <v>255</v>
      </c>
      <c r="E8" s="1">
        <v>249</v>
      </c>
      <c r="F8" s="1">
        <v>14</v>
      </c>
      <c r="G8" s="1">
        <v>90</v>
      </c>
      <c r="H8" s="1">
        <v>6</v>
      </c>
      <c r="I8" s="5">
        <f t="shared" si="2"/>
        <v>6.6666666666666666E-2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4B89D-5140-494D-BDDC-1D597EED9E3E}">
  <dimension ref="A1:I8"/>
  <sheetViews>
    <sheetView workbookViewId="0">
      <selection activeCell="I2" sqref="I2:I8"/>
    </sheetView>
  </sheetViews>
  <sheetFormatPr defaultRowHeight="13.2" x14ac:dyDescent="0.25"/>
  <sheetData>
    <row r="1" spans="1:9" x14ac:dyDescent="0.25">
      <c r="A1" s="3" t="s">
        <v>16</v>
      </c>
    </row>
    <row r="2" spans="1:9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s="4" t="s">
        <v>17</v>
      </c>
    </row>
    <row r="3" spans="1:9" x14ac:dyDescent="0.25">
      <c r="A3" t="s">
        <v>11</v>
      </c>
      <c r="B3">
        <f t="shared" ref="B3:G3" si="0">SUM(B4:B8) / 5</f>
        <v>255</v>
      </c>
      <c r="C3">
        <f t="shared" si="0"/>
        <v>163.80000000000001</v>
      </c>
      <c r="D3">
        <f t="shared" si="0"/>
        <v>224.8</v>
      </c>
      <c r="E3">
        <f t="shared" si="0"/>
        <v>166.2</v>
      </c>
      <c r="F3">
        <f t="shared" si="0"/>
        <v>255</v>
      </c>
      <c r="G3">
        <f t="shared" si="0"/>
        <v>132</v>
      </c>
      <c r="H3">
        <f>SUM(H4:H8) / 5</f>
        <v>163.19999999999999</v>
      </c>
      <c r="I3" s="5">
        <f t="shared" ref="I3" si="1">SUM(I4:I8) / 5</f>
        <v>1.2366227157066851</v>
      </c>
    </row>
    <row r="4" spans="1:9" x14ac:dyDescent="0.25">
      <c r="A4" t="s">
        <v>0</v>
      </c>
      <c r="B4" s="1">
        <v>255</v>
      </c>
      <c r="C4" s="1">
        <v>166</v>
      </c>
      <c r="D4" s="1">
        <v>226</v>
      </c>
      <c r="E4" s="1">
        <v>166</v>
      </c>
      <c r="F4" s="1">
        <v>255</v>
      </c>
      <c r="G4" s="1">
        <v>131</v>
      </c>
      <c r="H4" s="1">
        <v>163</v>
      </c>
      <c r="I4" s="5">
        <f>H4/G4</f>
        <v>1.2442748091603053</v>
      </c>
    </row>
    <row r="5" spans="1:9" x14ac:dyDescent="0.25">
      <c r="A5" t="s">
        <v>1</v>
      </c>
      <c r="B5" s="1">
        <v>255</v>
      </c>
      <c r="C5" s="1">
        <v>164</v>
      </c>
      <c r="D5" s="1">
        <v>227</v>
      </c>
      <c r="E5" s="1">
        <v>168</v>
      </c>
      <c r="F5" s="1">
        <v>255</v>
      </c>
      <c r="G5" s="1">
        <v>131</v>
      </c>
      <c r="H5" s="1">
        <v>165</v>
      </c>
      <c r="I5" s="5">
        <f t="shared" ref="I5:I8" si="2">H5/G5</f>
        <v>1.2595419847328244</v>
      </c>
    </row>
    <row r="6" spans="1:9" x14ac:dyDescent="0.25">
      <c r="A6" t="s">
        <v>2</v>
      </c>
      <c r="B6" s="1">
        <v>255</v>
      </c>
      <c r="C6" s="1">
        <v>166</v>
      </c>
      <c r="D6" s="1">
        <v>228</v>
      </c>
      <c r="E6" s="1">
        <v>168</v>
      </c>
      <c r="F6" s="1">
        <v>255</v>
      </c>
      <c r="G6" s="1">
        <v>131</v>
      </c>
      <c r="H6" s="1">
        <v>166</v>
      </c>
      <c r="I6" s="5">
        <f t="shared" si="2"/>
        <v>1.2671755725190839</v>
      </c>
    </row>
    <row r="7" spans="1:9" x14ac:dyDescent="0.25">
      <c r="A7" t="s">
        <v>3</v>
      </c>
      <c r="B7" s="1">
        <v>255</v>
      </c>
      <c r="C7" s="1">
        <v>161</v>
      </c>
      <c r="D7" s="1">
        <v>220</v>
      </c>
      <c r="E7" s="1">
        <v>165</v>
      </c>
      <c r="F7" s="1">
        <v>255</v>
      </c>
      <c r="G7" s="1">
        <v>135</v>
      </c>
      <c r="H7" s="1">
        <v>162</v>
      </c>
      <c r="I7" s="5">
        <f t="shared" si="2"/>
        <v>1.2</v>
      </c>
    </row>
    <row r="8" spans="1:9" x14ac:dyDescent="0.25">
      <c r="A8" t="s">
        <v>4</v>
      </c>
      <c r="B8" s="1">
        <v>255</v>
      </c>
      <c r="C8" s="1">
        <v>162</v>
      </c>
      <c r="D8" s="1">
        <v>223</v>
      </c>
      <c r="E8" s="1">
        <v>164</v>
      </c>
      <c r="F8" s="1">
        <v>255</v>
      </c>
      <c r="G8" s="1">
        <v>132</v>
      </c>
      <c r="H8" s="1">
        <v>160</v>
      </c>
      <c r="I8" s="5">
        <f t="shared" si="2"/>
        <v>1.2121212121212122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60DE-6DA7-4032-93C6-6B6C9648BD72}">
  <dimension ref="A1:I8"/>
  <sheetViews>
    <sheetView tabSelected="1" workbookViewId="0">
      <selection activeCell="J21" sqref="J21"/>
    </sheetView>
  </sheetViews>
  <sheetFormatPr defaultRowHeight="13.2" x14ac:dyDescent="0.25"/>
  <sheetData>
    <row r="1" spans="1:9" x14ac:dyDescent="0.25">
      <c r="A1" s="3" t="s">
        <v>18</v>
      </c>
    </row>
    <row r="2" spans="1:9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s="4"/>
    </row>
    <row r="3" spans="1:9" x14ac:dyDescent="0.25">
      <c r="A3" t="s">
        <v>11</v>
      </c>
      <c r="B3">
        <f t="shared" ref="B3:G3" si="0">SUM(B4:B8) / 5</f>
        <v>105.2</v>
      </c>
      <c r="C3">
        <f t="shared" si="0"/>
        <v>40.799999999999997</v>
      </c>
      <c r="D3">
        <f t="shared" si="0"/>
        <v>47.6</v>
      </c>
      <c r="E3">
        <f t="shared" si="0"/>
        <v>32</v>
      </c>
      <c r="F3">
        <f t="shared" si="0"/>
        <v>44.2</v>
      </c>
      <c r="G3">
        <f t="shared" si="0"/>
        <v>193.8</v>
      </c>
      <c r="H3">
        <f>SUM(H4:H8) / 5</f>
        <v>27.2</v>
      </c>
      <c r="I3" s="5"/>
    </row>
    <row r="4" spans="1:9" x14ac:dyDescent="0.25">
      <c r="A4" t="s">
        <v>0</v>
      </c>
      <c r="B4" s="1">
        <v>94</v>
      </c>
      <c r="C4" s="1">
        <v>35</v>
      </c>
      <c r="D4" s="1">
        <v>38</v>
      </c>
      <c r="E4" s="1">
        <v>25</v>
      </c>
      <c r="F4" s="1">
        <v>48</v>
      </c>
      <c r="G4" s="1">
        <v>189</v>
      </c>
      <c r="H4" s="1">
        <v>26</v>
      </c>
      <c r="I4" s="5"/>
    </row>
    <row r="5" spans="1:9" x14ac:dyDescent="0.25">
      <c r="A5" t="s">
        <v>1</v>
      </c>
      <c r="B5" s="1">
        <v>118</v>
      </c>
      <c r="C5" s="1">
        <v>46</v>
      </c>
      <c r="D5" s="1">
        <v>54</v>
      </c>
      <c r="E5" s="1">
        <v>38</v>
      </c>
      <c r="F5" s="1">
        <v>49</v>
      </c>
      <c r="G5" s="1">
        <v>200</v>
      </c>
      <c r="H5" s="1">
        <v>29</v>
      </c>
      <c r="I5" s="5"/>
    </row>
    <row r="6" spans="1:9" x14ac:dyDescent="0.25">
      <c r="A6" t="s">
        <v>2</v>
      </c>
      <c r="B6" s="1">
        <v>99</v>
      </c>
      <c r="C6" s="1">
        <v>39</v>
      </c>
      <c r="D6" s="1">
        <v>45</v>
      </c>
      <c r="E6" s="1">
        <v>29</v>
      </c>
      <c r="F6" s="1">
        <v>35</v>
      </c>
      <c r="G6" s="1">
        <v>187</v>
      </c>
      <c r="H6" s="1">
        <v>24</v>
      </c>
      <c r="I6" s="5"/>
    </row>
    <row r="7" spans="1:9" x14ac:dyDescent="0.25">
      <c r="A7" t="s">
        <v>3</v>
      </c>
      <c r="B7" s="1">
        <v>108</v>
      </c>
      <c r="C7" s="1">
        <v>43</v>
      </c>
      <c r="D7" s="1">
        <v>53</v>
      </c>
      <c r="E7" s="1">
        <v>36</v>
      </c>
      <c r="F7" s="1">
        <v>44</v>
      </c>
      <c r="G7" s="1">
        <v>199</v>
      </c>
      <c r="H7" s="1">
        <v>30</v>
      </c>
      <c r="I7" s="5"/>
    </row>
    <row r="8" spans="1:9" x14ac:dyDescent="0.25">
      <c r="A8" t="s">
        <v>4</v>
      </c>
      <c r="B8" s="1">
        <v>107</v>
      </c>
      <c r="C8" s="1">
        <v>41</v>
      </c>
      <c r="D8" s="1">
        <v>48</v>
      </c>
      <c r="E8" s="1">
        <v>32</v>
      </c>
      <c r="F8" s="1">
        <v>45</v>
      </c>
      <c r="G8" s="1">
        <v>194</v>
      </c>
      <c r="H8" s="1">
        <v>27</v>
      </c>
      <c r="I8" s="5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BC000-420B-404D-8885-BF50E92E0FD6}">
  <dimension ref="A1:I8"/>
  <sheetViews>
    <sheetView workbookViewId="0">
      <selection activeCell="I2" sqref="I2:I8"/>
    </sheetView>
  </sheetViews>
  <sheetFormatPr defaultRowHeight="13.2" x14ac:dyDescent="0.25"/>
  <sheetData>
    <row r="1" spans="1:9" x14ac:dyDescent="0.25">
      <c r="A1" s="3" t="s">
        <v>20</v>
      </c>
    </row>
    <row r="2" spans="1:9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s="4"/>
    </row>
    <row r="3" spans="1:9" x14ac:dyDescent="0.25">
      <c r="A3" t="s">
        <v>11</v>
      </c>
      <c r="B3">
        <f t="shared" ref="B3:G3" si="0">SUM(B4:B8) / 5</f>
        <v>99</v>
      </c>
      <c r="C3">
        <f t="shared" si="0"/>
        <v>44.2</v>
      </c>
      <c r="D3">
        <f t="shared" si="0"/>
        <v>33.799999999999997</v>
      </c>
      <c r="E3">
        <f t="shared" si="0"/>
        <v>9.4</v>
      </c>
      <c r="F3">
        <f t="shared" si="0"/>
        <v>7.2</v>
      </c>
      <c r="G3">
        <f t="shared" si="0"/>
        <v>128</v>
      </c>
      <c r="H3">
        <f>SUM(H4:H8) / 5</f>
        <v>3</v>
      </c>
      <c r="I3" s="5"/>
    </row>
    <row r="4" spans="1:9" x14ac:dyDescent="0.25">
      <c r="A4" t="s">
        <v>0</v>
      </c>
      <c r="B4" s="1">
        <v>96</v>
      </c>
      <c r="C4" s="1">
        <v>43</v>
      </c>
      <c r="D4" s="1">
        <v>31</v>
      </c>
      <c r="E4" s="1">
        <v>9</v>
      </c>
      <c r="F4" s="1">
        <v>7</v>
      </c>
      <c r="G4" s="1">
        <v>128</v>
      </c>
      <c r="H4" s="1">
        <v>4</v>
      </c>
      <c r="I4" s="5"/>
    </row>
    <row r="5" spans="1:9" x14ac:dyDescent="0.25">
      <c r="A5" t="s">
        <v>1</v>
      </c>
      <c r="B5" s="1">
        <v>97</v>
      </c>
      <c r="C5" s="1">
        <v>42</v>
      </c>
      <c r="D5" s="1">
        <v>29</v>
      </c>
      <c r="E5" s="1">
        <v>9</v>
      </c>
      <c r="F5" s="1">
        <v>6</v>
      </c>
      <c r="G5" s="1">
        <v>129</v>
      </c>
      <c r="H5" s="1">
        <v>3</v>
      </c>
      <c r="I5" s="5"/>
    </row>
    <row r="6" spans="1:9" x14ac:dyDescent="0.25">
      <c r="A6" t="s">
        <v>2</v>
      </c>
      <c r="B6" s="1">
        <v>95</v>
      </c>
      <c r="C6" s="1">
        <v>42</v>
      </c>
      <c r="D6" s="1">
        <v>32</v>
      </c>
      <c r="E6" s="1">
        <v>9</v>
      </c>
      <c r="F6" s="1">
        <v>8</v>
      </c>
      <c r="G6" s="1">
        <v>128</v>
      </c>
      <c r="H6" s="1">
        <v>2</v>
      </c>
      <c r="I6" s="5"/>
    </row>
    <row r="7" spans="1:9" x14ac:dyDescent="0.25">
      <c r="A7" t="s">
        <v>3</v>
      </c>
      <c r="B7" s="1">
        <v>111</v>
      </c>
      <c r="C7" s="1">
        <v>51</v>
      </c>
      <c r="D7" s="1">
        <v>47</v>
      </c>
      <c r="E7" s="1">
        <v>11</v>
      </c>
      <c r="F7" s="1">
        <v>7</v>
      </c>
      <c r="G7" s="1">
        <v>127</v>
      </c>
      <c r="H7" s="1">
        <v>4</v>
      </c>
      <c r="I7" s="5"/>
    </row>
    <row r="8" spans="1:9" x14ac:dyDescent="0.25">
      <c r="A8" t="s">
        <v>4</v>
      </c>
      <c r="B8" s="1">
        <v>96</v>
      </c>
      <c r="C8" s="1">
        <v>43</v>
      </c>
      <c r="D8" s="1">
        <v>30</v>
      </c>
      <c r="E8" s="1">
        <v>9</v>
      </c>
      <c r="F8" s="1">
        <v>8</v>
      </c>
      <c r="G8" s="1">
        <v>128</v>
      </c>
      <c r="H8" s="1">
        <v>2</v>
      </c>
      <c r="I8" s="5"/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AFFB8-496C-4183-B0ED-1131C3470D71}">
  <dimension ref="A1:I8"/>
  <sheetViews>
    <sheetView workbookViewId="0">
      <selection activeCell="I2" sqref="I2:I8"/>
    </sheetView>
  </sheetViews>
  <sheetFormatPr defaultRowHeight="13.2" x14ac:dyDescent="0.25"/>
  <sheetData>
    <row r="1" spans="1:9" x14ac:dyDescent="0.25">
      <c r="A1" s="3" t="s">
        <v>19</v>
      </c>
    </row>
    <row r="2" spans="1:9" x14ac:dyDescent="0.25"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12</v>
      </c>
      <c r="I2" s="4"/>
    </row>
    <row r="3" spans="1:9" x14ac:dyDescent="0.25">
      <c r="A3" t="s">
        <v>11</v>
      </c>
      <c r="B3">
        <f t="shared" ref="B3:G3" si="0">SUM(B4:B8) / 5</f>
        <v>48.4</v>
      </c>
      <c r="C3">
        <f t="shared" si="0"/>
        <v>14</v>
      </c>
      <c r="D3">
        <f t="shared" si="0"/>
        <v>11.2</v>
      </c>
      <c r="E3">
        <f t="shared" si="0"/>
        <v>8.4</v>
      </c>
      <c r="F3">
        <f t="shared" si="0"/>
        <v>5.6</v>
      </c>
      <c r="G3">
        <f t="shared" si="0"/>
        <v>115.4</v>
      </c>
      <c r="H3">
        <f>SUM(H4:H8) / 5</f>
        <v>1.6</v>
      </c>
      <c r="I3" s="5"/>
    </row>
    <row r="4" spans="1:9" x14ac:dyDescent="0.25">
      <c r="A4" t="s">
        <v>0</v>
      </c>
      <c r="B4" s="1">
        <v>46</v>
      </c>
      <c r="C4" s="1">
        <v>14</v>
      </c>
      <c r="D4" s="1">
        <v>11</v>
      </c>
      <c r="E4" s="1">
        <v>8</v>
      </c>
      <c r="F4" s="1">
        <v>5</v>
      </c>
      <c r="G4" s="1">
        <v>121</v>
      </c>
      <c r="H4" s="1">
        <v>0</v>
      </c>
      <c r="I4" s="5"/>
    </row>
    <row r="5" spans="1:9" x14ac:dyDescent="0.25">
      <c r="A5" t="s">
        <v>1</v>
      </c>
      <c r="B5" s="1">
        <v>50</v>
      </c>
      <c r="C5" s="1">
        <v>13</v>
      </c>
      <c r="D5" s="1">
        <v>13</v>
      </c>
      <c r="E5" s="1">
        <v>8</v>
      </c>
      <c r="F5" s="1">
        <v>4</v>
      </c>
      <c r="G5" s="1">
        <v>110</v>
      </c>
      <c r="H5" s="1">
        <v>1</v>
      </c>
      <c r="I5" s="5"/>
    </row>
    <row r="6" spans="1:9" x14ac:dyDescent="0.25">
      <c r="A6" t="s">
        <v>2</v>
      </c>
      <c r="B6" s="1">
        <v>45</v>
      </c>
      <c r="C6" s="1">
        <v>13</v>
      </c>
      <c r="D6" s="1">
        <v>9</v>
      </c>
      <c r="E6" s="1">
        <v>8</v>
      </c>
      <c r="F6" s="1">
        <v>8</v>
      </c>
      <c r="G6" s="1">
        <v>114</v>
      </c>
      <c r="H6" s="1">
        <v>2</v>
      </c>
      <c r="I6" s="5"/>
    </row>
    <row r="7" spans="1:9" x14ac:dyDescent="0.25">
      <c r="A7" t="s">
        <v>3</v>
      </c>
      <c r="B7" s="1">
        <v>48</v>
      </c>
      <c r="C7" s="1">
        <v>14</v>
      </c>
      <c r="D7" s="1">
        <v>10</v>
      </c>
      <c r="E7" s="1">
        <v>9</v>
      </c>
      <c r="F7" s="1">
        <v>5</v>
      </c>
      <c r="G7" s="1">
        <v>120</v>
      </c>
      <c r="H7" s="1">
        <v>2</v>
      </c>
      <c r="I7" s="5"/>
    </row>
    <row r="8" spans="1:9" x14ac:dyDescent="0.25">
      <c r="A8" t="s">
        <v>4</v>
      </c>
      <c r="B8" s="1">
        <v>53</v>
      </c>
      <c r="C8" s="1">
        <v>16</v>
      </c>
      <c r="D8" s="1">
        <v>13</v>
      </c>
      <c r="E8" s="1">
        <v>9</v>
      </c>
      <c r="F8" s="1">
        <v>6</v>
      </c>
      <c r="G8" s="1">
        <v>112</v>
      </c>
      <c r="H8" s="1">
        <v>3</v>
      </c>
      <c r="I8" s="5"/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Bright Impervious Surface</vt:lpstr>
      <vt:lpstr>Cloud</vt:lpstr>
      <vt:lpstr>Snow</vt:lpstr>
      <vt:lpstr>Salt</vt:lpstr>
      <vt:lpstr>Dark Impervious Surface</vt:lpstr>
      <vt:lpstr>Water</vt:lpstr>
      <vt:lpstr>Shadow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Electronic Campus</dc:creator>
  <cp:lastModifiedBy>Ashley Meredith</cp:lastModifiedBy>
  <dcterms:created xsi:type="dcterms:W3CDTF">2004-09-27T06:15:14Z</dcterms:created>
  <dcterms:modified xsi:type="dcterms:W3CDTF">2025-04-16T16:09:14Z</dcterms:modified>
</cp:coreProperties>
</file>