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N32" i="1"/>
  <c r="N31" i="1"/>
  <c r="N30" i="1"/>
  <c r="N29" i="1"/>
  <c r="N28" i="1"/>
  <c r="I9" i="1"/>
  <c r="I10" i="1"/>
  <c r="I13" i="1"/>
  <c r="I14" i="1"/>
  <c r="I17" i="1"/>
  <c r="I18" i="1"/>
  <c r="I21" i="1"/>
  <c r="I22" i="1"/>
  <c r="I6" i="1"/>
  <c r="I5" i="1"/>
  <c r="S7" i="1"/>
  <c r="S6" i="1"/>
  <c r="S5" i="1"/>
  <c r="S4" i="1"/>
  <c r="S3" i="1"/>
  <c r="R7" i="1"/>
  <c r="R6" i="1"/>
  <c r="R5" i="1"/>
  <c r="R4" i="1"/>
  <c r="R3" i="1"/>
  <c r="O7" i="1"/>
  <c r="O6" i="1"/>
  <c r="O5" i="1"/>
  <c r="O4" i="1"/>
  <c r="O3" i="1"/>
  <c r="N7" i="1"/>
  <c r="N6" i="1"/>
  <c r="N5" i="1"/>
  <c r="N4" i="1"/>
  <c r="N3" i="1"/>
  <c r="F9" i="1"/>
  <c r="F10" i="1"/>
  <c r="F13" i="1"/>
  <c r="F14" i="1"/>
  <c r="F17" i="1"/>
  <c r="F18" i="1"/>
  <c r="F21" i="1"/>
  <c r="F22" i="1"/>
  <c r="F6" i="1"/>
  <c r="F5" i="1"/>
  <c r="D9" i="1"/>
  <c r="D10" i="1"/>
  <c r="D13" i="1"/>
  <c r="D14" i="1"/>
  <c r="D17" i="1"/>
  <c r="D18" i="1"/>
  <c r="D21" i="1"/>
  <c r="D22" i="1"/>
  <c r="D6" i="1"/>
  <c r="D5" i="1"/>
</calcChain>
</file>

<file path=xl/sharedStrings.xml><?xml version="1.0" encoding="utf-8"?>
<sst xmlns="http://schemas.openxmlformats.org/spreadsheetml/2006/main" count="32" uniqueCount="14">
  <si>
    <t>base</t>
  </si>
  <si>
    <t>v2i</t>
  </si>
  <si>
    <t>trad</t>
  </si>
  <si>
    <t>primary</t>
  </si>
  <si>
    <t>side street</t>
  </si>
  <si>
    <t>thru-put</t>
  </si>
  <si>
    <t>% mainline</t>
  </si>
  <si>
    <t>avg tt</t>
  </si>
  <si>
    <t>% tt</t>
  </si>
  <si>
    <t>% thru</t>
  </si>
  <si>
    <t>tt</t>
  </si>
  <si>
    <t>thru</t>
  </si>
  <si>
    <t>Traditional AD</t>
  </si>
  <si>
    <t>V2I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</si>
</sst>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D5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Sheet1!$M$3:$M$7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Sheet1!$N$3:$N$7</c:f>
              <c:numCache>
                <c:formatCode>General</c:formatCode>
                <c:ptCount val="5"/>
                <c:pt idx="0">
                  <c:v>0.41322314049587133</c:v>
                </c:pt>
                <c:pt idx="1">
                  <c:v>0.6018371872030337</c:v>
                </c:pt>
                <c:pt idx="2">
                  <c:v>1.1808576755748947</c:v>
                </c:pt>
                <c:pt idx="3">
                  <c:v>1.5534572037770402</c:v>
                </c:pt>
                <c:pt idx="4">
                  <c:v>1.4165159734779953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6-462C-9F75-4134A333E574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Sheet1!$M$3:$M$7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Sheet1!$O$3:$O$7</c:f>
              <c:numCache>
                <c:formatCode>General</c:formatCode>
                <c:ptCount val="5"/>
                <c:pt idx="0">
                  <c:v>3.4011443102352339</c:v>
                </c:pt>
                <c:pt idx="1">
                  <c:v>2.3123218245169501</c:v>
                </c:pt>
                <c:pt idx="2">
                  <c:v>3.5425730267246847</c:v>
                </c:pt>
                <c:pt idx="3">
                  <c:v>3.8684130368565302</c:v>
                </c:pt>
                <c:pt idx="4">
                  <c:v>3.737191078963241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6-462C-9F75-4134A333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62235111606317"/>
          <c:y val="0.91279549455650633"/>
          <c:w val="0.39785236220472447"/>
          <c:h val="6.8288130650335385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trad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Sheet1!$M$3:$M$7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Sheet1!$R$3:$R$7</c:f>
              <c:numCache>
                <c:formatCode>General</c:formatCode>
                <c:ptCount val="5"/>
                <c:pt idx="0">
                  <c:v>1.0334054313866858</c:v>
                </c:pt>
                <c:pt idx="1">
                  <c:v>1.0938743038981702</c:v>
                </c:pt>
                <c:pt idx="2">
                  <c:v>0.92576718669638258</c:v>
                </c:pt>
                <c:pt idx="3">
                  <c:v>1.7647953750190171</c:v>
                </c:pt>
                <c:pt idx="4">
                  <c:v>1.5978334461746784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6-4C1F-ACD6-9A2F65B8060C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Sheet1!$M$3:$M$7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Sheet1!$S$3:$S$7</c:f>
              <c:numCache>
                <c:formatCode>General</c:formatCode>
                <c:ptCount val="5"/>
                <c:pt idx="0">
                  <c:v>2.759276879162702</c:v>
                </c:pt>
                <c:pt idx="1">
                  <c:v>0.82628369073381869</c:v>
                </c:pt>
                <c:pt idx="2">
                  <c:v>2.0553762527603192</c:v>
                </c:pt>
                <c:pt idx="3">
                  <c:v>1.5248916130961279</c:v>
                </c:pt>
                <c:pt idx="4">
                  <c:v>1.3194722111155539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6-4C1F-ACD6-9A2F65B8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Decrease in Travel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Sheet1!$M$28:$M$32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Sheet1!$N$28:$N$32</c:f>
              <c:numCache>
                <c:formatCode>General</c:formatCode>
                <c:ptCount val="5"/>
                <c:pt idx="0">
                  <c:v>0.90909090909090517</c:v>
                </c:pt>
                <c:pt idx="1">
                  <c:v>1.0010010010010011</c:v>
                </c:pt>
                <c:pt idx="2">
                  <c:v>0.87627059235892046</c:v>
                </c:pt>
                <c:pt idx="3">
                  <c:v>0.81589216034055034</c:v>
                </c:pt>
                <c:pt idx="4">
                  <c:v>1.1978221415608026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04D-A55A-315DAB5C7066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Sheet1!$M$28:$M$32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Sheet1!$O$28:$O$32</c:f>
              <c:numCache>
                <c:formatCode>General</c:formatCode>
                <c:ptCount val="5"/>
                <c:pt idx="0">
                  <c:v>1.0010010010010011</c:v>
                </c:pt>
                <c:pt idx="1">
                  <c:v>0.23809523809523422</c:v>
                </c:pt>
                <c:pt idx="2">
                  <c:v>1.3551077136900547</c:v>
                </c:pt>
                <c:pt idx="3">
                  <c:v>0.87966220971147091</c:v>
                </c:pt>
                <c:pt idx="4">
                  <c:v>0.64562410329986064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7-404D-A55A-315DAB5C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2.4966973914990483E-2"/>
              <c:y val="0.3405659832009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62235111606317"/>
          <c:y val="0.91279549455650633"/>
          <c:w val="0.39785236220472447"/>
          <c:h val="6.8288130650335385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587374</xdr:colOff>
      <xdr:row>7</xdr:row>
      <xdr:rowOff>127000</xdr:rowOff>
    </xdr:from>
    <xdr:to>
      <xdr:col>18</xdr:col>
      <xdr:colOff>400049</xdr:colOff>
      <xdr:row>23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AEA9C-0B56-45E0-AD85-40A62A50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546100</xdr:colOff>
      <xdr:row>7</xdr:row>
      <xdr:rowOff>101600</xdr:rowOff>
    </xdr:from>
    <xdr:to>
      <xdr:col>27</xdr:col>
      <xdr:colOff>241300</xdr:colOff>
      <xdr:row>22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16FDA-4863-43A6-AE35-F7F02373D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19050</xdr:rowOff>
    </xdr:from>
    <xdr:to>
      <xdr:col>18</xdr:col>
      <xdr:colOff>422275</xdr:colOff>
      <xdr:row>48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1AE6A-8841-422A-90D1-61A289295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F29" workbookViewId="0">
      <selection activeCell="S31" sqref="S31"/>
    </sheetView>
  </sheetViews>
  <sheetFormatPr defaultRowHeight="14.5" x14ac:dyDescent="0.35"/>
  <sheetData>
    <row r="1" spans="1:19" x14ac:dyDescent="0.35">
      <c r="C1" s="3" t="s">
        <v>3</v>
      </c>
      <c r="D1" s="3"/>
      <c r="E1" s="3"/>
      <c r="F1" s="2"/>
      <c r="G1" s="1"/>
      <c r="H1" s="3" t="s">
        <v>4</v>
      </c>
      <c r="I1" s="3"/>
      <c r="J1" s="3"/>
      <c r="N1" t="s">
        <v>10</v>
      </c>
      <c r="R1" t="s">
        <v>11</v>
      </c>
    </row>
    <row r="2" spans="1:19" x14ac:dyDescent="0.35">
      <c r="A2" t="s">
        <v>6</v>
      </c>
      <c r="C2" t="s">
        <v>7</v>
      </c>
      <c r="D2" t="s">
        <v>8</v>
      </c>
      <c r="E2" t="s">
        <v>5</v>
      </c>
      <c r="F2" t="s">
        <v>9</v>
      </c>
      <c r="H2" t="s">
        <v>7</v>
      </c>
      <c r="J2" t="s">
        <v>5</v>
      </c>
      <c r="N2" t="s">
        <v>12</v>
      </c>
      <c r="O2" t="s">
        <v>13</v>
      </c>
      <c r="R2" t="s">
        <v>2</v>
      </c>
      <c r="S2" t="s">
        <v>1</v>
      </c>
    </row>
    <row r="3" spans="1:19" x14ac:dyDescent="0.35">
      <c r="A3">
        <v>50</v>
      </c>
      <c r="M3" s="4">
        <v>0.5</v>
      </c>
      <c r="N3">
        <f>D5</f>
        <v>0.41322314049587133</v>
      </c>
      <c r="O3">
        <f>D6</f>
        <v>3.4011443102352339</v>
      </c>
      <c r="Q3">
        <v>50</v>
      </c>
      <c r="R3">
        <f>F5</f>
        <v>1.0334054313866858</v>
      </c>
      <c r="S3">
        <f>F6</f>
        <v>2.759276879162702</v>
      </c>
    </row>
    <row r="4" spans="1:19" x14ac:dyDescent="0.35">
      <c r="B4" t="s">
        <v>0</v>
      </c>
      <c r="C4">
        <v>314.60000000000002</v>
      </c>
      <c r="E4">
        <v>4161</v>
      </c>
      <c r="H4">
        <v>297</v>
      </c>
      <c r="J4">
        <v>5118</v>
      </c>
      <c r="M4" s="4">
        <v>0.6</v>
      </c>
      <c r="N4">
        <f>D9</f>
        <v>0.6018371872030337</v>
      </c>
      <c r="O4">
        <f>D10</f>
        <v>2.3123218245169501</v>
      </c>
      <c r="Q4">
        <v>60</v>
      </c>
      <c r="R4">
        <f>F9</f>
        <v>1.0938743038981702</v>
      </c>
      <c r="S4">
        <f>F10</f>
        <v>0.82628369073381869</v>
      </c>
    </row>
    <row r="5" spans="1:19" x14ac:dyDescent="0.35">
      <c r="B5" t="s">
        <v>2</v>
      </c>
      <c r="C5">
        <v>313.3</v>
      </c>
      <c r="D5">
        <f>(C4-C5)/C4*100</f>
        <v>0.41322314049587133</v>
      </c>
      <c r="E5">
        <v>4204</v>
      </c>
      <c r="F5">
        <f>ABS(E4-E5)/E4*100</f>
        <v>1.0334054313866858</v>
      </c>
      <c r="H5">
        <v>299.7</v>
      </c>
      <c r="I5">
        <f>ABS(H4-H5)/H4*100</f>
        <v>0.90909090909090517</v>
      </c>
      <c r="J5">
        <v>5118</v>
      </c>
      <c r="M5" s="4">
        <v>0.7</v>
      </c>
      <c r="N5">
        <f>D13</f>
        <v>1.1808576755748947</v>
      </c>
      <c r="O5">
        <f>D14</f>
        <v>3.5425730267246847</v>
      </c>
      <c r="Q5">
        <v>70</v>
      </c>
      <c r="R5">
        <f>F13</f>
        <v>0.92576718669638258</v>
      </c>
      <c r="S5">
        <f>F14</f>
        <v>2.0553762527603192</v>
      </c>
    </row>
    <row r="6" spans="1:19" x14ac:dyDescent="0.35">
      <c r="B6" t="s">
        <v>1</v>
      </c>
      <c r="C6">
        <v>303.89999999999998</v>
      </c>
      <c r="D6">
        <f>(C4-C6)/C4*100</f>
        <v>3.4011443102352339</v>
      </c>
      <c r="E6">
        <v>4320</v>
      </c>
      <c r="F6">
        <f>ABS(E5-E6)/E5*100</f>
        <v>2.759276879162702</v>
      </c>
      <c r="H6">
        <v>302.7</v>
      </c>
      <c r="I6">
        <f>ABS(H5-H6)/H5*100</f>
        <v>1.0010010010010011</v>
      </c>
      <c r="J6">
        <v>5118</v>
      </c>
      <c r="M6" s="4">
        <v>0.8</v>
      </c>
      <c r="N6">
        <f>D17</f>
        <v>1.5534572037770402</v>
      </c>
      <c r="O6">
        <f>D18</f>
        <v>3.8684130368565302</v>
      </c>
      <c r="Q6">
        <v>80</v>
      </c>
      <c r="R6">
        <f>F17</f>
        <v>1.7647953750190171</v>
      </c>
      <c r="S6">
        <f>F18</f>
        <v>1.5248916130961279</v>
      </c>
    </row>
    <row r="7" spans="1:19" x14ac:dyDescent="0.35">
      <c r="A7">
        <v>60</v>
      </c>
      <c r="M7" s="4">
        <v>0.9</v>
      </c>
      <c r="N7">
        <f>D21</f>
        <v>1.4165159734779953</v>
      </c>
      <c r="O7">
        <f>D22</f>
        <v>3.737191078963241</v>
      </c>
      <c r="Q7">
        <v>90</v>
      </c>
      <c r="R7">
        <f>F21</f>
        <v>1.5978334461746784</v>
      </c>
      <c r="S7">
        <f>F22</f>
        <v>1.3194722111155539</v>
      </c>
    </row>
    <row r="8" spans="1:19" x14ac:dyDescent="0.35">
      <c r="B8" t="s">
        <v>0</v>
      </c>
      <c r="C8">
        <v>315.7</v>
      </c>
      <c r="E8">
        <v>5028</v>
      </c>
      <c r="H8">
        <v>291.8</v>
      </c>
      <c r="J8">
        <v>4105</v>
      </c>
      <c r="K8" s="5"/>
      <c r="L8" s="5"/>
      <c r="M8" s="5"/>
      <c r="N8" s="5"/>
      <c r="O8" s="5"/>
      <c r="P8" s="5"/>
      <c r="Q8" s="5"/>
      <c r="R8" s="5"/>
      <c r="S8" s="5"/>
    </row>
    <row r="9" spans="1:19" x14ac:dyDescent="0.35">
      <c r="B9" t="s">
        <v>2</v>
      </c>
      <c r="C9">
        <v>313.8</v>
      </c>
      <c r="D9">
        <f>(C8-C9)/C8*100</f>
        <v>0.6018371872030337</v>
      </c>
      <c r="E9">
        <v>5083</v>
      </c>
      <c r="F9">
        <f t="shared" ref="F9:F10" si="0">ABS(E8-E9)/E8*100</f>
        <v>1.0938743038981702</v>
      </c>
      <c r="H9">
        <v>294</v>
      </c>
      <c r="I9">
        <f t="shared" ref="I9:I10" si="1">ABS(H8-H9)/H8*100</f>
        <v>0.75394105551747381</v>
      </c>
      <c r="J9">
        <v>4105</v>
      </c>
      <c r="K9" s="5"/>
      <c r="L9" s="5"/>
      <c r="M9" s="5"/>
      <c r="N9" s="5"/>
      <c r="O9" s="5"/>
      <c r="P9" s="5"/>
      <c r="Q9" s="5"/>
      <c r="R9" s="5"/>
      <c r="S9" s="5"/>
    </row>
    <row r="10" spans="1:19" x14ac:dyDescent="0.35">
      <c r="B10" t="s">
        <v>1</v>
      </c>
      <c r="C10">
        <v>308.39999999999998</v>
      </c>
      <c r="D10">
        <f>(C8-C10)/C8*100</f>
        <v>2.3123218245169501</v>
      </c>
      <c r="E10">
        <v>5125</v>
      </c>
      <c r="F10">
        <f t="shared" si="0"/>
        <v>0.82628369073381869</v>
      </c>
      <c r="H10">
        <v>294.7</v>
      </c>
      <c r="I10">
        <f t="shared" si="1"/>
        <v>0.23809523809523422</v>
      </c>
      <c r="J10">
        <v>4105</v>
      </c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35">
      <c r="A11">
        <v>70</v>
      </c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35">
      <c r="B12" t="s">
        <v>0</v>
      </c>
      <c r="C12">
        <v>321.8</v>
      </c>
      <c r="E12">
        <v>5833</v>
      </c>
      <c r="H12">
        <v>285.3</v>
      </c>
      <c r="J12">
        <v>3116</v>
      </c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35">
      <c r="B13" t="s">
        <v>2</v>
      </c>
      <c r="C13">
        <v>318</v>
      </c>
      <c r="D13">
        <f>(C12-C13)/C12*100</f>
        <v>1.1808576755748947</v>
      </c>
      <c r="E13">
        <v>5887</v>
      </c>
      <c r="F13">
        <f t="shared" ref="F13:F14" si="2">ABS(E12-E13)/E12*100</f>
        <v>0.92576718669638258</v>
      </c>
      <c r="H13">
        <v>287.8</v>
      </c>
      <c r="I13">
        <f t="shared" ref="I13:I14" si="3">ABS(H12-H13)/H12*100</f>
        <v>0.87627059235892046</v>
      </c>
      <c r="J13">
        <v>3116</v>
      </c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35">
      <c r="B14" t="s">
        <v>1</v>
      </c>
      <c r="C14">
        <v>310.39999999999998</v>
      </c>
      <c r="D14">
        <f>(C12-C14)/C12*100</f>
        <v>3.5425730267246847</v>
      </c>
      <c r="E14">
        <v>6008</v>
      </c>
      <c r="F14">
        <f t="shared" si="2"/>
        <v>2.0553762527603192</v>
      </c>
      <c r="H14">
        <v>291.7</v>
      </c>
      <c r="I14">
        <f t="shared" si="3"/>
        <v>1.3551077136900547</v>
      </c>
      <c r="J14">
        <v>3116</v>
      </c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35">
      <c r="A15">
        <v>80</v>
      </c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35">
      <c r="B16" t="s">
        <v>0</v>
      </c>
      <c r="C16">
        <v>328.3</v>
      </c>
      <c r="E16">
        <v>6573</v>
      </c>
      <c r="H16">
        <v>281.89999999999998</v>
      </c>
      <c r="J16">
        <v>2078</v>
      </c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35">
      <c r="B17" t="s">
        <v>2</v>
      </c>
      <c r="C17">
        <v>323.2</v>
      </c>
      <c r="D17">
        <f>(C16-C17)/C16*100</f>
        <v>1.5534572037770402</v>
      </c>
      <c r="E17">
        <v>6689</v>
      </c>
      <c r="F17">
        <f t="shared" ref="F17:F18" si="4">ABS(E16-E17)/E16*100</f>
        <v>1.7647953750190171</v>
      </c>
      <c r="H17">
        <v>284.2</v>
      </c>
      <c r="I17">
        <f t="shared" ref="I17:I18" si="5">ABS(H16-H17)/H16*100</f>
        <v>0.81589216034055034</v>
      </c>
      <c r="J17">
        <v>2078</v>
      </c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35">
      <c r="B18" t="s">
        <v>1</v>
      </c>
      <c r="C18">
        <v>315.60000000000002</v>
      </c>
      <c r="D18">
        <f>(C16-C18)/C16*100</f>
        <v>3.8684130368565302</v>
      </c>
      <c r="E18">
        <v>6791</v>
      </c>
      <c r="F18">
        <f t="shared" si="4"/>
        <v>1.5248916130961279</v>
      </c>
      <c r="H18">
        <v>286.7</v>
      </c>
      <c r="I18">
        <f t="shared" si="5"/>
        <v>0.87966220971147091</v>
      </c>
      <c r="J18">
        <v>2078</v>
      </c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35">
      <c r="A19">
        <v>90</v>
      </c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35">
      <c r="B20" t="s">
        <v>0</v>
      </c>
      <c r="C20">
        <v>331.8</v>
      </c>
      <c r="E20">
        <v>7385</v>
      </c>
      <c r="H20">
        <v>275.5</v>
      </c>
      <c r="J20">
        <v>1017</v>
      </c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35">
      <c r="B21" t="s">
        <v>2</v>
      </c>
      <c r="C21">
        <v>327.10000000000002</v>
      </c>
      <c r="D21">
        <f>(C20-C21)/C20*100</f>
        <v>1.4165159734779953</v>
      </c>
      <c r="E21">
        <v>7503</v>
      </c>
      <c r="F21">
        <f t="shared" ref="F21:F22" si="6">ABS(E20-E21)/E20*100</f>
        <v>1.5978334461746784</v>
      </c>
      <c r="H21">
        <v>278.8</v>
      </c>
      <c r="I21">
        <f t="shared" ref="I21:I22" si="7">ABS(H20-H21)/H20*100</f>
        <v>1.1978221415608026</v>
      </c>
      <c r="J21">
        <v>1017</v>
      </c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35">
      <c r="B22" t="s">
        <v>1</v>
      </c>
      <c r="C22">
        <v>319.39999999999998</v>
      </c>
      <c r="D22">
        <f>(C20-C22)/C20*100</f>
        <v>3.737191078963241</v>
      </c>
      <c r="E22">
        <v>7602</v>
      </c>
      <c r="F22">
        <f t="shared" si="6"/>
        <v>1.3194722111155539</v>
      </c>
      <c r="H22">
        <v>280.60000000000002</v>
      </c>
      <c r="I22">
        <f t="shared" si="7"/>
        <v>0.64562410329986064</v>
      </c>
      <c r="J22">
        <v>1017</v>
      </c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35"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35">
      <c r="K24" s="5"/>
      <c r="L24" s="5"/>
      <c r="M24" s="5"/>
      <c r="N24" s="5"/>
      <c r="O24" s="5"/>
      <c r="P24" s="5"/>
      <c r="Q24" s="5"/>
      <c r="R24" s="5"/>
      <c r="S24" s="5"/>
    </row>
    <row r="27" spans="1:19" x14ac:dyDescent="0.35">
      <c r="N27" t="s">
        <v>12</v>
      </c>
      <c r="O27" t="s">
        <v>13</v>
      </c>
    </row>
    <row r="28" spans="1:19" x14ac:dyDescent="0.35">
      <c r="M28" s="4">
        <v>0.5</v>
      </c>
      <c r="N28">
        <f>I5</f>
        <v>0.90909090909090517</v>
      </c>
      <c r="O28">
        <f>I6</f>
        <v>1.0010010010010011</v>
      </c>
    </row>
    <row r="29" spans="1:19" x14ac:dyDescent="0.35">
      <c r="M29" s="4">
        <v>0.6</v>
      </c>
      <c r="N29">
        <f>I6</f>
        <v>1.0010010010010011</v>
      </c>
      <c r="O29">
        <f>I10</f>
        <v>0.23809523809523422</v>
      </c>
    </row>
    <row r="30" spans="1:19" x14ac:dyDescent="0.35">
      <c r="M30" s="4">
        <v>0.7</v>
      </c>
      <c r="N30">
        <f>I13</f>
        <v>0.87627059235892046</v>
      </c>
      <c r="O30">
        <f>I14</f>
        <v>1.3551077136900547</v>
      </c>
    </row>
    <row r="31" spans="1:19" x14ac:dyDescent="0.35">
      <c r="M31" s="4">
        <v>0.8</v>
      </c>
      <c r="N31">
        <f>I17</f>
        <v>0.81589216034055034</v>
      </c>
      <c r="O31">
        <f>I18</f>
        <v>0.87966220971147091</v>
      </c>
    </row>
    <row r="32" spans="1:19" x14ac:dyDescent="0.35">
      <c r="M32" s="4">
        <v>0.9</v>
      </c>
      <c r="N32">
        <f>I21</f>
        <v>1.1978221415608026</v>
      </c>
      <c r="O32">
        <f>I22</f>
        <v>0.64562410329986064</v>
      </c>
    </row>
    <row r="33" spans="11:19" x14ac:dyDescent="0.35">
      <c r="K33" s="5"/>
      <c r="L33" s="5"/>
      <c r="M33" s="5"/>
      <c r="N33" s="5"/>
      <c r="O33" s="5"/>
      <c r="P33" s="5"/>
      <c r="Q33" s="5"/>
      <c r="R33" s="5"/>
      <c r="S33" s="5"/>
    </row>
    <row r="34" spans="11:19" x14ac:dyDescent="0.35">
      <c r="K34" s="5"/>
      <c r="L34" s="5"/>
      <c r="M34" s="5"/>
      <c r="N34" s="5"/>
      <c r="O34" s="5"/>
      <c r="P34" s="5"/>
      <c r="Q34" s="5"/>
      <c r="R34" s="5"/>
      <c r="S34" s="5"/>
    </row>
    <row r="35" spans="11:19" x14ac:dyDescent="0.35">
      <c r="K35" s="5"/>
      <c r="L35" s="5"/>
      <c r="M35" s="5"/>
      <c r="N35" s="5"/>
      <c r="O35" s="5"/>
      <c r="P35" s="5"/>
      <c r="Q35" s="5"/>
      <c r="R35" s="5"/>
      <c r="S35" s="5"/>
    </row>
    <row r="36" spans="11:19" x14ac:dyDescent="0.35">
      <c r="K36" s="5"/>
      <c r="L36" s="5"/>
      <c r="M36" s="5"/>
      <c r="N36" s="5"/>
      <c r="O36" s="5"/>
      <c r="P36" s="5"/>
      <c r="Q36" s="5"/>
      <c r="R36" s="5"/>
      <c r="S36" s="5"/>
    </row>
    <row r="37" spans="11:19" x14ac:dyDescent="0.35">
      <c r="K37" s="5"/>
      <c r="L37" s="5"/>
      <c r="M37" s="5"/>
      <c r="N37" s="5"/>
      <c r="O37" s="5"/>
      <c r="P37" s="5"/>
      <c r="Q37" s="5"/>
      <c r="R37" s="5"/>
      <c r="S37" s="5"/>
    </row>
    <row r="38" spans="11:19" x14ac:dyDescent="0.35">
      <c r="K38" s="5"/>
      <c r="L38" s="5"/>
      <c r="M38" s="5"/>
      <c r="N38" s="5"/>
      <c r="O38" s="5"/>
      <c r="P38" s="5"/>
      <c r="Q38" s="5"/>
      <c r="R38" s="5"/>
      <c r="S38" s="5"/>
    </row>
    <row r="39" spans="11:19" x14ac:dyDescent="0.35">
      <c r="K39" s="5"/>
      <c r="L39" s="5"/>
      <c r="M39" s="5"/>
      <c r="N39" s="5"/>
      <c r="O39" s="5"/>
      <c r="P39" s="5"/>
      <c r="Q39" s="5"/>
      <c r="R39" s="5"/>
      <c r="S39" s="5"/>
    </row>
    <row r="40" spans="11:19" x14ac:dyDescent="0.35">
      <c r="K40" s="5"/>
      <c r="L40" s="5"/>
      <c r="M40" s="5"/>
      <c r="N40" s="5"/>
      <c r="O40" s="5"/>
      <c r="P40" s="5"/>
      <c r="Q40" s="5"/>
      <c r="R40" s="5"/>
      <c r="S40" s="5"/>
    </row>
    <row r="41" spans="11:19" x14ac:dyDescent="0.35">
      <c r="K41" s="5"/>
      <c r="L41" s="5"/>
      <c r="M41" s="5"/>
      <c r="N41" s="5"/>
      <c r="O41" s="5"/>
      <c r="P41" s="5"/>
      <c r="Q41" s="5"/>
      <c r="R41" s="5"/>
      <c r="S41" s="5"/>
    </row>
    <row r="42" spans="11:19" x14ac:dyDescent="0.35">
      <c r="K42" s="5"/>
      <c r="L42" s="5"/>
      <c r="M42" s="5"/>
      <c r="N42" s="5"/>
      <c r="O42" s="5"/>
      <c r="P42" s="5"/>
      <c r="Q42" s="5"/>
      <c r="R42" s="5"/>
      <c r="S42" s="5"/>
    </row>
    <row r="43" spans="11:19" x14ac:dyDescent="0.35">
      <c r="K43" s="5"/>
      <c r="L43" s="5"/>
      <c r="M43" s="5"/>
      <c r="N43" s="5"/>
      <c r="O43" s="5"/>
      <c r="P43" s="5"/>
      <c r="Q43" s="5"/>
      <c r="R43" s="5"/>
      <c r="S43" s="5"/>
    </row>
    <row r="44" spans="11:19" x14ac:dyDescent="0.35">
      <c r="K44" s="5"/>
      <c r="L44" s="5"/>
      <c r="M44" s="5"/>
      <c r="N44" s="5"/>
      <c r="O44" s="5"/>
      <c r="P44" s="5"/>
      <c r="Q44" s="5"/>
      <c r="R44" s="5"/>
      <c r="S44" s="5"/>
    </row>
    <row r="45" spans="11:19" x14ac:dyDescent="0.35">
      <c r="K45" s="5"/>
      <c r="L45" s="5"/>
      <c r="M45" s="5"/>
      <c r="N45" s="5"/>
      <c r="O45" s="5"/>
      <c r="P45" s="5"/>
      <c r="Q45" s="5"/>
      <c r="R45" s="5"/>
      <c r="S45" s="5"/>
    </row>
    <row r="46" spans="11:19" x14ac:dyDescent="0.35">
      <c r="K46" s="5"/>
      <c r="L46" s="5"/>
      <c r="M46" s="5"/>
      <c r="N46" s="5"/>
      <c r="O46" s="5"/>
      <c r="P46" s="5"/>
      <c r="Q46" s="5"/>
      <c r="R46" s="5"/>
      <c r="S46" s="5"/>
    </row>
    <row r="47" spans="11:19" x14ac:dyDescent="0.35">
      <c r="K47" s="5"/>
      <c r="L47" s="5"/>
      <c r="M47" s="5"/>
      <c r="N47" s="5"/>
      <c r="O47" s="5"/>
      <c r="P47" s="5"/>
      <c r="Q47" s="5"/>
      <c r="R47" s="5"/>
      <c r="S47" s="5"/>
    </row>
    <row r="48" spans="11:19" x14ac:dyDescent="0.35">
      <c r="K48" s="5"/>
      <c r="L48" s="5"/>
      <c r="M48" s="5"/>
      <c r="N48" s="5"/>
      <c r="O48" s="5"/>
      <c r="P48" s="5"/>
      <c r="Q48" s="5"/>
      <c r="R48" s="5"/>
      <c r="S48" s="5"/>
    </row>
    <row r="49" spans="11:19" x14ac:dyDescent="0.35">
      <c r="K49" s="5"/>
      <c r="L49" s="5"/>
      <c r="M49" s="5"/>
      <c r="N49" s="5"/>
      <c r="O49" s="5"/>
      <c r="P49" s="5"/>
      <c r="Q49" s="5"/>
      <c r="R49" s="5"/>
      <c r="S49" s="5"/>
    </row>
    <row r="50" spans="11:19" x14ac:dyDescent="0.35">
      <c r="K50" s="5"/>
      <c r="L50" s="5"/>
      <c r="M50" s="5"/>
      <c r="N50" s="5"/>
      <c r="O50" s="5"/>
      <c r="P50" s="5"/>
      <c r="Q50" s="5"/>
      <c r="R50" s="5"/>
      <c r="S50" s="5"/>
    </row>
  </sheetData>
  <mergeCells count="2">
    <mergeCell ref="C1:E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Dunn</dc:creator>
  <cp:lastModifiedBy>Michael Dunn</cp:lastModifiedBy>
  <dcterms:created xsi:type="dcterms:W3CDTF">2017-12-10T00:51:22Z</dcterms:created>
  <dcterms:modified xsi:type="dcterms:W3CDTF">2017-12-10T03:35:03Z</dcterms:modified>
</cp:coreProperties>
</file>