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20" yWindow="-120" windowWidth="20730" windowHeight="11760" activeTab="3"/>
  </bookViews>
  <sheets>
    <sheet name="Montgomery_Fleet_Equipment_Inve" sheetId="1" r:id="rId1"/>
    <sheet name="Working Sheet" sheetId="2" r:id="rId2"/>
    <sheet name="Pivot Tables" sheetId="3" r:id="rId3"/>
    <sheet name="Dashboard" sheetId="4" r:id="rId4"/>
  </sheets>
  <definedNames>
    <definedName name="_xlnm._FilterDatabase" localSheetId="0" hidden="1">Montgomery_Fleet_Equipment_Inve!$A$1:$C$50</definedName>
    <definedName name="Slicer_Department">#N/A</definedName>
    <definedName name="Slicer_Equipment_Class">#N/A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6" i="2" l="1"/>
  <c r="G5" i="2"/>
  <c r="G4" i="2"/>
  <c r="G3" i="2"/>
  <c r="G2" i="2"/>
</calcChain>
</file>

<file path=xl/sharedStrings.xml><?xml version="1.0" encoding="utf-8"?>
<sst xmlns="http://schemas.openxmlformats.org/spreadsheetml/2006/main" count="264" uniqueCount="38">
  <si>
    <t>Department</t>
  </si>
  <si>
    <t>Equipment Class</t>
  </si>
  <si>
    <t>Equipment Count</t>
  </si>
  <si>
    <t>Public Safety SUV</t>
  </si>
  <si>
    <t>Sedan</t>
  </si>
  <si>
    <t>Housing and Community Affairs</t>
  </si>
  <si>
    <t>Pick Up Trucks</t>
  </si>
  <si>
    <t>SUV</t>
  </si>
  <si>
    <t>Human Rights</t>
  </si>
  <si>
    <t>Libraries</t>
  </si>
  <si>
    <t>Van</t>
  </si>
  <si>
    <t>Medium Duty</t>
  </si>
  <si>
    <t>Liquor Control</t>
  </si>
  <si>
    <t>Heavy Duty</t>
  </si>
  <si>
    <t>Office Of Homeland Security</t>
  </si>
  <si>
    <t>Permitting Services</t>
  </si>
  <si>
    <t>CUV</t>
  </si>
  <si>
    <t>Public Information Office</t>
  </si>
  <si>
    <t>Recreation</t>
  </si>
  <si>
    <t>Sheriffs Office</t>
  </si>
  <si>
    <t>Public Safety Van</t>
  </si>
  <si>
    <t>Public Safety CUV</t>
  </si>
  <si>
    <t>Public Safety Sedan</t>
  </si>
  <si>
    <t>Public Safety Pick Up Trucks</t>
  </si>
  <si>
    <t>State Attorneys Office</t>
  </si>
  <si>
    <t>Technology Services</t>
  </si>
  <si>
    <t>Transportation</t>
  </si>
  <si>
    <t>Transit Bus</t>
  </si>
  <si>
    <t>Off Road Vehicle Equipment</t>
  </si>
  <si>
    <t>SUM</t>
  </si>
  <si>
    <t>AVERAGE</t>
  </si>
  <si>
    <t>MIN</t>
  </si>
  <si>
    <t>MAX</t>
  </si>
  <si>
    <t>COUNT</t>
  </si>
  <si>
    <t>Row Labels</t>
  </si>
  <si>
    <t>Grand Total</t>
  </si>
  <si>
    <t>Sum of Equipment Count</t>
  </si>
  <si>
    <t>FLEET EQUIPMENT INVENTORY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</si>
</sst>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Adobe Gothic Std B"/>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[Montgomery_Fleet_Equipment_Inventory_FA_PART_2_START.xlsx]Pivot Tables!PivotTable1</c:name>
    <c:fmtId val="0"/>
  </c:pivotSource>
  <c:chart>
    <c:title>
      <c:layout/>
      <c:overlay val="0"/>
    </c:title>
    <c:autoTitleDeleted val="0"/>
    <c:pivotFmts>
      <c:pivotFmt>
        <c:idx val="0"/>
        <c:spPr>
          <a:ln>
            <a:solidFill>
              <a:srgbClr val="00B050"/>
            </a:solidFill>
          </a:ln>
        </c:spPr>
        <c:marker>
          <c:symbol val="none"/>
        </c:marker>
      </c:pivotFmt>
    </c:pivotFmts>
    <c:plotArea>
      <c:layout/>
      <c:lineChart>
        <c:grouping val="standard"/>
        <c:varyColors val="0"/>
        <c:ser>
          <c:idx val="0"/>
          <c:order val="0"/>
          <c:tx>
            <c:strRef>
              <c:f>'Pivot Tables'!$B$1</c:f>
              <c:strCache>
                <c:ptCount val="1"/>
                <c:pt idx="0">
                  <c:v>Total</c:v>
                </c:pt>
              </c:strCache>
            </c:strRef>
          </c:tx>
          <c:spPr>
            <a:ln>
              <a:solidFill>
                <a:srgbClr val="00B050"/>
              </a:solidFill>
            </a:ln>
          </c:spPr>
          <c:marker>
            <c:symbol val="none"/>
          </c:marker>
          <c:cat>
            <c:strRef>
              <c:f>'Pivot Tables'!$A$2:$A$14</c:f>
              <c:strCache>
                <c:ptCount val="12"/>
                <c:pt idx="0">
                  <c:v>Transportation</c:v>
                </c:pt>
                <c:pt idx="1">
                  <c:v>Permitting Services</c:v>
                </c:pt>
                <c:pt idx="2">
                  <c:v>Sheriffs Office</c:v>
                </c:pt>
                <c:pt idx="3">
                  <c:v>Liquor Control</c:v>
                </c:pt>
                <c:pt idx="4">
                  <c:v>Housing and Community Affairs</c:v>
                </c:pt>
                <c:pt idx="5">
                  <c:v>Recreation</c:v>
                </c:pt>
                <c:pt idx="6">
                  <c:v>Technology Services</c:v>
                </c:pt>
                <c:pt idx="7">
                  <c:v>Libraries</c:v>
                </c:pt>
                <c:pt idx="8">
                  <c:v>State Attorneys Office</c:v>
                </c:pt>
                <c:pt idx="9">
                  <c:v>Human Rights</c:v>
                </c:pt>
                <c:pt idx="10">
                  <c:v>Office Of Homeland Security</c:v>
                </c:pt>
                <c:pt idx="11">
                  <c:v>Public Information Office</c:v>
                </c:pt>
              </c:strCache>
            </c:strRef>
          </c:cat>
          <c:val>
            <c:numRef>
              <c:f>'Pivot Tables'!$B$2:$B$14</c:f>
              <c:numCache>
                <c:formatCode>General</c:formatCode>
                <c:ptCount val="12"/>
                <c:pt idx="0">
                  <c:v>1221</c:v>
                </c:pt>
                <c:pt idx="1">
                  <c:v>109</c:v>
                </c:pt>
                <c:pt idx="2">
                  <c:v>85</c:v>
                </c:pt>
                <c:pt idx="3">
                  <c:v>56</c:v>
                </c:pt>
                <c:pt idx="4">
                  <c:v>45</c:v>
                </c:pt>
                <c:pt idx="5">
                  <c:v>35</c:v>
                </c:pt>
                <c:pt idx="6">
                  <c:v>16</c:v>
                </c:pt>
                <c:pt idx="7">
                  <c:v>6</c:v>
                </c:pt>
                <c:pt idx="8">
                  <c:v>5</c:v>
                </c:pt>
                <c:pt idx="9">
                  <c:v>2</c:v>
                </c:pt>
                <c:pt idx="10">
                  <c:v>1</c:v>
                </c:pt>
                <c:pt idx="11">
                  <c:v>1</c:v>
                </c:pt>
              </c:numCache>
            </c:numRef>
          </c:val>
          <c:smooth val="0"/>
        </c:ser>
        <c:dLbls>
          <c:showLegendKey val="0"/>
          <c:showVal val="0"/>
          <c:showCatName val="0"/>
          <c:showSerName val="0"/>
          <c:showPercent val="0"/>
          <c:showBubbleSize val="0"/>
        </c:dLbls>
        <c:marker val="1"/>
        <c:smooth val="0"/>
        <c:axId val="197424256"/>
        <c:axId val="197425792"/>
      </c:lineChart>
      <c:catAx>
        <c:axId val="197424256"/>
        <c:scaling>
          <c:orientation val="minMax"/>
        </c:scaling>
        <c:delete val="0"/>
        <c:axPos val="b"/>
        <c:majorTickMark val="out"/>
        <c:minorTickMark val="none"/>
        <c:tickLblPos val="nextTo"/>
        <c:crossAx val="197425792"/>
        <c:crosses val="autoZero"/>
        <c:auto val="1"/>
        <c:lblAlgn val="ctr"/>
        <c:lblOffset val="100"/>
        <c:noMultiLvlLbl val="0"/>
      </c:catAx>
      <c:valAx>
        <c:axId val="197425792"/>
        <c:scaling>
          <c:orientation val="minMax"/>
        </c:scaling>
        <c:delete val="0"/>
        <c:axPos val="l"/>
        <c:majorGridlines/>
        <c:numFmt formatCode="General" sourceLinked="1"/>
        <c:majorTickMark val="out"/>
        <c:minorTickMark val="none"/>
        <c:tickLblPos val="nextTo"/>
        <c:crossAx val="197424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[Montgomery_Fleet_Equipment_Inventory_FA_PART_2_START.xlsx]Pivot Tables!PivotTable2</c:name>
    <c:fmtId val="0"/>
  </c:pivotSource>
  <c:chart>
    <c:title>
      <c:layout/>
      <c:overlay val="0"/>
    </c:title>
    <c:autoTitleDeleted val="0"/>
    <c:pivotFmts>
      <c:pivotFmt>
        <c:idx val="0"/>
        <c:marker>
          <c:symbol val="none"/>
        </c:marker>
      </c:pivotFmt>
    </c:pivotFmts>
    <c:plotArea>
      <c:layout/>
      <c:pieChart>
        <c:varyColors val="1"/>
        <c:ser>
          <c:idx val="0"/>
          <c:order val="0"/>
          <c:tx>
            <c:strRef>
              <c:f>'Pivot Tables'!$B$24</c:f>
              <c:strCache>
                <c:ptCount val="1"/>
                <c:pt idx="0">
                  <c:v>Total</c:v>
                </c:pt>
              </c:strCache>
            </c:strRef>
          </c:tx>
          <c:cat>
            <c:multiLvlStrRef>
              <c:f>'Pivot Tables'!$A$25:$A$46</c:f>
              <c:multiLvlStrCache>
                <c:ptCount val="20"/>
                <c:lvl>
                  <c:pt idx="0">
                    <c:v>CUV</c:v>
                  </c:pt>
                  <c:pt idx="1">
                    <c:v>Heavy Duty</c:v>
                  </c:pt>
                  <c:pt idx="2">
                    <c:v>Medium Duty</c:v>
                  </c:pt>
                  <c:pt idx="3">
                    <c:v>Off Road Vehicle Equipment</c:v>
                  </c:pt>
                  <c:pt idx="4">
                    <c:v>Pick Up Trucks</c:v>
                  </c:pt>
                  <c:pt idx="5">
                    <c:v>Sedan</c:v>
                  </c:pt>
                  <c:pt idx="6">
                    <c:v>SUV</c:v>
                  </c:pt>
                  <c:pt idx="7">
                    <c:v>Transit Bus</c:v>
                  </c:pt>
                  <c:pt idx="8">
                    <c:v>Van</c:v>
                  </c:pt>
                </c:lvl>
                <c:lvl>
                  <c:pt idx="0">
                    <c:v>Transportation</c:v>
                  </c:pt>
                  <c:pt idx="9">
                    <c:v>Permitting Services</c:v>
                  </c:pt>
                  <c:pt idx="10">
                    <c:v>Sheriffs Office</c:v>
                  </c:pt>
                  <c:pt idx="11">
                    <c:v>Liquor Control</c:v>
                  </c:pt>
                  <c:pt idx="12">
                    <c:v>Housing and Community Affairs</c:v>
                  </c:pt>
                  <c:pt idx="13">
                    <c:v>Recreation</c:v>
                  </c:pt>
                  <c:pt idx="14">
                    <c:v>Technology Services</c:v>
                  </c:pt>
                  <c:pt idx="15">
                    <c:v>Libraries</c:v>
                  </c:pt>
                  <c:pt idx="16">
                    <c:v>State Attorneys Office</c:v>
                  </c:pt>
                  <c:pt idx="17">
                    <c:v>Human Rights</c:v>
                  </c:pt>
                  <c:pt idx="18">
                    <c:v>Office Of Homeland Security</c:v>
                  </c:pt>
                  <c:pt idx="19">
                    <c:v>Public Information Office</c:v>
                  </c:pt>
                </c:lvl>
              </c:multiLvlStrCache>
            </c:multiLvlStrRef>
          </c:cat>
          <c:val>
            <c:numRef>
              <c:f>'Pivot Tables'!$B$25:$B$46</c:f>
              <c:numCache>
                <c:formatCode>General</c:formatCode>
                <c:ptCount val="20"/>
                <c:pt idx="0">
                  <c:v>5</c:v>
                </c:pt>
                <c:pt idx="1">
                  <c:v>248</c:v>
                </c:pt>
                <c:pt idx="2">
                  <c:v>98</c:v>
                </c:pt>
                <c:pt idx="3">
                  <c:v>276</c:v>
                </c:pt>
                <c:pt idx="4">
                  <c:v>93</c:v>
                </c:pt>
                <c:pt idx="5">
                  <c:v>37</c:v>
                </c:pt>
                <c:pt idx="6">
                  <c:v>53</c:v>
                </c:pt>
                <c:pt idx="7">
                  <c:v>379</c:v>
                </c:pt>
                <c:pt idx="8">
                  <c:v>32</c:v>
                </c:pt>
                <c:pt idx="9">
                  <c:v>109</c:v>
                </c:pt>
                <c:pt idx="10">
                  <c:v>85</c:v>
                </c:pt>
                <c:pt idx="11">
                  <c:v>56</c:v>
                </c:pt>
                <c:pt idx="12">
                  <c:v>45</c:v>
                </c:pt>
                <c:pt idx="13">
                  <c:v>35</c:v>
                </c:pt>
                <c:pt idx="14">
                  <c:v>16</c:v>
                </c:pt>
                <c:pt idx="15">
                  <c:v>6</c:v>
                </c:pt>
                <c:pt idx="16">
                  <c:v>5</c:v>
                </c:pt>
                <c:pt idx="17">
                  <c:v>2</c:v>
                </c:pt>
                <c:pt idx="18">
                  <c:v>1</c:v>
                </c:pt>
                <c:pt idx="19">
                  <c:v>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[Montgomery_Fleet_Equipment_Inventory_FA_PART_2_START.xlsx]Pivot Tables!PivotTable4</c:name>
    <c:fmtId val="1"/>
  </c:pivotSource>
  <c:chart>
    <c:title>
      <c:tx>
        <c:rich>
          <a:bodyPr/>
          <a:lstStyle/>
          <a:p>
            <a:pPr>
              <a:defRPr/>
            </a:pPr>
            <a:r>
              <a:rPr lang="en-US"/>
              <a:t>Sum</a:t>
            </a:r>
            <a:r>
              <a:rPr lang="en-US" baseline="0"/>
              <a:t> of Equipment Count </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'Pivot Tables'!$B$57</c:f>
              <c:strCache>
                <c:ptCount val="1"/>
                <c:pt idx="0">
                  <c:v>Total</c:v>
                </c:pt>
              </c:strCache>
            </c:strRef>
          </c:tx>
          <c:invertIfNegative val="0"/>
          <c:dLbls>
            <c:delete val="1"/>
          </c:dLbls>
          <c:cat>
            <c:strRef>
              <c:f>'Pivot Tables'!$A$58:$A$72</c:f>
              <c:strCache>
                <c:ptCount val="14"/>
                <c:pt idx="0">
                  <c:v>CUV</c:v>
                </c:pt>
                <c:pt idx="1">
                  <c:v>Heavy Duty</c:v>
                </c:pt>
                <c:pt idx="2">
                  <c:v>Medium Duty</c:v>
                </c:pt>
                <c:pt idx="3">
                  <c:v>Off Road Vehicle Equipment</c:v>
                </c:pt>
                <c:pt idx="4">
                  <c:v>Pick Up Trucks</c:v>
                </c:pt>
                <c:pt idx="5">
                  <c:v>Public Safety CUV</c:v>
                </c:pt>
                <c:pt idx="6">
                  <c:v>Public Safety Pick Up Trucks</c:v>
                </c:pt>
                <c:pt idx="7">
                  <c:v>Public Safety Sedan</c:v>
                </c:pt>
                <c:pt idx="8">
                  <c:v>Public Safety SUV</c:v>
                </c:pt>
                <c:pt idx="9">
                  <c:v>Public Safety Van</c:v>
                </c:pt>
                <c:pt idx="10">
                  <c:v>Sedan</c:v>
                </c:pt>
                <c:pt idx="11">
                  <c:v>SUV</c:v>
                </c:pt>
                <c:pt idx="12">
                  <c:v>Transit Bus</c:v>
                </c:pt>
                <c:pt idx="13">
                  <c:v>Van</c:v>
                </c:pt>
              </c:strCache>
            </c:strRef>
          </c:cat>
          <c:val>
            <c:numRef>
              <c:f>'Pivot Tables'!$B$58:$B$72</c:f>
              <c:numCache>
                <c:formatCode>General</c:formatCode>
                <c:ptCount val="14"/>
                <c:pt idx="0">
                  <c:v>15</c:v>
                </c:pt>
                <c:pt idx="1">
                  <c:v>290</c:v>
                </c:pt>
                <c:pt idx="2">
                  <c:v>100</c:v>
                </c:pt>
                <c:pt idx="3">
                  <c:v>283</c:v>
                </c:pt>
                <c:pt idx="4">
                  <c:v>150</c:v>
                </c:pt>
                <c:pt idx="5">
                  <c:v>4</c:v>
                </c:pt>
                <c:pt idx="6">
                  <c:v>1</c:v>
                </c:pt>
                <c:pt idx="7">
                  <c:v>47</c:v>
                </c:pt>
                <c:pt idx="8">
                  <c:v>20</c:v>
                </c:pt>
                <c:pt idx="9">
                  <c:v>8</c:v>
                </c:pt>
                <c:pt idx="10">
                  <c:v>130</c:v>
                </c:pt>
                <c:pt idx="11">
                  <c:v>90</c:v>
                </c:pt>
                <c:pt idx="12">
                  <c:v>379</c:v>
                </c:pt>
                <c:pt idx="13">
                  <c:v>65</c:v>
                </c:pt>
              </c:numCache>
            </c:numRef>
          </c:val>
        </c:ser>
        <c:dLbls>
          <c:showLegendKey val="0"/>
          <c:showVal val="1"/>
          <c:showCatName val="0"/>
          <c:showSerName val="0"/>
          <c:showPercent val="0"/>
          <c:showBubbleSize val="0"/>
        </c:dLbls>
        <c:gapWidth val="150"/>
        <c:overlap val="-25"/>
        <c:axId val="197288320"/>
        <c:axId val="197291392"/>
      </c:barChart>
      <c:catAx>
        <c:axId val="197288320"/>
        <c:scaling>
          <c:orientation val="minMax"/>
        </c:scaling>
        <c:delete val="0"/>
        <c:axPos val="b"/>
        <c:majorTickMark val="none"/>
        <c:minorTickMark val="none"/>
        <c:tickLblPos val="nextTo"/>
        <c:crossAx val="197291392"/>
        <c:crosses val="autoZero"/>
        <c:auto val="1"/>
        <c:lblAlgn val="ctr"/>
        <c:lblOffset val="100"/>
        <c:noMultiLvlLbl val="0"/>
      </c:catAx>
      <c:valAx>
        <c:axId val="197291392"/>
        <c:scaling>
          <c:orientation val="minMax"/>
        </c:scaling>
        <c:delete val="1"/>
        <c:axPos val="l"/>
        <c:numFmt formatCode="General" sourceLinked="1"/>
        <c:majorTickMark val="out"/>
        <c:minorTickMark val="none"/>
        <c:tickLblPos val="nextTo"/>
        <c:crossAx val="19728832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[Montgomery_Fleet_Equipment_Inventory_FA_PART_2_START.xlsx]Pivot Tables!PivotTable1</c:name>
    <c:fmtId val="2"/>
  </c:pivotSource>
  <c:chart>
    <c:title>
      <c:layout/>
      <c:overlay val="0"/>
    </c:title>
    <c:autoTitleDeleted val="0"/>
    <c:pivotFmts>
      <c:pivotFmt>
        <c:idx val="0"/>
        <c:spPr>
          <a:ln>
            <a:solidFill>
              <a:srgbClr val="00B050"/>
            </a:solidFill>
          </a:ln>
        </c:spPr>
        <c:marker>
          <c:symbol val="none"/>
        </c:marker>
      </c:pivotFmt>
      <c:pivotFmt>
        <c:idx val="1"/>
        <c:spPr>
          <a:ln>
            <a:solidFill>
              <a:srgbClr val="00B050"/>
            </a:solidFill>
          </a:ln>
        </c:spPr>
        <c:marker>
          <c:symbol val="none"/>
        </c:marker>
      </c:pivotFmt>
      <c:pivotFmt>
        <c:idx val="2"/>
        <c:spPr>
          <a:ln>
            <a:solidFill>
              <a:srgbClr val="00B050"/>
            </a:solidFill>
          </a:ln>
        </c:spPr>
        <c:marker>
          <c:symbol val="none"/>
        </c:marker>
      </c:pivotFmt>
    </c:pivotFmts>
    <c:plotArea>
      <c:layout>
        <c:manualLayout>
          <c:layoutTarget val="inner"/>
          <c:xMode val="edge"/>
          <c:yMode val="edge"/>
          <c:x val="0.1069433508311461"/>
          <c:y val="0.2030420676582094"/>
          <c:w val="0.69220909886264215"/>
          <c:h val="0.31562955672207643"/>
        </c:manualLayout>
      </c:layout>
      <c:lineChart>
        <c:grouping val="standard"/>
        <c:varyColors val="0"/>
        <c:ser>
          <c:idx val="0"/>
          <c:order val="0"/>
          <c:tx>
            <c:strRef>
              <c:f>'Pivot Tables'!$B$1</c:f>
              <c:strCache>
                <c:ptCount val="1"/>
                <c:pt idx="0">
                  <c:v>Total</c:v>
                </c:pt>
              </c:strCache>
            </c:strRef>
          </c:tx>
          <c:spPr>
            <a:ln>
              <a:solidFill>
                <a:srgbClr val="00B050"/>
              </a:solidFill>
            </a:ln>
          </c:spPr>
          <c:marker>
            <c:symbol val="none"/>
          </c:marker>
          <c:cat>
            <c:strRef>
              <c:f>'Pivot Tables'!$A$2:$A$14</c:f>
              <c:strCache>
                <c:ptCount val="12"/>
                <c:pt idx="0">
                  <c:v>Transportation</c:v>
                </c:pt>
                <c:pt idx="1">
                  <c:v>Permitting Services</c:v>
                </c:pt>
                <c:pt idx="2">
                  <c:v>Sheriffs Office</c:v>
                </c:pt>
                <c:pt idx="3">
                  <c:v>Liquor Control</c:v>
                </c:pt>
                <c:pt idx="4">
                  <c:v>Housing and Community Affairs</c:v>
                </c:pt>
                <c:pt idx="5">
                  <c:v>Recreation</c:v>
                </c:pt>
                <c:pt idx="6">
                  <c:v>Technology Services</c:v>
                </c:pt>
                <c:pt idx="7">
                  <c:v>Libraries</c:v>
                </c:pt>
                <c:pt idx="8">
                  <c:v>State Attorneys Office</c:v>
                </c:pt>
                <c:pt idx="9">
                  <c:v>Human Rights</c:v>
                </c:pt>
                <c:pt idx="10">
                  <c:v>Office Of Homeland Security</c:v>
                </c:pt>
                <c:pt idx="11">
                  <c:v>Public Information Office</c:v>
                </c:pt>
              </c:strCache>
            </c:strRef>
          </c:cat>
          <c:val>
            <c:numRef>
              <c:f>'Pivot Tables'!$B$2:$B$14</c:f>
              <c:numCache>
                <c:formatCode>General</c:formatCode>
                <c:ptCount val="12"/>
                <c:pt idx="0">
                  <c:v>1221</c:v>
                </c:pt>
                <c:pt idx="1">
                  <c:v>109</c:v>
                </c:pt>
                <c:pt idx="2">
                  <c:v>85</c:v>
                </c:pt>
                <c:pt idx="3">
                  <c:v>56</c:v>
                </c:pt>
                <c:pt idx="4">
                  <c:v>45</c:v>
                </c:pt>
                <c:pt idx="5">
                  <c:v>35</c:v>
                </c:pt>
                <c:pt idx="6">
                  <c:v>16</c:v>
                </c:pt>
                <c:pt idx="7">
                  <c:v>6</c:v>
                </c:pt>
                <c:pt idx="8">
                  <c:v>5</c:v>
                </c:pt>
                <c:pt idx="9">
                  <c:v>2</c:v>
                </c:pt>
                <c:pt idx="10">
                  <c:v>1</c:v>
                </c:pt>
                <c:pt idx="11">
                  <c:v>1</c:v>
                </c:pt>
              </c:numCache>
            </c:numRef>
          </c:val>
          <c:smooth val="0"/>
        </c:ser>
        <c:dLbls>
          <c:showLegendKey val="0"/>
          <c:showVal val="0"/>
          <c:showCatName val="0"/>
          <c:showSerName val="0"/>
          <c:showPercent val="0"/>
          <c:showBubbleSize val="0"/>
        </c:dLbls>
        <c:marker val="1"/>
        <c:smooth val="0"/>
        <c:axId val="35047296"/>
        <c:axId val="35048832"/>
      </c:lineChart>
      <c:catAx>
        <c:axId val="35047296"/>
        <c:scaling>
          <c:orientation val="minMax"/>
        </c:scaling>
        <c:delete val="0"/>
        <c:axPos val="b"/>
        <c:majorTickMark val="out"/>
        <c:minorTickMark val="none"/>
        <c:tickLblPos val="nextTo"/>
        <c:crossAx val="35048832"/>
        <c:crosses val="autoZero"/>
        <c:auto val="1"/>
        <c:lblAlgn val="ctr"/>
        <c:lblOffset val="100"/>
        <c:noMultiLvlLbl val="0"/>
      </c:catAx>
      <c:valAx>
        <c:axId val="35048832"/>
        <c:scaling>
          <c:orientation val="minMax"/>
        </c:scaling>
        <c:delete val="0"/>
        <c:axPos val="l"/>
        <c:majorGridlines/>
        <c:numFmt formatCode="General" sourceLinked="1"/>
        <c:majorTickMark val="out"/>
        <c:minorTickMark val="none"/>
        <c:tickLblPos val="nextTo"/>
        <c:crossAx val="35047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[Montgomery_Fleet_Equipment_Inventory_FA_PART_2_START.xlsx]Pivot Tables!PivotTable2</c:name>
    <c:fmtId val="2"/>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'Pivot Tables'!$B$24</c:f>
              <c:strCache>
                <c:ptCount val="1"/>
                <c:pt idx="0">
                  <c:v>Total</c:v>
                </c:pt>
              </c:strCache>
            </c:strRef>
          </c:tx>
          <c:cat>
            <c:multiLvlStrRef>
              <c:f>'Pivot Tables'!$A$25:$A$46</c:f>
              <c:multiLvlStrCache>
                <c:ptCount val="20"/>
                <c:lvl>
                  <c:pt idx="0">
                    <c:v>CUV</c:v>
                  </c:pt>
                  <c:pt idx="1">
                    <c:v>Heavy Duty</c:v>
                  </c:pt>
                  <c:pt idx="2">
                    <c:v>Medium Duty</c:v>
                  </c:pt>
                  <c:pt idx="3">
                    <c:v>Off Road Vehicle Equipment</c:v>
                  </c:pt>
                  <c:pt idx="4">
                    <c:v>Pick Up Trucks</c:v>
                  </c:pt>
                  <c:pt idx="5">
                    <c:v>Sedan</c:v>
                  </c:pt>
                  <c:pt idx="6">
                    <c:v>SUV</c:v>
                  </c:pt>
                  <c:pt idx="7">
                    <c:v>Transit Bus</c:v>
                  </c:pt>
                  <c:pt idx="8">
                    <c:v>Van</c:v>
                  </c:pt>
                </c:lvl>
                <c:lvl>
                  <c:pt idx="0">
                    <c:v>Transportation</c:v>
                  </c:pt>
                  <c:pt idx="9">
                    <c:v>Permitting Services</c:v>
                  </c:pt>
                  <c:pt idx="10">
                    <c:v>Sheriffs Office</c:v>
                  </c:pt>
                  <c:pt idx="11">
                    <c:v>Liquor Control</c:v>
                  </c:pt>
                  <c:pt idx="12">
                    <c:v>Housing and Community Affairs</c:v>
                  </c:pt>
                  <c:pt idx="13">
                    <c:v>Recreation</c:v>
                  </c:pt>
                  <c:pt idx="14">
                    <c:v>Technology Services</c:v>
                  </c:pt>
                  <c:pt idx="15">
                    <c:v>Libraries</c:v>
                  </c:pt>
                  <c:pt idx="16">
                    <c:v>State Attorneys Office</c:v>
                  </c:pt>
                  <c:pt idx="17">
                    <c:v>Human Rights</c:v>
                  </c:pt>
                  <c:pt idx="18">
                    <c:v>Office Of Homeland Security</c:v>
                  </c:pt>
                  <c:pt idx="19">
                    <c:v>Public Information Office</c:v>
                  </c:pt>
                </c:lvl>
              </c:multiLvlStrCache>
            </c:multiLvlStrRef>
          </c:cat>
          <c:val>
            <c:numRef>
              <c:f>'Pivot Tables'!$B$25:$B$46</c:f>
              <c:numCache>
                <c:formatCode>General</c:formatCode>
                <c:ptCount val="20"/>
                <c:pt idx="0">
                  <c:v>5</c:v>
                </c:pt>
                <c:pt idx="1">
                  <c:v>248</c:v>
                </c:pt>
                <c:pt idx="2">
                  <c:v>98</c:v>
                </c:pt>
                <c:pt idx="3">
                  <c:v>276</c:v>
                </c:pt>
                <c:pt idx="4">
                  <c:v>93</c:v>
                </c:pt>
                <c:pt idx="5">
                  <c:v>37</c:v>
                </c:pt>
                <c:pt idx="6">
                  <c:v>53</c:v>
                </c:pt>
                <c:pt idx="7">
                  <c:v>379</c:v>
                </c:pt>
                <c:pt idx="8">
                  <c:v>32</c:v>
                </c:pt>
                <c:pt idx="9">
                  <c:v>109</c:v>
                </c:pt>
                <c:pt idx="10">
                  <c:v>85</c:v>
                </c:pt>
                <c:pt idx="11">
                  <c:v>56</c:v>
                </c:pt>
                <c:pt idx="12">
                  <c:v>45</c:v>
                </c:pt>
                <c:pt idx="13">
                  <c:v>35</c:v>
                </c:pt>
                <c:pt idx="14">
                  <c:v>16</c:v>
                </c:pt>
                <c:pt idx="15">
                  <c:v>6</c:v>
                </c:pt>
                <c:pt idx="16">
                  <c:v>5</c:v>
                </c:pt>
                <c:pt idx="17">
                  <c:v>2</c:v>
                </c:pt>
                <c:pt idx="18">
                  <c:v>1</c:v>
                </c:pt>
                <c:pt idx="19">
                  <c:v>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[Montgomery_Fleet_Equipment_Inventory_FA_PART_2_START.xlsx]Pivot Tables!PivotTable4</c:name>
    <c:fmtId val="3"/>
  </c:pivotSource>
  <c:chart>
    <c:title>
      <c:tx>
        <c:rich>
          <a:bodyPr/>
          <a:lstStyle/>
          <a:p>
            <a:pPr>
              <a:defRPr/>
            </a:pPr>
            <a:r>
              <a:rPr lang="en-US"/>
              <a:t>Sum</a:t>
            </a:r>
            <a:r>
              <a:rPr lang="en-US" baseline="0"/>
              <a:t> of Equipment Count </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Tables'!$B$57</c:f>
              <c:strCache>
                <c:ptCount val="1"/>
                <c:pt idx="0">
                  <c:v>Total</c:v>
                </c:pt>
              </c:strCache>
            </c:strRef>
          </c:tx>
          <c:invertIfNegative val="0"/>
          <c:dLbls>
            <c:delete val="1"/>
          </c:dLbls>
          <c:cat>
            <c:strRef>
              <c:f>'Pivot Tables'!$A$58:$A$72</c:f>
              <c:strCache>
                <c:ptCount val="14"/>
                <c:pt idx="0">
                  <c:v>CUV</c:v>
                </c:pt>
                <c:pt idx="1">
                  <c:v>Heavy Duty</c:v>
                </c:pt>
                <c:pt idx="2">
                  <c:v>Medium Duty</c:v>
                </c:pt>
                <c:pt idx="3">
                  <c:v>Off Road Vehicle Equipment</c:v>
                </c:pt>
                <c:pt idx="4">
                  <c:v>Pick Up Trucks</c:v>
                </c:pt>
                <c:pt idx="5">
                  <c:v>Public Safety CUV</c:v>
                </c:pt>
                <c:pt idx="6">
                  <c:v>Public Safety Pick Up Trucks</c:v>
                </c:pt>
                <c:pt idx="7">
                  <c:v>Public Safety Sedan</c:v>
                </c:pt>
                <c:pt idx="8">
                  <c:v>Public Safety SUV</c:v>
                </c:pt>
                <c:pt idx="9">
                  <c:v>Public Safety Van</c:v>
                </c:pt>
                <c:pt idx="10">
                  <c:v>Sedan</c:v>
                </c:pt>
                <c:pt idx="11">
                  <c:v>SUV</c:v>
                </c:pt>
                <c:pt idx="12">
                  <c:v>Transit Bus</c:v>
                </c:pt>
                <c:pt idx="13">
                  <c:v>Van</c:v>
                </c:pt>
              </c:strCache>
            </c:strRef>
          </c:cat>
          <c:val>
            <c:numRef>
              <c:f>'Pivot Tables'!$B$58:$B$72</c:f>
              <c:numCache>
                <c:formatCode>General</c:formatCode>
                <c:ptCount val="14"/>
                <c:pt idx="0">
                  <c:v>15</c:v>
                </c:pt>
                <c:pt idx="1">
                  <c:v>290</c:v>
                </c:pt>
                <c:pt idx="2">
                  <c:v>100</c:v>
                </c:pt>
                <c:pt idx="3">
                  <c:v>283</c:v>
                </c:pt>
                <c:pt idx="4">
                  <c:v>150</c:v>
                </c:pt>
                <c:pt idx="5">
                  <c:v>4</c:v>
                </c:pt>
                <c:pt idx="6">
                  <c:v>1</c:v>
                </c:pt>
                <c:pt idx="7">
                  <c:v>47</c:v>
                </c:pt>
                <c:pt idx="8">
                  <c:v>20</c:v>
                </c:pt>
                <c:pt idx="9">
                  <c:v>8</c:v>
                </c:pt>
                <c:pt idx="10">
                  <c:v>130</c:v>
                </c:pt>
                <c:pt idx="11">
                  <c:v>90</c:v>
                </c:pt>
                <c:pt idx="12">
                  <c:v>379</c:v>
                </c:pt>
                <c:pt idx="13">
                  <c:v>65</c:v>
                </c:pt>
              </c:numCache>
            </c:numRef>
          </c:val>
        </c:ser>
        <c:dLbls>
          <c:showLegendKey val="0"/>
          <c:showVal val="1"/>
          <c:showCatName val="0"/>
          <c:showSerName val="0"/>
          <c:showPercent val="0"/>
          <c:showBubbleSize val="0"/>
        </c:dLbls>
        <c:gapWidth val="150"/>
        <c:overlap val="-25"/>
        <c:axId val="134155264"/>
        <c:axId val="134271744"/>
      </c:barChart>
      <c:catAx>
        <c:axId val="134155264"/>
        <c:scaling>
          <c:orientation val="minMax"/>
        </c:scaling>
        <c:delete val="0"/>
        <c:axPos val="b"/>
        <c:majorTickMark val="none"/>
        <c:minorTickMark val="none"/>
        <c:tickLblPos val="nextTo"/>
        <c:crossAx val="134271744"/>
        <c:crosses val="autoZero"/>
        <c:auto val="1"/>
        <c:lblAlgn val="ctr"/>
        <c:lblOffset val="100"/>
        <c:noMultiLvlLbl val="0"/>
      </c:catAx>
      <c:valAx>
        <c:axId val="134271744"/>
        <c:scaling>
          <c:orientation val="minMax"/>
        </c:scaling>
        <c:delete val="1"/>
        <c:axPos val="l"/>
        <c:numFmt formatCode="General" sourceLinked="1"/>
        <c:majorTickMark val="out"/>
        <c:minorTickMark val="none"/>
        <c:tickLblPos val="nextTo"/>
        <c:crossAx val="13415526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395287</xdr:colOff>
      <xdr:row>3</xdr:row>
      <xdr:rowOff>19050</xdr:rowOff>
    </xdr:from>
    <xdr:to>
      <xdr:col>10</xdr:col>
      <xdr:colOff>90487</xdr:colOff>
      <xdr:row>17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147637</xdr:colOff>
      <xdr:row>24</xdr:row>
      <xdr:rowOff>133350</xdr:rowOff>
    </xdr:from>
    <xdr:to>
      <xdr:col>10</xdr:col>
      <xdr:colOff>452437</xdr:colOff>
      <xdr:row>39</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214312</xdr:colOff>
      <xdr:row>58</xdr:row>
      <xdr:rowOff>76200</xdr:rowOff>
    </xdr:from>
    <xdr:to>
      <xdr:col>16</xdr:col>
      <xdr:colOff>190500</xdr:colOff>
      <xdr:row>72</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114300</xdr:colOff>
      <xdr:row>9</xdr:row>
      <xdr:rowOff>38100</xdr:rowOff>
    </xdr:from>
    <xdr:to>
      <xdr:col>9</xdr:col>
      <xdr:colOff>114300</xdr:colOff>
      <xdr:row>22</xdr:row>
      <xdr:rowOff>85725</xdr:rowOff>
    </xdr:to>
    <mc:AlternateContent xmlns:mc="http://schemas.openxmlformats.org/markup-compatibility/2006">
      <mc:Choice xmlns:a14="http://schemas.microsoft.com/office/drawing/2010/main" Requires="a14">
        <xdr:graphicFrame macro="">
          <xdr:nvGraphicFramePr>
            <xdr:cNvPr id="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076950" y="175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219075</xdr:colOff>
      <xdr:row>7</xdr:row>
      <xdr:rowOff>95250</xdr:rowOff>
    </xdr:from>
    <xdr:to>
      <xdr:col>14</xdr:col>
      <xdr:colOff>219075</xdr:colOff>
      <xdr:row>20</xdr:row>
      <xdr:rowOff>142875</xdr:rowOff>
    </xdr:to>
    <mc:AlternateContent xmlns:mc="http://schemas.openxmlformats.org/markup-compatibility/2006">
      <mc:Choice xmlns:a14="http://schemas.microsoft.com/office/drawing/2010/main" Requires="a14">
        <xdr:graphicFrame macro="">
          <xdr:nvGraphicFramePr>
            <xdr:cNvPr id="6" name="Equipment Class"/>
            <xdr:cNvGraphicFramePr/>
          </xdr:nvGraphicFramePr>
          <xdr:xfrm>
            <a:off x="0" y="0"/>
            <a:ext cx="0" cy="0"/>
          </xdr:xfrm>
          <a:graphic>
            <a:graphicData uri="http://schemas.microsoft.com/office/drawing/2010/slicer">
              <sle:slicer xmlns:sle="http://schemas.microsoft.com/office/drawing/2010/slicer" name="Equipment Class"/>
            </a:graphicData>
          </a:graphic>
        </xdr:graphicFrame>
      </mc:Choice>
      <mc:Fallback>
        <xdr:sp macro="" textlink="">
          <xdr:nvSpPr>
            <xdr:cNvPr id="0" name=""/>
            <xdr:cNvSpPr>
              <a:spLocks noTextEdit="1"/>
            </xdr:cNvSpPr>
          </xdr:nvSpPr>
          <xdr:spPr>
            <a:xfrm>
              <a:off x="9229725" y="142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552449</xdr:colOff>
      <xdr:row>8</xdr:row>
      <xdr:rowOff>57150</xdr:rowOff>
    </xdr:from>
    <xdr:to>
      <xdr:col>10</xdr:col>
      <xdr:colOff>200025</xdr:colOff>
      <xdr:row>22</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295275</xdr:colOff>
      <xdr:row>8</xdr:row>
      <xdr:rowOff>47625</xdr:rowOff>
    </xdr:from>
    <xdr:to>
      <xdr:col>17</xdr:col>
      <xdr:colOff>600075</xdr:colOff>
      <xdr:row>22</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533400</xdr:colOff>
      <xdr:row>23</xdr:row>
      <xdr:rowOff>66675</xdr:rowOff>
    </xdr:from>
    <xdr:to>
      <xdr:col>18</xdr:col>
      <xdr:colOff>57150</xdr:colOff>
      <xdr:row>37</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38099</xdr:rowOff>
    </xdr:from>
    <xdr:to>
      <xdr:col>1</xdr:col>
      <xdr:colOff>514350</xdr:colOff>
      <xdr:row>22</xdr:row>
      <xdr:rowOff>171450</xdr:rowOff>
    </xdr:to>
    <mc:AlternateContent xmlns:mc="http://schemas.openxmlformats.org/markup-compatibility/2006">
      <mc:Choice xmlns:a14="http://schemas.microsoft.com/office/drawing/2010/main" Requires="a14">
        <xdr:graphicFrame macro="">
          <xdr:nvGraphicFramePr>
            <xdr:cNvPr id="5" name="Equipment Class 1"/>
            <xdr:cNvGraphicFramePr/>
          </xdr:nvGraphicFramePr>
          <xdr:xfrm>
            <a:off x="0" y="0"/>
            <a:ext cx="0" cy="0"/>
          </xdr:xfrm>
          <a:graphic>
            <a:graphicData uri="http://schemas.microsoft.com/office/drawing/2010/slicer">
              <sle:slicer xmlns:sle="http://schemas.microsoft.com/office/drawing/2010/slicer" name="Equipment Class 1"/>
            </a:graphicData>
          </a:graphic>
        </xdr:graphicFrame>
      </mc:Choice>
      <mc:Fallback>
        <xdr:sp macro="" textlink="">
          <xdr:nvSpPr>
            <xdr:cNvPr id="0" name=""/>
            <xdr:cNvSpPr>
              <a:spLocks noTextEdit="1"/>
            </xdr:cNvSpPr>
          </xdr:nvSpPr>
          <xdr:spPr>
            <a:xfrm>
              <a:off x="0" y="1562099"/>
              <a:ext cx="1121569" cy="28003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57149</xdr:rowOff>
    </xdr:from>
    <xdr:to>
      <xdr:col>1</xdr:col>
      <xdr:colOff>476250</xdr:colOff>
      <xdr:row>37</xdr:row>
      <xdr:rowOff>142874</xdr:rowOff>
    </xdr:to>
    <mc:AlternateContent xmlns:mc="http://schemas.openxmlformats.org/markup-compatibility/2006">
      <mc:Choice xmlns:a14="http://schemas.microsoft.com/office/drawing/2010/main" Requires="a14">
        <xdr:graphicFrame macro="">
          <xdr:nvGraphicFramePr>
            <xdr:cNvPr id="6"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0" y="4438649"/>
              <a:ext cx="1083469" cy="2752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rvyn G" refreshedDate="45276.461471180555" createdVersion="4" refreshedVersion="4" minRefreshableVersion="3" recordCount="49">
  <cacheSource type="worksheet">
    <worksheetSource name="Table3"/>
  </cacheSource>
  <cacheFields count="3">
    <cacheField name="Department" numFmtId="0">
      <sharedItems count="12">
        <s v="Housing and Community Affairs"/>
        <s v="Human Rights"/>
        <s v="Libraries"/>
        <s v="Liquor Control"/>
        <s v="Office Of Homeland Security"/>
        <s v="Permitting Services"/>
        <s v="Public Information Office"/>
        <s v="Recreation"/>
        <s v="Sheriffs Office"/>
        <s v="State Attorneys Office"/>
        <s v="Technology Services"/>
        <s v="Transportation"/>
      </sharedItems>
    </cacheField>
    <cacheField name="Equipment Class" numFmtId="0">
      <sharedItems count="14">
        <s v="Pick Up Trucks"/>
        <s v="SUV"/>
        <s v="Sedan"/>
        <s v="Van"/>
        <s v="Medium Duty"/>
        <s v="Heavy Duty"/>
        <s v="CUV"/>
        <s v="Off Road Vehicle Equipment"/>
        <s v="Public Safety SUV"/>
        <s v="Public Safety Van"/>
        <s v="Public Safety CUV"/>
        <s v="Public Safety Sedan"/>
        <s v="Public Safety Pick Up Trucks"/>
        <s v="Transit Bus"/>
      </sharedItems>
    </cacheField>
    <cacheField name="Equipment Count" numFmtId="0">
      <sharedItems containsSemiMixedTypes="0" containsString="0" containsNumber="1" containsInteger="1" minValue="1" maxValue="37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
  <r>
    <x v="0"/>
    <x v="0"/>
    <n v="21"/>
  </r>
  <r>
    <x v="0"/>
    <x v="1"/>
    <n v="1"/>
  </r>
  <r>
    <x v="0"/>
    <x v="2"/>
    <n v="23"/>
  </r>
  <r>
    <x v="1"/>
    <x v="2"/>
    <n v="2"/>
  </r>
  <r>
    <x v="2"/>
    <x v="0"/>
    <n v="3"/>
  </r>
  <r>
    <x v="2"/>
    <x v="3"/>
    <n v="2"/>
  </r>
  <r>
    <x v="2"/>
    <x v="4"/>
    <n v="1"/>
  </r>
  <r>
    <x v="3"/>
    <x v="3"/>
    <n v="2"/>
  </r>
  <r>
    <x v="3"/>
    <x v="5"/>
    <n v="42"/>
  </r>
  <r>
    <x v="3"/>
    <x v="1"/>
    <n v="1"/>
  </r>
  <r>
    <x v="3"/>
    <x v="2"/>
    <n v="11"/>
  </r>
  <r>
    <x v="4"/>
    <x v="1"/>
    <n v="1"/>
  </r>
  <r>
    <x v="5"/>
    <x v="6"/>
    <n v="9"/>
  </r>
  <r>
    <x v="5"/>
    <x v="1"/>
    <n v="27"/>
  </r>
  <r>
    <x v="5"/>
    <x v="0"/>
    <n v="24"/>
  </r>
  <r>
    <x v="5"/>
    <x v="3"/>
    <n v="1"/>
  </r>
  <r>
    <x v="5"/>
    <x v="2"/>
    <n v="48"/>
  </r>
  <r>
    <x v="6"/>
    <x v="3"/>
    <n v="1"/>
  </r>
  <r>
    <x v="7"/>
    <x v="2"/>
    <n v="6"/>
  </r>
  <r>
    <x v="7"/>
    <x v="0"/>
    <n v="5"/>
  </r>
  <r>
    <x v="7"/>
    <x v="1"/>
    <n v="2"/>
  </r>
  <r>
    <x v="7"/>
    <x v="3"/>
    <n v="15"/>
  </r>
  <r>
    <x v="7"/>
    <x v="7"/>
    <n v="7"/>
  </r>
  <r>
    <x v="8"/>
    <x v="8"/>
    <n v="20"/>
  </r>
  <r>
    <x v="8"/>
    <x v="2"/>
    <n v="1"/>
  </r>
  <r>
    <x v="8"/>
    <x v="4"/>
    <n v="1"/>
  </r>
  <r>
    <x v="8"/>
    <x v="0"/>
    <n v="3"/>
  </r>
  <r>
    <x v="8"/>
    <x v="1"/>
    <n v="1"/>
  </r>
  <r>
    <x v="8"/>
    <x v="9"/>
    <n v="8"/>
  </r>
  <r>
    <x v="8"/>
    <x v="10"/>
    <n v="4"/>
  </r>
  <r>
    <x v="8"/>
    <x v="11"/>
    <n v="46"/>
  </r>
  <r>
    <x v="8"/>
    <x v="12"/>
    <n v="1"/>
  </r>
  <r>
    <x v="9"/>
    <x v="11"/>
    <n v="1"/>
  </r>
  <r>
    <x v="9"/>
    <x v="3"/>
    <n v="1"/>
  </r>
  <r>
    <x v="9"/>
    <x v="1"/>
    <n v="1"/>
  </r>
  <r>
    <x v="9"/>
    <x v="2"/>
    <n v="2"/>
  </r>
  <r>
    <x v="10"/>
    <x v="0"/>
    <n v="1"/>
  </r>
  <r>
    <x v="10"/>
    <x v="6"/>
    <n v="1"/>
  </r>
  <r>
    <x v="10"/>
    <x v="3"/>
    <n v="11"/>
  </r>
  <r>
    <x v="10"/>
    <x v="1"/>
    <n v="3"/>
  </r>
  <r>
    <x v="11"/>
    <x v="0"/>
    <n v="93"/>
  </r>
  <r>
    <x v="11"/>
    <x v="5"/>
    <n v="248"/>
  </r>
  <r>
    <x v="11"/>
    <x v="13"/>
    <n v="379"/>
  </r>
  <r>
    <x v="11"/>
    <x v="1"/>
    <n v="53"/>
  </r>
  <r>
    <x v="11"/>
    <x v="3"/>
    <n v="32"/>
  </r>
  <r>
    <x v="11"/>
    <x v="4"/>
    <n v="98"/>
  </r>
  <r>
    <x v="11"/>
    <x v="7"/>
    <n v="276"/>
  </r>
  <r>
    <x v="11"/>
    <x v="6"/>
    <n v="5"/>
  </r>
  <r>
    <x v="11"/>
    <x v="2"/>
    <n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chartFormat="4">
  <location ref="A57:B72" firstHeaderRow="1" firstDataRow="1" firstDataCol="1"/>
  <pivotFields count="3">
    <pivotField axis="axisRow" showAll="0" sortType="descending">
      <items count="13">
        <item sd="0" x="0"/>
        <item sd="0" x="1"/>
        <item sd="0" x="2"/>
        <item sd="0" x="3"/>
        <item sd="0" x="4"/>
        <item sd="0" x="5"/>
        <item sd="0" x="6"/>
        <item sd="0" x="7"/>
        <item sd="0" x="8"/>
        <item sd="0" x="9"/>
        <item sd="0" x="10"/>
        <item x="11"/>
        <item t="default" sd="0"/>
      </items>
      <autoSortScope>
        <pivotArea dataOnly="0" outline="0" fieldPosition="0">
          <references count="1">
            <reference field="4294967294" count="1" selected="0">
              <x v="0"/>
            </reference>
          </references>
        </pivotArea>
      </autoSortScope>
    </pivotField>
    <pivotField axis="axisRow" showAll="0">
      <items count="15">
        <item sd="0" x="6"/>
        <item sd="0" x="5"/>
        <item sd="0" x="4"/>
        <item sd="0" x="7"/>
        <item sd="0" x="0"/>
        <item sd="0" x="10"/>
        <item sd="0" x="12"/>
        <item sd="0" x="11"/>
        <item sd="0" x="8"/>
        <item sd="0" x="9"/>
        <item sd="0" x="2"/>
        <item sd="0" x="1"/>
        <item sd="0" x="13"/>
        <item sd="0" x="3"/>
        <item t="default" sd="0"/>
      </items>
    </pivotField>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Equipment Count"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chartFormat="3">
  <location ref="A24:B46" firstHeaderRow="1" firstDataRow="1" firstDataCol="1"/>
  <pivotFields count="3">
    <pivotField axis="axisRow" showAll="0" sortType="descending">
      <items count="13">
        <item sd="0" x="0"/>
        <item sd="0" x="1"/>
        <item sd="0" x="2"/>
        <item sd="0" x="3"/>
        <item sd="0" x="4"/>
        <item sd="0" x="5"/>
        <item sd="0" x="6"/>
        <item sd="0" x="7"/>
        <item sd="0" x="8"/>
        <item sd="0" x="9"/>
        <item sd="0" x="10"/>
        <item x="11"/>
        <item t="default" sd="0"/>
      </items>
      <autoSortScope>
        <pivotArea dataOnly="0" outline="0" fieldPosition="0">
          <references count="1">
            <reference field="4294967294" count="1" selected="0">
              <x v="0"/>
            </reference>
          </references>
        </pivotArea>
      </autoSortScope>
    </pivotField>
    <pivotField axis="axisRow" showAll="0">
      <items count="15">
        <item x="6"/>
        <item x="5"/>
        <item x="4"/>
        <item x="7"/>
        <item x="0"/>
        <item x="10"/>
        <item x="12"/>
        <item x="11"/>
        <item x="8"/>
        <item x="9"/>
        <item x="2"/>
        <item x="1"/>
        <item x="13"/>
        <item x="3"/>
        <item t="default"/>
      </items>
    </pivotField>
    <pivotField dataField="1" showAll="0"/>
  </pivotFields>
  <rowFields count="2">
    <field x="0"/>
    <field x="1"/>
  </rowFields>
  <rowItems count="22">
    <i>
      <x v="11"/>
    </i>
    <i r="1">
      <x/>
    </i>
    <i r="1">
      <x v="1"/>
    </i>
    <i r="1">
      <x v="2"/>
    </i>
    <i r="1">
      <x v="3"/>
    </i>
    <i r="1">
      <x v="4"/>
    </i>
    <i r="1">
      <x v="10"/>
    </i>
    <i r="1">
      <x v="11"/>
    </i>
    <i r="1">
      <x v="12"/>
    </i>
    <i r="1">
      <x v="13"/>
    </i>
    <i>
      <x v="5"/>
    </i>
    <i>
      <x v="8"/>
    </i>
    <i>
      <x v="3"/>
    </i>
    <i>
      <x/>
    </i>
    <i>
      <x v="7"/>
    </i>
    <i>
      <x v="10"/>
    </i>
    <i>
      <x v="2"/>
    </i>
    <i>
      <x v="9"/>
    </i>
    <i>
      <x v="1"/>
    </i>
    <i>
      <x v="4"/>
    </i>
    <i>
      <x v="6"/>
    </i>
    <i t="grand">
      <x/>
    </i>
  </rowItems>
  <colItems count="1">
    <i/>
  </colItems>
  <dataFields count="1">
    <dataField name="Sum of Equipment Count"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chartFormat="3">
  <location ref="A1:B14" firstHeaderRow="1" firstDataRow="1" firstDataCol="1"/>
  <pivotFields count="3">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items count="15">
        <item x="6"/>
        <item x="5"/>
        <item x="4"/>
        <item x="7"/>
        <item x="0"/>
        <item x="10"/>
        <item x="12"/>
        <item x="11"/>
        <item x="8"/>
        <item x="9"/>
        <item x="2"/>
        <item x="1"/>
        <item x="13"/>
        <item x="3"/>
        <item t="default"/>
      </items>
    </pivotField>
    <pivotField dataField="1" showAll="0"/>
  </pivotFields>
  <rowFields count="1">
    <field x="0"/>
  </rowFields>
  <rowItems count="13">
    <i>
      <x v="11"/>
    </i>
    <i>
      <x v="5"/>
    </i>
    <i>
      <x v="8"/>
    </i>
    <i>
      <x v="3"/>
    </i>
    <i>
      <x/>
    </i>
    <i>
      <x v="7"/>
    </i>
    <i>
      <x v="10"/>
    </i>
    <i>
      <x v="2"/>
    </i>
    <i>
      <x v="9"/>
    </i>
    <i>
      <x v="1"/>
    </i>
    <i>
      <x v="4"/>
    </i>
    <i>
      <x v="6"/>
    </i>
    <i t="grand">
      <x/>
    </i>
  </rowItems>
  <colItems count="1">
    <i/>
  </colItems>
  <dataFields count="1">
    <dataField name="Sum of Equipment Count"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1"/>
    <pivotTable tabId="3" name="PivotTable2"/>
    <pivotTable tabId="3" name="PivotTable4"/>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quipment_Class" sourceName="Equipment Class">
  <pivotTables>
    <pivotTable tabId="3" name="PivotTable1"/>
    <pivotTable tabId="3" name="PivotTable2"/>
    <pivotTable tabId="3" name="PivotTable4"/>
  </pivotTables>
  <data>
    <tabular pivotCacheId="1">
      <items count="14">
        <i x="6" s="1"/>
        <i x="5" s="1"/>
        <i x="4" s="1"/>
        <i x="7" s="1"/>
        <i x="0" s="1"/>
        <i x="10" s="1"/>
        <i x="12" s="1"/>
        <i x="11" s="1"/>
        <i x="8" s="1"/>
        <i x="9" s="1"/>
        <i x="2" s="1"/>
        <i x="1" s="1"/>
        <i x="13"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 name="Equipment Class" cache="Slicer_Equipment_Class" caption="Equipment Clas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style="SlicerStyleLight6" rowHeight="241300"/>
  <slicer name="Equipment Class 1" cache="Slicer_Equipment_Class" caption="Equipment Class" startItem="5" style="SlicerStyleLight4" rowHeight="241300"/>
</slicers>
</file>

<file path=xl/tables/table1.xml><?xml version="1.0" encoding="utf-8"?>
<table xmlns="http://schemas.openxmlformats.org/spreadsheetml/2006/main" id="3" name="Table3" displayName="Table3" ref="A1:C50" totalsRowShown="0">
  <autoFilter ref="A1:C50"/>
  <tableColumns count="3">
    <tableColumn id="1" name="Department"/>
    <tableColumn id="2" name="Equipment Class"/>
    <tableColumn id="3" name="Equipment Count"/>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election sqref="A1:XFD1048576"/>
    </sheetView>
  </sheetViews>
  <sheetFormatPr defaultRowHeight="15" x14ac:dyDescent="0.25"/>
  <cols>
    <col min="1" max="1" width="29.42578125" bestFit="1" customWidth="1"/>
    <col min="2" max="2" width="26.140625" bestFit="1" customWidth="1"/>
    <col min="3" max="3" width="16.5703125" bestFit="1" customWidth="1"/>
  </cols>
  <sheetData>
    <row r="1" spans="1:3" x14ac:dyDescent="0.25">
      <c r="A1" t="s">
        <v>0</v>
      </c>
      <c r="B1" t="s">
        <v>1</v>
      </c>
      <c r="C1" t="s">
        <v>2</v>
      </c>
    </row>
    <row r="2" spans="1:3" x14ac:dyDescent="0.25">
      <c r="A2" t="s">
        <v>5</v>
      </c>
      <c r="B2" t="s">
        <v>6</v>
      </c>
      <c r="C2">
        <v>21</v>
      </c>
    </row>
    <row r="3" spans="1:3" x14ac:dyDescent="0.25">
      <c r="A3" t="s">
        <v>5</v>
      </c>
      <c r="B3" t="s">
        <v>7</v>
      </c>
      <c r="C3">
        <v>1</v>
      </c>
    </row>
    <row r="4" spans="1:3" x14ac:dyDescent="0.25">
      <c r="A4" t="s">
        <v>5</v>
      </c>
      <c r="B4" t="s">
        <v>4</v>
      </c>
      <c r="C4">
        <v>23</v>
      </c>
    </row>
    <row r="5" spans="1:3" x14ac:dyDescent="0.25">
      <c r="A5" t="s">
        <v>8</v>
      </c>
      <c r="B5" t="s">
        <v>4</v>
      </c>
      <c r="C5">
        <v>2</v>
      </c>
    </row>
    <row r="6" spans="1:3" x14ac:dyDescent="0.25">
      <c r="A6" t="s">
        <v>9</v>
      </c>
      <c r="B6" t="s">
        <v>6</v>
      </c>
      <c r="C6">
        <v>3</v>
      </c>
    </row>
    <row r="7" spans="1:3" x14ac:dyDescent="0.25">
      <c r="A7" t="s">
        <v>9</v>
      </c>
      <c r="B7" t="s">
        <v>10</v>
      </c>
      <c r="C7">
        <v>2</v>
      </c>
    </row>
    <row r="8" spans="1:3" x14ac:dyDescent="0.25">
      <c r="A8" t="s">
        <v>9</v>
      </c>
      <c r="B8" t="s">
        <v>11</v>
      </c>
      <c r="C8">
        <v>1</v>
      </c>
    </row>
    <row r="9" spans="1:3" x14ac:dyDescent="0.25">
      <c r="A9" t="s">
        <v>12</v>
      </c>
      <c r="B9" t="s">
        <v>10</v>
      </c>
      <c r="C9">
        <v>2</v>
      </c>
    </row>
    <row r="10" spans="1:3" x14ac:dyDescent="0.25">
      <c r="A10" t="s">
        <v>12</v>
      </c>
      <c r="B10" t="s">
        <v>13</v>
      </c>
      <c r="C10">
        <v>42</v>
      </c>
    </row>
    <row r="11" spans="1:3" x14ac:dyDescent="0.25">
      <c r="A11" t="s">
        <v>12</v>
      </c>
      <c r="B11" t="s">
        <v>7</v>
      </c>
      <c r="C11">
        <v>1</v>
      </c>
    </row>
    <row r="12" spans="1:3" x14ac:dyDescent="0.25">
      <c r="A12" t="s">
        <v>12</v>
      </c>
      <c r="B12" t="s">
        <v>4</v>
      </c>
      <c r="C12">
        <v>11</v>
      </c>
    </row>
    <row r="13" spans="1:3" x14ac:dyDescent="0.25">
      <c r="A13" t="s">
        <v>14</v>
      </c>
      <c r="B13" t="s">
        <v>7</v>
      </c>
      <c r="C13">
        <v>1</v>
      </c>
    </row>
    <row r="14" spans="1:3" x14ac:dyDescent="0.25">
      <c r="A14" t="s">
        <v>15</v>
      </c>
      <c r="B14" t="s">
        <v>16</v>
      </c>
      <c r="C14">
        <v>9</v>
      </c>
    </row>
    <row r="15" spans="1:3" x14ac:dyDescent="0.25">
      <c r="A15" t="s">
        <v>15</v>
      </c>
      <c r="B15" t="s">
        <v>7</v>
      </c>
      <c r="C15">
        <v>27</v>
      </c>
    </row>
    <row r="16" spans="1:3" x14ac:dyDescent="0.25">
      <c r="A16" t="s">
        <v>15</v>
      </c>
      <c r="B16" t="s">
        <v>6</v>
      </c>
      <c r="C16">
        <v>24</v>
      </c>
    </row>
    <row r="17" spans="1:3" x14ac:dyDescent="0.25">
      <c r="A17" t="s">
        <v>15</v>
      </c>
      <c r="B17" t="s">
        <v>10</v>
      </c>
      <c r="C17">
        <v>1</v>
      </c>
    </row>
    <row r="18" spans="1:3" x14ac:dyDescent="0.25">
      <c r="A18" t="s">
        <v>15</v>
      </c>
      <c r="B18" t="s">
        <v>4</v>
      </c>
      <c r="C18">
        <v>48</v>
      </c>
    </row>
    <row r="19" spans="1:3" x14ac:dyDescent="0.25">
      <c r="A19" t="s">
        <v>17</v>
      </c>
      <c r="B19" t="s">
        <v>10</v>
      </c>
      <c r="C19">
        <v>1</v>
      </c>
    </row>
    <row r="20" spans="1:3" x14ac:dyDescent="0.25">
      <c r="A20" t="s">
        <v>18</v>
      </c>
      <c r="B20" t="s">
        <v>4</v>
      </c>
      <c r="C20">
        <v>6</v>
      </c>
    </row>
    <row r="21" spans="1:3" x14ac:dyDescent="0.25">
      <c r="A21" t="s">
        <v>18</v>
      </c>
      <c r="B21" t="s">
        <v>6</v>
      </c>
      <c r="C21">
        <v>5</v>
      </c>
    </row>
    <row r="22" spans="1:3" x14ac:dyDescent="0.25">
      <c r="A22" t="s">
        <v>18</v>
      </c>
      <c r="B22" t="s">
        <v>7</v>
      </c>
      <c r="C22">
        <v>2</v>
      </c>
    </row>
    <row r="23" spans="1:3" x14ac:dyDescent="0.25">
      <c r="A23" t="s">
        <v>18</v>
      </c>
      <c r="B23" t="s">
        <v>10</v>
      </c>
      <c r="C23">
        <v>15</v>
      </c>
    </row>
    <row r="24" spans="1:3" x14ac:dyDescent="0.25">
      <c r="A24" t="s">
        <v>18</v>
      </c>
      <c r="B24" t="s">
        <v>28</v>
      </c>
      <c r="C24">
        <v>7</v>
      </c>
    </row>
    <row r="25" spans="1:3" x14ac:dyDescent="0.25">
      <c r="A25" t="s">
        <v>19</v>
      </c>
      <c r="B25" t="s">
        <v>3</v>
      </c>
      <c r="C25">
        <v>20</v>
      </c>
    </row>
    <row r="26" spans="1:3" x14ac:dyDescent="0.25">
      <c r="A26" t="s">
        <v>19</v>
      </c>
      <c r="B26" t="s">
        <v>4</v>
      </c>
      <c r="C26">
        <v>1</v>
      </c>
    </row>
    <row r="27" spans="1:3" x14ac:dyDescent="0.25">
      <c r="A27" t="s">
        <v>19</v>
      </c>
      <c r="B27" t="s">
        <v>11</v>
      </c>
      <c r="C27">
        <v>1</v>
      </c>
    </row>
    <row r="28" spans="1:3" x14ac:dyDescent="0.25">
      <c r="A28" t="s">
        <v>19</v>
      </c>
      <c r="B28" t="s">
        <v>6</v>
      </c>
      <c r="C28">
        <v>3</v>
      </c>
    </row>
    <row r="29" spans="1:3" x14ac:dyDescent="0.25">
      <c r="A29" t="s">
        <v>19</v>
      </c>
      <c r="B29" t="s">
        <v>7</v>
      </c>
      <c r="C29">
        <v>1</v>
      </c>
    </row>
    <row r="30" spans="1:3" x14ac:dyDescent="0.25">
      <c r="A30" t="s">
        <v>19</v>
      </c>
      <c r="B30" t="s">
        <v>20</v>
      </c>
      <c r="C30">
        <v>8</v>
      </c>
    </row>
    <row r="31" spans="1:3" x14ac:dyDescent="0.25">
      <c r="A31" t="s">
        <v>19</v>
      </c>
      <c r="B31" t="s">
        <v>21</v>
      </c>
      <c r="C31">
        <v>4</v>
      </c>
    </row>
    <row r="32" spans="1:3" x14ac:dyDescent="0.25">
      <c r="A32" t="s">
        <v>19</v>
      </c>
      <c r="B32" t="s">
        <v>22</v>
      </c>
      <c r="C32">
        <v>46</v>
      </c>
    </row>
    <row r="33" spans="1:3" x14ac:dyDescent="0.25">
      <c r="A33" t="s">
        <v>19</v>
      </c>
      <c r="B33" t="s">
        <v>23</v>
      </c>
      <c r="C33">
        <v>1</v>
      </c>
    </row>
    <row r="34" spans="1:3" x14ac:dyDescent="0.25">
      <c r="A34" t="s">
        <v>24</v>
      </c>
      <c r="B34" t="s">
        <v>22</v>
      </c>
      <c r="C34">
        <v>1</v>
      </c>
    </row>
    <row r="35" spans="1:3" x14ac:dyDescent="0.25">
      <c r="A35" t="s">
        <v>24</v>
      </c>
      <c r="B35" t="s">
        <v>10</v>
      </c>
      <c r="C35">
        <v>1</v>
      </c>
    </row>
    <row r="36" spans="1:3" x14ac:dyDescent="0.25">
      <c r="A36" t="s">
        <v>24</v>
      </c>
      <c r="B36" t="s">
        <v>7</v>
      </c>
      <c r="C36">
        <v>1</v>
      </c>
    </row>
    <row r="37" spans="1:3" x14ac:dyDescent="0.25">
      <c r="A37" t="s">
        <v>24</v>
      </c>
      <c r="B37" t="s">
        <v>4</v>
      </c>
      <c r="C37">
        <v>2</v>
      </c>
    </row>
    <row r="38" spans="1:3" x14ac:dyDescent="0.25">
      <c r="A38" t="s">
        <v>25</v>
      </c>
      <c r="B38" t="s">
        <v>6</v>
      </c>
      <c r="C38">
        <v>1</v>
      </c>
    </row>
    <row r="39" spans="1:3" x14ac:dyDescent="0.25">
      <c r="A39" t="s">
        <v>25</v>
      </c>
      <c r="B39" t="s">
        <v>16</v>
      </c>
      <c r="C39">
        <v>1</v>
      </c>
    </row>
    <row r="40" spans="1:3" x14ac:dyDescent="0.25">
      <c r="A40" t="s">
        <v>25</v>
      </c>
      <c r="B40" t="s">
        <v>10</v>
      </c>
      <c r="C40">
        <v>11</v>
      </c>
    </row>
    <row r="41" spans="1:3" x14ac:dyDescent="0.25">
      <c r="A41" t="s">
        <v>25</v>
      </c>
      <c r="B41" t="s">
        <v>7</v>
      </c>
      <c r="C41">
        <v>3</v>
      </c>
    </row>
    <row r="42" spans="1:3" x14ac:dyDescent="0.25">
      <c r="A42" t="s">
        <v>26</v>
      </c>
      <c r="B42" t="s">
        <v>6</v>
      </c>
      <c r="C42">
        <v>93</v>
      </c>
    </row>
    <row r="43" spans="1:3" x14ac:dyDescent="0.25">
      <c r="A43" t="s">
        <v>26</v>
      </c>
      <c r="B43" t="s">
        <v>13</v>
      </c>
      <c r="C43">
        <v>248</v>
      </c>
    </row>
    <row r="44" spans="1:3" x14ac:dyDescent="0.25">
      <c r="A44" t="s">
        <v>26</v>
      </c>
      <c r="B44" t="s">
        <v>27</v>
      </c>
      <c r="C44">
        <v>379</v>
      </c>
    </row>
    <row r="45" spans="1:3" x14ac:dyDescent="0.25">
      <c r="A45" t="s">
        <v>26</v>
      </c>
      <c r="B45" t="s">
        <v>7</v>
      </c>
      <c r="C45">
        <v>53</v>
      </c>
    </row>
    <row r="46" spans="1:3" x14ac:dyDescent="0.25">
      <c r="A46" t="s">
        <v>26</v>
      </c>
      <c r="B46" t="s">
        <v>10</v>
      </c>
      <c r="C46">
        <v>32</v>
      </c>
    </row>
    <row r="47" spans="1:3" x14ac:dyDescent="0.25">
      <c r="A47" t="s">
        <v>26</v>
      </c>
      <c r="B47" t="s">
        <v>11</v>
      </c>
      <c r="C47">
        <v>98</v>
      </c>
    </row>
    <row r="48" spans="1:3" x14ac:dyDescent="0.25">
      <c r="A48" t="s">
        <v>26</v>
      </c>
      <c r="B48" t="s">
        <v>28</v>
      </c>
      <c r="C48">
        <v>276</v>
      </c>
    </row>
    <row r="49" spans="1:3" x14ac:dyDescent="0.25">
      <c r="A49" t="s">
        <v>26</v>
      </c>
      <c r="B49" t="s">
        <v>16</v>
      </c>
      <c r="C49">
        <v>5</v>
      </c>
    </row>
    <row r="50" spans="1:3" x14ac:dyDescent="0.25">
      <c r="A50" t="s">
        <v>26</v>
      </c>
      <c r="B50" t="s">
        <v>4</v>
      </c>
      <c r="C50">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28" workbookViewId="0">
      <selection activeCell="H35" sqref="H35"/>
    </sheetView>
  </sheetViews>
  <sheetFormatPr defaultRowHeight="15" x14ac:dyDescent="0.25"/>
  <cols>
    <col min="1" max="1" width="29.42578125" bestFit="1" customWidth="1"/>
    <col min="2" max="2" width="26.140625" bestFit="1" customWidth="1"/>
    <col min="3" max="3" width="18.5703125" customWidth="1"/>
  </cols>
  <sheetData>
    <row r="1" spans="1:7" x14ac:dyDescent="0.25">
      <c r="A1" t="s">
        <v>0</v>
      </c>
      <c r="B1" t="s">
        <v>1</v>
      </c>
      <c r="C1" t="s">
        <v>2</v>
      </c>
    </row>
    <row r="2" spans="1:7" x14ac:dyDescent="0.25">
      <c r="A2" t="s">
        <v>5</v>
      </c>
      <c r="B2" t="s">
        <v>6</v>
      </c>
      <c r="C2">
        <v>21</v>
      </c>
      <c r="F2" t="s">
        <v>29</v>
      </c>
      <c r="G2">
        <f>SUM(Table3[Equipment Count])</f>
        <v>1582</v>
      </c>
    </row>
    <row r="3" spans="1:7" x14ac:dyDescent="0.25">
      <c r="A3" t="s">
        <v>5</v>
      </c>
      <c r="B3" t="s">
        <v>7</v>
      </c>
      <c r="C3">
        <v>1</v>
      </c>
      <c r="F3" t="s">
        <v>30</v>
      </c>
      <c r="G3">
        <f>AVERAGE(C2:C50)</f>
        <v>32.285714285714285</v>
      </c>
    </row>
    <row r="4" spans="1:7" x14ac:dyDescent="0.25">
      <c r="A4" t="s">
        <v>5</v>
      </c>
      <c r="B4" t="s">
        <v>4</v>
      </c>
      <c r="C4">
        <v>23</v>
      </c>
      <c r="F4" t="s">
        <v>31</v>
      </c>
      <c r="G4">
        <f>MIN(Table3[Equipment Count])</f>
        <v>1</v>
      </c>
    </row>
    <row r="5" spans="1:7" x14ac:dyDescent="0.25">
      <c r="A5" t="s">
        <v>8</v>
      </c>
      <c r="B5" t="s">
        <v>4</v>
      </c>
      <c r="C5">
        <v>2</v>
      </c>
      <c r="F5" t="s">
        <v>32</v>
      </c>
      <c r="G5">
        <f>MAX(C2:C50)</f>
        <v>379</v>
      </c>
    </row>
    <row r="6" spans="1:7" x14ac:dyDescent="0.25">
      <c r="A6" t="s">
        <v>9</v>
      </c>
      <c r="B6" t="s">
        <v>6</v>
      </c>
      <c r="C6">
        <v>3</v>
      </c>
      <c r="F6" t="s">
        <v>33</v>
      </c>
      <c r="G6">
        <f>COUNT(C2:C50)</f>
        <v>49</v>
      </c>
    </row>
    <row r="7" spans="1:7" x14ac:dyDescent="0.25">
      <c r="A7" t="s">
        <v>9</v>
      </c>
      <c r="B7" t="s">
        <v>10</v>
      </c>
      <c r="C7">
        <v>2</v>
      </c>
    </row>
    <row r="8" spans="1:7" x14ac:dyDescent="0.25">
      <c r="A8" t="s">
        <v>9</v>
      </c>
      <c r="B8" t="s">
        <v>11</v>
      </c>
      <c r="C8">
        <v>1</v>
      </c>
    </row>
    <row r="9" spans="1:7" x14ac:dyDescent="0.25">
      <c r="A9" t="s">
        <v>12</v>
      </c>
      <c r="B9" t="s">
        <v>10</v>
      </c>
      <c r="C9">
        <v>2</v>
      </c>
    </row>
    <row r="10" spans="1:7" x14ac:dyDescent="0.25">
      <c r="A10" t="s">
        <v>12</v>
      </c>
      <c r="B10" t="s">
        <v>13</v>
      </c>
      <c r="C10">
        <v>42</v>
      </c>
    </row>
    <row r="11" spans="1:7" x14ac:dyDescent="0.25">
      <c r="A11" t="s">
        <v>12</v>
      </c>
      <c r="B11" t="s">
        <v>7</v>
      </c>
      <c r="C11">
        <v>1</v>
      </c>
    </row>
    <row r="12" spans="1:7" x14ac:dyDescent="0.25">
      <c r="A12" t="s">
        <v>12</v>
      </c>
      <c r="B12" t="s">
        <v>4</v>
      </c>
      <c r="C12">
        <v>11</v>
      </c>
    </row>
    <row r="13" spans="1:7" x14ac:dyDescent="0.25">
      <c r="A13" t="s">
        <v>14</v>
      </c>
      <c r="B13" t="s">
        <v>7</v>
      </c>
      <c r="C13">
        <v>1</v>
      </c>
    </row>
    <row r="14" spans="1:7" x14ac:dyDescent="0.25">
      <c r="A14" t="s">
        <v>15</v>
      </c>
      <c r="B14" t="s">
        <v>16</v>
      </c>
      <c r="C14">
        <v>9</v>
      </c>
    </row>
    <row r="15" spans="1:7" x14ac:dyDescent="0.25">
      <c r="A15" t="s">
        <v>15</v>
      </c>
      <c r="B15" t="s">
        <v>7</v>
      </c>
      <c r="C15">
        <v>27</v>
      </c>
    </row>
    <row r="16" spans="1:7" x14ac:dyDescent="0.25">
      <c r="A16" t="s">
        <v>15</v>
      </c>
      <c r="B16" t="s">
        <v>6</v>
      </c>
      <c r="C16">
        <v>24</v>
      </c>
    </row>
    <row r="17" spans="1:3" x14ac:dyDescent="0.25">
      <c r="A17" t="s">
        <v>15</v>
      </c>
      <c r="B17" t="s">
        <v>10</v>
      </c>
      <c r="C17">
        <v>1</v>
      </c>
    </row>
    <row r="18" spans="1:3" x14ac:dyDescent="0.25">
      <c r="A18" t="s">
        <v>15</v>
      </c>
      <c r="B18" t="s">
        <v>4</v>
      </c>
      <c r="C18">
        <v>48</v>
      </c>
    </row>
    <row r="19" spans="1:3" x14ac:dyDescent="0.25">
      <c r="A19" t="s">
        <v>17</v>
      </c>
      <c r="B19" t="s">
        <v>10</v>
      </c>
      <c r="C19">
        <v>1</v>
      </c>
    </row>
    <row r="20" spans="1:3" x14ac:dyDescent="0.25">
      <c r="A20" t="s">
        <v>18</v>
      </c>
      <c r="B20" t="s">
        <v>4</v>
      </c>
      <c r="C20">
        <v>6</v>
      </c>
    </row>
    <row r="21" spans="1:3" x14ac:dyDescent="0.25">
      <c r="A21" t="s">
        <v>18</v>
      </c>
      <c r="B21" t="s">
        <v>6</v>
      </c>
      <c r="C21">
        <v>5</v>
      </c>
    </row>
    <row r="22" spans="1:3" x14ac:dyDescent="0.25">
      <c r="A22" t="s">
        <v>18</v>
      </c>
      <c r="B22" t="s">
        <v>7</v>
      </c>
      <c r="C22">
        <v>2</v>
      </c>
    </row>
    <row r="23" spans="1:3" x14ac:dyDescent="0.25">
      <c r="A23" t="s">
        <v>18</v>
      </c>
      <c r="B23" t="s">
        <v>10</v>
      </c>
      <c r="C23">
        <v>15</v>
      </c>
    </row>
    <row r="24" spans="1:3" x14ac:dyDescent="0.25">
      <c r="A24" t="s">
        <v>18</v>
      </c>
      <c r="B24" t="s">
        <v>28</v>
      </c>
      <c r="C24">
        <v>7</v>
      </c>
    </row>
    <row r="25" spans="1:3" x14ac:dyDescent="0.25">
      <c r="A25" t="s">
        <v>19</v>
      </c>
      <c r="B25" t="s">
        <v>3</v>
      </c>
      <c r="C25">
        <v>20</v>
      </c>
    </row>
    <row r="26" spans="1:3" x14ac:dyDescent="0.25">
      <c r="A26" t="s">
        <v>19</v>
      </c>
      <c r="B26" t="s">
        <v>4</v>
      </c>
      <c r="C26">
        <v>1</v>
      </c>
    </row>
    <row r="27" spans="1:3" x14ac:dyDescent="0.25">
      <c r="A27" t="s">
        <v>19</v>
      </c>
      <c r="B27" t="s">
        <v>11</v>
      </c>
      <c r="C27">
        <v>1</v>
      </c>
    </row>
    <row r="28" spans="1:3" x14ac:dyDescent="0.25">
      <c r="A28" t="s">
        <v>19</v>
      </c>
      <c r="B28" t="s">
        <v>6</v>
      </c>
      <c r="C28">
        <v>3</v>
      </c>
    </row>
    <row r="29" spans="1:3" x14ac:dyDescent="0.25">
      <c r="A29" t="s">
        <v>19</v>
      </c>
      <c r="B29" t="s">
        <v>7</v>
      </c>
      <c r="C29">
        <v>1</v>
      </c>
    </row>
    <row r="30" spans="1:3" x14ac:dyDescent="0.25">
      <c r="A30" t="s">
        <v>19</v>
      </c>
      <c r="B30" t="s">
        <v>20</v>
      </c>
      <c r="C30">
        <v>8</v>
      </c>
    </row>
    <row r="31" spans="1:3" x14ac:dyDescent="0.25">
      <c r="A31" t="s">
        <v>19</v>
      </c>
      <c r="B31" t="s">
        <v>21</v>
      </c>
      <c r="C31">
        <v>4</v>
      </c>
    </row>
    <row r="32" spans="1:3" x14ac:dyDescent="0.25">
      <c r="A32" t="s">
        <v>19</v>
      </c>
      <c r="B32" t="s">
        <v>22</v>
      </c>
      <c r="C32">
        <v>46</v>
      </c>
    </row>
    <row r="33" spans="1:3" x14ac:dyDescent="0.25">
      <c r="A33" t="s">
        <v>19</v>
      </c>
      <c r="B33" t="s">
        <v>23</v>
      </c>
      <c r="C33">
        <v>1</v>
      </c>
    </row>
    <row r="34" spans="1:3" x14ac:dyDescent="0.25">
      <c r="A34" t="s">
        <v>24</v>
      </c>
      <c r="B34" t="s">
        <v>22</v>
      </c>
      <c r="C34">
        <v>1</v>
      </c>
    </row>
    <row r="35" spans="1:3" x14ac:dyDescent="0.25">
      <c r="A35" t="s">
        <v>24</v>
      </c>
      <c r="B35" t="s">
        <v>10</v>
      </c>
      <c r="C35">
        <v>1</v>
      </c>
    </row>
    <row r="36" spans="1:3" x14ac:dyDescent="0.25">
      <c r="A36" t="s">
        <v>24</v>
      </c>
      <c r="B36" t="s">
        <v>7</v>
      </c>
      <c r="C36">
        <v>1</v>
      </c>
    </row>
    <row r="37" spans="1:3" x14ac:dyDescent="0.25">
      <c r="A37" t="s">
        <v>24</v>
      </c>
      <c r="B37" t="s">
        <v>4</v>
      </c>
      <c r="C37">
        <v>2</v>
      </c>
    </row>
    <row r="38" spans="1:3" x14ac:dyDescent="0.25">
      <c r="A38" t="s">
        <v>25</v>
      </c>
      <c r="B38" t="s">
        <v>6</v>
      </c>
      <c r="C38">
        <v>1</v>
      </c>
    </row>
    <row r="39" spans="1:3" x14ac:dyDescent="0.25">
      <c r="A39" t="s">
        <v>25</v>
      </c>
      <c r="B39" t="s">
        <v>16</v>
      </c>
      <c r="C39">
        <v>1</v>
      </c>
    </row>
    <row r="40" spans="1:3" x14ac:dyDescent="0.25">
      <c r="A40" t="s">
        <v>25</v>
      </c>
      <c r="B40" t="s">
        <v>10</v>
      </c>
      <c r="C40">
        <v>11</v>
      </c>
    </row>
    <row r="41" spans="1:3" x14ac:dyDescent="0.25">
      <c r="A41" t="s">
        <v>25</v>
      </c>
      <c r="B41" t="s">
        <v>7</v>
      </c>
      <c r="C41">
        <v>3</v>
      </c>
    </row>
    <row r="42" spans="1:3" x14ac:dyDescent="0.25">
      <c r="A42" t="s">
        <v>26</v>
      </c>
      <c r="B42" t="s">
        <v>6</v>
      </c>
      <c r="C42">
        <v>93</v>
      </c>
    </row>
    <row r="43" spans="1:3" x14ac:dyDescent="0.25">
      <c r="A43" t="s">
        <v>26</v>
      </c>
      <c r="B43" t="s">
        <v>13</v>
      </c>
      <c r="C43">
        <v>248</v>
      </c>
    </row>
    <row r="44" spans="1:3" x14ac:dyDescent="0.25">
      <c r="A44" t="s">
        <v>26</v>
      </c>
      <c r="B44" t="s">
        <v>27</v>
      </c>
      <c r="C44">
        <v>379</v>
      </c>
    </row>
    <row r="45" spans="1:3" x14ac:dyDescent="0.25">
      <c r="A45" t="s">
        <v>26</v>
      </c>
      <c r="B45" t="s">
        <v>7</v>
      </c>
      <c r="C45">
        <v>53</v>
      </c>
    </row>
    <row r="46" spans="1:3" x14ac:dyDescent="0.25">
      <c r="A46" t="s">
        <v>26</v>
      </c>
      <c r="B46" t="s">
        <v>10</v>
      </c>
      <c r="C46">
        <v>32</v>
      </c>
    </row>
    <row r="47" spans="1:3" x14ac:dyDescent="0.25">
      <c r="A47" t="s">
        <v>26</v>
      </c>
      <c r="B47" t="s">
        <v>11</v>
      </c>
      <c r="C47">
        <v>98</v>
      </c>
    </row>
    <row r="48" spans="1:3" x14ac:dyDescent="0.25">
      <c r="A48" t="s">
        <v>26</v>
      </c>
      <c r="B48" t="s">
        <v>28</v>
      </c>
      <c r="C48">
        <v>276</v>
      </c>
    </row>
    <row r="49" spans="1:3" x14ac:dyDescent="0.25">
      <c r="A49" t="s">
        <v>26</v>
      </c>
      <c r="B49" t="s">
        <v>16</v>
      </c>
      <c r="C49">
        <v>5</v>
      </c>
    </row>
    <row r="50" spans="1:3" x14ac:dyDescent="0.25">
      <c r="A50" t="s">
        <v>26</v>
      </c>
      <c r="B50" t="s">
        <v>4</v>
      </c>
      <c r="C50">
        <v>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workbookViewId="0"/>
  </sheetViews>
  <sheetFormatPr defaultRowHeight="15" x14ac:dyDescent="0.25"/>
  <cols>
    <col min="1" max="1" width="29.42578125" customWidth="1"/>
    <col min="2" max="2" width="23.42578125" bestFit="1" customWidth="1"/>
  </cols>
  <sheetData>
    <row r="1" spans="1:2" x14ac:dyDescent="0.25">
      <c r="A1" s="1" t="s">
        <v>34</v>
      </c>
      <c r="B1" t="s">
        <v>36</v>
      </c>
    </row>
    <row r="2" spans="1:2" x14ac:dyDescent="0.25">
      <c r="A2" s="2" t="s">
        <v>26</v>
      </c>
      <c r="B2" s="3">
        <v>1221</v>
      </c>
    </row>
    <row r="3" spans="1:2" x14ac:dyDescent="0.25">
      <c r="A3" s="2" t="s">
        <v>15</v>
      </c>
      <c r="B3" s="3">
        <v>109</v>
      </c>
    </row>
    <row r="4" spans="1:2" x14ac:dyDescent="0.25">
      <c r="A4" s="2" t="s">
        <v>19</v>
      </c>
      <c r="B4" s="3">
        <v>85</v>
      </c>
    </row>
    <row r="5" spans="1:2" x14ac:dyDescent="0.25">
      <c r="A5" s="2" t="s">
        <v>12</v>
      </c>
      <c r="B5" s="3">
        <v>56</v>
      </c>
    </row>
    <row r="6" spans="1:2" x14ac:dyDescent="0.25">
      <c r="A6" s="2" t="s">
        <v>5</v>
      </c>
      <c r="B6" s="3">
        <v>45</v>
      </c>
    </row>
    <row r="7" spans="1:2" x14ac:dyDescent="0.25">
      <c r="A7" s="2" t="s">
        <v>18</v>
      </c>
      <c r="B7" s="3">
        <v>35</v>
      </c>
    </row>
    <row r="8" spans="1:2" x14ac:dyDescent="0.25">
      <c r="A8" s="2" t="s">
        <v>25</v>
      </c>
      <c r="B8" s="3">
        <v>16</v>
      </c>
    </row>
    <row r="9" spans="1:2" x14ac:dyDescent="0.25">
      <c r="A9" s="2" t="s">
        <v>9</v>
      </c>
      <c r="B9" s="3">
        <v>6</v>
      </c>
    </row>
    <row r="10" spans="1:2" x14ac:dyDescent="0.25">
      <c r="A10" s="2" t="s">
        <v>24</v>
      </c>
      <c r="B10" s="3">
        <v>5</v>
      </c>
    </row>
    <row r="11" spans="1:2" x14ac:dyDescent="0.25">
      <c r="A11" s="2" t="s">
        <v>8</v>
      </c>
      <c r="B11" s="3">
        <v>2</v>
      </c>
    </row>
    <row r="12" spans="1:2" x14ac:dyDescent="0.25">
      <c r="A12" s="2" t="s">
        <v>14</v>
      </c>
      <c r="B12" s="3">
        <v>1</v>
      </c>
    </row>
    <row r="13" spans="1:2" x14ac:dyDescent="0.25">
      <c r="A13" s="2" t="s">
        <v>17</v>
      </c>
      <c r="B13" s="3">
        <v>1</v>
      </c>
    </row>
    <row r="14" spans="1:2" x14ac:dyDescent="0.25">
      <c r="A14" s="2" t="s">
        <v>35</v>
      </c>
      <c r="B14" s="3">
        <v>1582</v>
      </c>
    </row>
    <row r="24" spans="1:2" x14ac:dyDescent="0.25">
      <c r="A24" s="1" t="s">
        <v>34</v>
      </c>
      <c r="B24" t="s">
        <v>36</v>
      </c>
    </row>
    <row r="25" spans="1:2" x14ac:dyDescent="0.25">
      <c r="A25" s="2" t="s">
        <v>26</v>
      </c>
      <c r="B25" s="3">
        <v>1221</v>
      </c>
    </row>
    <row r="26" spans="1:2" x14ac:dyDescent="0.25">
      <c r="A26" s="4" t="s">
        <v>16</v>
      </c>
      <c r="B26" s="3">
        <v>5</v>
      </c>
    </row>
    <row r="27" spans="1:2" x14ac:dyDescent="0.25">
      <c r="A27" s="4" t="s">
        <v>13</v>
      </c>
      <c r="B27" s="3">
        <v>248</v>
      </c>
    </row>
    <row r="28" spans="1:2" x14ac:dyDescent="0.25">
      <c r="A28" s="4" t="s">
        <v>11</v>
      </c>
      <c r="B28" s="3">
        <v>98</v>
      </c>
    </row>
    <row r="29" spans="1:2" x14ac:dyDescent="0.25">
      <c r="A29" s="4" t="s">
        <v>28</v>
      </c>
      <c r="B29" s="3">
        <v>276</v>
      </c>
    </row>
    <row r="30" spans="1:2" x14ac:dyDescent="0.25">
      <c r="A30" s="4" t="s">
        <v>6</v>
      </c>
      <c r="B30" s="3">
        <v>93</v>
      </c>
    </row>
    <row r="31" spans="1:2" x14ac:dyDescent="0.25">
      <c r="A31" s="4" t="s">
        <v>4</v>
      </c>
      <c r="B31" s="3">
        <v>37</v>
      </c>
    </row>
    <row r="32" spans="1:2" x14ac:dyDescent="0.25">
      <c r="A32" s="4" t="s">
        <v>7</v>
      </c>
      <c r="B32" s="3">
        <v>53</v>
      </c>
    </row>
    <row r="33" spans="1:2" x14ac:dyDescent="0.25">
      <c r="A33" s="4" t="s">
        <v>27</v>
      </c>
      <c r="B33" s="3">
        <v>379</v>
      </c>
    </row>
    <row r="34" spans="1:2" x14ac:dyDescent="0.25">
      <c r="A34" s="4" t="s">
        <v>10</v>
      </c>
      <c r="B34" s="3">
        <v>32</v>
      </c>
    </row>
    <row r="35" spans="1:2" x14ac:dyDescent="0.25">
      <c r="A35" s="2" t="s">
        <v>15</v>
      </c>
      <c r="B35" s="3">
        <v>109</v>
      </c>
    </row>
    <row r="36" spans="1:2" x14ac:dyDescent="0.25">
      <c r="A36" s="2" t="s">
        <v>19</v>
      </c>
      <c r="B36" s="3">
        <v>85</v>
      </c>
    </row>
    <row r="37" spans="1:2" x14ac:dyDescent="0.25">
      <c r="A37" s="2" t="s">
        <v>12</v>
      </c>
      <c r="B37" s="3">
        <v>56</v>
      </c>
    </row>
    <row r="38" spans="1:2" x14ac:dyDescent="0.25">
      <c r="A38" s="2" t="s">
        <v>5</v>
      </c>
      <c r="B38" s="3">
        <v>45</v>
      </c>
    </row>
    <row r="39" spans="1:2" x14ac:dyDescent="0.25">
      <c r="A39" s="2" t="s">
        <v>18</v>
      </c>
      <c r="B39" s="3">
        <v>35</v>
      </c>
    </row>
    <row r="40" spans="1:2" x14ac:dyDescent="0.25">
      <c r="A40" s="2" t="s">
        <v>25</v>
      </c>
      <c r="B40" s="3">
        <v>16</v>
      </c>
    </row>
    <row r="41" spans="1:2" x14ac:dyDescent="0.25">
      <c r="A41" s="2" t="s">
        <v>9</v>
      </c>
      <c r="B41" s="3">
        <v>6</v>
      </c>
    </row>
    <row r="42" spans="1:2" x14ac:dyDescent="0.25">
      <c r="A42" s="2" t="s">
        <v>24</v>
      </c>
      <c r="B42" s="3">
        <v>5</v>
      </c>
    </row>
    <row r="43" spans="1:2" x14ac:dyDescent="0.25">
      <c r="A43" s="2" t="s">
        <v>8</v>
      </c>
      <c r="B43" s="3">
        <v>2</v>
      </c>
    </row>
    <row r="44" spans="1:2" x14ac:dyDescent="0.25">
      <c r="A44" s="2" t="s">
        <v>14</v>
      </c>
      <c r="B44" s="3">
        <v>1</v>
      </c>
    </row>
    <row r="45" spans="1:2" x14ac:dyDescent="0.25">
      <c r="A45" s="2" t="s">
        <v>17</v>
      </c>
      <c r="B45" s="3">
        <v>1</v>
      </c>
    </row>
    <row r="46" spans="1:2" x14ac:dyDescent="0.25">
      <c r="A46" s="2" t="s">
        <v>35</v>
      </c>
      <c r="B46" s="3">
        <v>1582</v>
      </c>
    </row>
    <row r="57" spans="1:2" x14ac:dyDescent="0.25">
      <c r="A57" s="1" t="s">
        <v>34</v>
      </c>
      <c r="B57" t="s">
        <v>36</v>
      </c>
    </row>
    <row r="58" spans="1:2" x14ac:dyDescent="0.25">
      <c r="A58" s="2" t="s">
        <v>16</v>
      </c>
      <c r="B58" s="3">
        <v>15</v>
      </c>
    </row>
    <row r="59" spans="1:2" x14ac:dyDescent="0.25">
      <c r="A59" s="2" t="s">
        <v>13</v>
      </c>
      <c r="B59" s="3">
        <v>290</v>
      </c>
    </row>
    <row r="60" spans="1:2" x14ac:dyDescent="0.25">
      <c r="A60" s="2" t="s">
        <v>11</v>
      </c>
      <c r="B60" s="3">
        <v>100</v>
      </c>
    </row>
    <row r="61" spans="1:2" x14ac:dyDescent="0.25">
      <c r="A61" s="2" t="s">
        <v>28</v>
      </c>
      <c r="B61" s="3">
        <v>283</v>
      </c>
    </row>
    <row r="62" spans="1:2" x14ac:dyDescent="0.25">
      <c r="A62" s="2" t="s">
        <v>6</v>
      </c>
      <c r="B62" s="3">
        <v>150</v>
      </c>
    </row>
    <row r="63" spans="1:2" x14ac:dyDescent="0.25">
      <c r="A63" s="2" t="s">
        <v>21</v>
      </c>
      <c r="B63" s="3">
        <v>4</v>
      </c>
    </row>
    <row r="64" spans="1:2" x14ac:dyDescent="0.25">
      <c r="A64" s="2" t="s">
        <v>23</v>
      </c>
      <c r="B64" s="3">
        <v>1</v>
      </c>
    </row>
    <row r="65" spans="1:2" x14ac:dyDescent="0.25">
      <c r="A65" s="2" t="s">
        <v>22</v>
      </c>
      <c r="B65" s="3">
        <v>47</v>
      </c>
    </row>
    <row r="66" spans="1:2" x14ac:dyDescent="0.25">
      <c r="A66" s="2" t="s">
        <v>3</v>
      </c>
      <c r="B66" s="3">
        <v>20</v>
      </c>
    </row>
    <row r="67" spans="1:2" x14ac:dyDescent="0.25">
      <c r="A67" s="2" t="s">
        <v>20</v>
      </c>
      <c r="B67" s="3">
        <v>8</v>
      </c>
    </row>
    <row r="68" spans="1:2" x14ac:dyDescent="0.25">
      <c r="A68" s="2" t="s">
        <v>4</v>
      </c>
      <c r="B68" s="3">
        <v>130</v>
      </c>
    </row>
    <row r="69" spans="1:2" x14ac:dyDescent="0.25">
      <c r="A69" s="2" t="s">
        <v>7</v>
      </c>
      <c r="B69" s="3">
        <v>90</v>
      </c>
    </row>
    <row r="70" spans="1:2" x14ac:dyDescent="0.25">
      <c r="A70" s="2" t="s">
        <v>27</v>
      </c>
      <c r="B70" s="3">
        <v>379</v>
      </c>
    </row>
    <row r="71" spans="1:2" x14ac:dyDescent="0.25">
      <c r="A71" s="2" t="s">
        <v>10</v>
      </c>
      <c r="B71" s="3">
        <v>65</v>
      </c>
    </row>
    <row r="72" spans="1:2" x14ac:dyDescent="0.25">
      <c r="A72" s="2" t="s">
        <v>35</v>
      </c>
      <c r="B72" s="3">
        <v>1582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showGridLines="0" tabSelected="1" topLeftCell="A8" zoomScale="80" zoomScaleNormal="80" workbookViewId="0">
      <selection sqref="A1:R8"/>
    </sheetView>
  </sheetViews>
  <sheetFormatPr defaultRowHeight="15" x14ac:dyDescent="0.25"/>
  <sheetData>
    <row r="1" spans="1:18" x14ac:dyDescent="0.25">
      <c r="A1" s="6" t="s">
        <v>37</v>
      </c>
      <c r="B1" s="5"/>
      <c r="C1" s="5"/>
      <c r="D1" s="5"/>
      <c r="E1" s="5"/>
      <c r="F1" s="5"/>
      <c r="G1" s="5"/>
      <c r="H1" s="5"/>
      <c r="I1" s="5"/>
      <c r="J1" s="5"/>
      <c r="K1" s="5"/>
      <c r="L1" s="5"/>
      <c r="M1" s="5"/>
      <c r="N1" s="5"/>
      <c r="O1" s="5"/>
      <c r="P1" s="5"/>
      <c r="Q1" s="5"/>
      <c r="R1" s="5"/>
    </row>
    <row r="2" spans="1:18" x14ac:dyDescent="0.25">
      <c r="A2" s="5"/>
      <c r="B2" s="5"/>
      <c r="C2" s="5"/>
      <c r="D2" s="5"/>
      <c r="E2" s="5"/>
      <c r="F2" s="5"/>
      <c r="G2" s="5"/>
      <c r="H2" s="5"/>
      <c r="I2" s="5"/>
      <c r="J2" s="5"/>
      <c r="K2" s="5"/>
      <c r="L2" s="5"/>
      <c r="M2" s="5"/>
      <c r="N2" s="5"/>
      <c r="O2" s="5"/>
      <c r="P2" s="5"/>
      <c r="Q2" s="5"/>
      <c r="R2" s="5"/>
    </row>
    <row r="3" spans="1:18" x14ac:dyDescent="0.25">
      <c r="A3" s="5"/>
      <c r="B3" s="5"/>
      <c r="C3" s="5"/>
      <c r="D3" s="5"/>
      <c r="E3" s="5"/>
      <c r="F3" s="5"/>
      <c r="G3" s="5"/>
      <c r="H3" s="5"/>
      <c r="I3" s="5"/>
      <c r="J3" s="5"/>
      <c r="K3" s="5"/>
      <c r="L3" s="5"/>
      <c r="M3" s="5"/>
      <c r="N3" s="5"/>
      <c r="O3" s="5"/>
      <c r="P3" s="5"/>
      <c r="Q3" s="5"/>
      <c r="R3" s="5"/>
    </row>
    <row r="4" spans="1:18" x14ac:dyDescent="0.25">
      <c r="A4" s="5"/>
      <c r="B4" s="5"/>
      <c r="C4" s="5"/>
      <c r="D4" s="5"/>
      <c r="E4" s="5"/>
      <c r="F4" s="5"/>
      <c r="G4" s="5"/>
      <c r="H4" s="5"/>
      <c r="I4" s="5"/>
      <c r="J4" s="5"/>
      <c r="K4" s="5"/>
      <c r="L4" s="5"/>
      <c r="M4" s="5"/>
      <c r="N4" s="5"/>
      <c r="O4" s="5"/>
      <c r="P4" s="5"/>
      <c r="Q4" s="5"/>
      <c r="R4" s="5"/>
    </row>
    <row r="5" spans="1:18" x14ac:dyDescent="0.25">
      <c r="A5" s="5"/>
      <c r="B5" s="5"/>
      <c r="C5" s="5"/>
      <c r="D5" s="5"/>
      <c r="E5" s="5"/>
      <c r="F5" s="5"/>
      <c r="G5" s="5"/>
      <c r="H5" s="5"/>
      <c r="I5" s="5"/>
      <c r="J5" s="5"/>
      <c r="K5" s="5"/>
      <c r="L5" s="5"/>
      <c r="M5" s="5"/>
      <c r="N5" s="5"/>
      <c r="O5" s="5"/>
      <c r="P5" s="5"/>
      <c r="Q5" s="5"/>
      <c r="R5" s="5"/>
    </row>
    <row r="6" spans="1:18" x14ac:dyDescent="0.25">
      <c r="A6" s="5"/>
      <c r="B6" s="5"/>
      <c r="C6" s="5"/>
      <c r="D6" s="5"/>
      <c r="E6" s="5"/>
      <c r="F6" s="5"/>
      <c r="G6" s="5"/>
      <c r="H6" s="5"/>
      <c r="I6" s="5"/>
      <c r="J6" s="5"/>
      <c r="K6" s="5"/>
      <c r="L6" s="5"/>
      <c r="M6" s="5"/>
      <c r="N6" s="5"/>
      <c r="O6" s="5"/>
      <c r="P6" s="5"/>
      <c r="Q6" s="5"/>
      <c r="R6" s="5"/>
    </row>
    <row r="7" spans="1:18" x14ac:dyDescent="0.25">
      <c r="A7" s="5"/>
      <c r="B7" s="5"/>
      <c r="C7" s="5"/>
      <c r="D7" s="5"/>
      <c r="E7" s="5"/>
      <c r="F7" s="5"/>
      <c r="G7" s="5"/>
      <c r="H7" s="5"/>
      <c r="I7" s="5"/>
      <c r="J7" s="5"/>
      <c r="K7" s="5"/>
      <c r="L7" s="5"/>
      <c r="M7" s="5"/>
      <c r="N7" s="5"/>
      <c r="O7" s="5"/>
      <c r="P7" s="5"/>
      <c r="Q7" s="5"/>
      <c r="R7" s="5"/>
    </row>
    <row r="8" spans="1:18" x14ac:dyDescent="0.25">
      <c r="A8" s="5"/>
      <c r="B8" s="5"/>
      <c r="C8" s="5"/>
      <c r="D8" s="5"/>
      <c r="E8" s="5"/>
      <c r="F8" s="5"/>
      <c r="G8" s="5"/>
      <c r="H8" s="5"/>
      <c r="I8" s="5"/>
      <c r="J8" s="5"/>
      <c r="K8" s="5"/>
      <c r="L8" s="5"/>
      <c r="M8" s="5"/>
      <c r="N8" s="5"/>
      <c r="O8" s="5"/>
      <c r="P8" s="5"/>
      <c r="Q8" s="5"/>
      <c r="R8" s="5"/>
    </row>
  </sheetData>
  <mergeCells count="1">
    <mergeCell ref="A1:R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Montgomery_Fleet_Equipment_Inve</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Mervyn G</cp:lastModifiedBy>
  <dcterms:created xsi:type="dcterms:W3CDTF">2020-09-01T17:18:12Z</dcterms:created>
  <dcterms:modified xsi:type="dcterms:W3CDTF">2023-12-16T06:15:14Z</dcterms:modified>
</cp:coreProperties>
</file>