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D:\Dropbox\active\SD_Conservation_adoption\nass_concs_adopt\Data\"/>
    </mc:Choice>
  </mc:AlternateContent>
  <xr:revisionPtr revIDLastSave="0" documentId="13_ncr:1_{C6BA152C-A314-48E9-AF0C-018243CDC148}" xr6:coauthVersionLast="36" xr6:coauthVersionMax="36" xr10:uidLastSave="{00000000-0000-0000-0000-000000000000}"/>
  <bookViews>
    <workbookView xWindow="0" yWindow="0" windowWidth="3795" windowHeight="9570" xr2:uid="{00000000-000D-0000-FFFF-FFFF00000000}"/>
  </bookViews>
  <sheets>
    <sheet name="Cost_calc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 s="1"/>
  <c r="C8" i="3" l="1"/>
  <c r="C9" i="3" s="1"/>
  <c r="C10" i="3" s="1"/>
  <c r="G20" i="3"/>
  <c r="D10" i="3"/>
  <c r="F8" i="3" l="1"/>
  <c r="F9" i="3" l="1"/>
  <c r="F10" i="3"/>
  <c r="F12" i="3" s="1"/>
  <c r="G10" i="3" s="1"/>
  <c r="G8" i="3" l="1"/>
  <c r="F11" i="3"/>
  <c r="G11" i="3" s="1"/>
</calcChain>
</file>

<file path=xl/sharedStrings.xml><?xml version="1.0" encoding="utf-8"?>
<sst xmlns="http://schemas.openxmlformats.org/spreadsheetml/2006/main" count="23" uniqueCount="18">
  <si>
    <t>CRP</t>
  </si>
  <si>
    <t>ha</t>
  </si>
  <si>
    <t>km</t>
  </si>
  <si>
    <t xml:space="preserve">wshed boundary defition </t>
  </si>
  <si>
    <t>area</t>
  </si>
  <si>
    <t xml:space="preserve">percent in CRP </t>
  </si>
  <si>
    <t>total</t>
  </si>
  <si>
    <t>STEEP</t>
  </si>
  <si>
    <t>RCPP</t>
  </si>
  <si>
    <t>$/HA</t>
  </si>
  <si>
    <t>Total Cost</t>
  </si>
  <si>
    <t>Percentage</t>
  </si>
  <si>
    <t xml:space="preserve">Total </t>
  </si>
  <si>
    <t>CLT1</t>
  </si>
  <si>
    <t>CLT2</t>
  </si>
  <si>
    <t>CLT3</t>
  </si>
  <si>
    <t>CLT4</t>
  </si>
  <si>
    <t>CLT5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</si>
</sst>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165" fontId="0" fillId="0" borderId="0" xfId="1" applyNumberFormat="1" applyFont="1"/>
    <xf numFmtId="0" fontId="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849A-3004-4AE5-BB93-6C022DD03E18}">
  <dimension ref="B3:J20"/>
  <sheetViews>
    <sheetView tabSelected="1" workbookViewId="0">
      <selection activeCell="D37" sqref="D37"/>
    </sheetView>
  </sheetViews>
  <sheetFormatPr defaultRowHeight="15" x14ac:dyDescent="0.25"/>
  <cols>
    <col min="6" max="6" width="14.7109375" bestFit="1" customWidth="1"/>
    <col min="7" max="7" width="9.5703125" bestFit="1" customWidth="1"/>
  </cols>
  <sheetData>
    <row r="3" spans="2:10" x14ac:dyDescent="0.25">
      <c r="C3" t="s">
        <v>13</v>
      </c>
      <c r="D3" t="s">
        <v>14</v>
      </c>
      <c r="E3" t="s">
        <v>15</v>
      </c>
      <c r="F3" t="s">
        <v>16</v>
      </c>
      <c r="G3" t="s">
        <v>17</v>
      </c>
    </row>
    <row r="4" spans="2:10" x14ac:dyDescent="0.25">
      <c r="C4">
        <v>772</v>
      </c>
      <c r="D4">
        <v>2130</v>
      </c>
      <c r="E4">
        <v>2455</v>
      </c>
      <c r="F4">
        <v>3267</v>
      </c>
      <c r="G4">
        <v>1838</v>
      </c>
      <c r="H4">
        <f>SUM(C4:G4)</f>
        <v>10462</v>
      </c>
      <c r="I4" t="s">
        <v>1</v>
      </c>
    </row>
    <row r="5" spans="2:10" x14ac:dyDescent="0.25">
      <c r="H5">
        <f>H4/100</f>
        <v>104.62</v>
      </c>
      <c r="I5" t="s">
        <v>2</v>
      </c>
      <c r="J5" t="s">
        <v>3</v>
      </c>
    </row>
    <row r="7" spans="2:10" x14ac:dyDescent="0.25">
      <c r="C7" t="s">
        <v>4</v>
      </c>
      <c r="D7" t="s">
        <v>5</v>
      </c>
      <c r="E7" t="s">
        <v>9</v>
      </c>
      <c r="F7" t="s">
        <v>6</v>
      </c>
    </row>
    <row r="8" spans="2:10" x14ac:dyDescent="0.25">
      <c r="B8" t="s">
        <v>0</v>
      </c>
      <c r="C8">
        <f>H4</f>
        <v>10462</v>
      </c>
      <c r="D8">
        <v>0.17699999999999999</v>
      </c>
      <c r="E8">
        <v>125</v>
      </c>
      <c r="F8" s="1">
        <f>E8*D8*C8</f>
        <v>231471.75</v>
      </c>
      <c r="G8">
        <f>F8/F12</f>
        <v>0.95062912193691818</v>
      </c>
    </row>
    <row r="9" spans="2:10" x14ac:dyDescent="0.25">
      <c r="B9" t="s">
        <v>7</v>
      </c>
      <c r="C9">
        <f>C8</f>
        <v>10462</v>
      </c>
      <c r="D9">
        <v>1</v>
      </c>
      <c r="E9">
        <v>0.5</v>
      </c>
      <c r="F9" s="1">
        <f>E9*D9*C9</f>
        <v>5231</v>
      </c>
    </row>
    <row r="10" spans="2:10" x14ac:dyDescent="0.25">
      <c r="B10" t="s">
        <v>8</v>
      </c>
      <c r="C10">
        <f>C9</f>
        <v>10462</v>
      </c>
      <c r="D10">
        <f>0.0675918128654971/5</f>
        <v>1.3518362573099421E-2</v>
      </c>
      <c r="E10">
        <v>85</v>
      </c>
      <c r="F10" s="1">
        <f>E10*D10*C10</f>
        <v>12021.474285380122</v>
      </c>
      <c r="G10">
        <f>F10/F12</f>
        <v>4.9370878063081762E-2</v>
      </c>
    </row>
    <row r="11" spans="2:10" x14ac:dyDescent="0.25">
      <c r="F11" s="1">
        <f>AVERAGE(F9:F10)</f>
        <v>8626.2371426900609</v>
      </c>
      <c r="G11">
        <f>F11/F12</f>
        <v>3.5427011030828091E-2</v>
      </c>
    </row>
    <row r="12" spans="2:10" x14ac:dyDescent="0.25">
      <c r="F12" s="1">
        <f>SUM(F8+F10)</f>
        <v>243493.22428538013</v>
      </c>
    </row>
    <row r="17" spans="2:7" x14ac:dyDescent="0.25">
      <c r="C17" t="s">
        <v>4</v>
      </c>
      <c r="D17" t="s">
        <v>5</v>
      </c>
      <c r="E17" t="s">
        <v>9</v>
      </c>
      <c r="F17" t="s">
        <v>10</v>
      </c>
      <c r="G17" t="s">
        <v>11</v>
      </c>
    </row>
    <row r="18" spans="2:7" x14ac:dyDescent="0.25">
      <c r="B18" t="s">
        <v>0</v>
      </c>
      <c r="C18">
        <v>10462</v>
      </c>
      <c r="D18" s="4">
        <v>0.17699999999999999</v>
      </c>
      <c r="E18" s="5">
        <v>125</v>
      </c>
      <c r="F18" s="5">
        <v>235395</v>
      </c>
      <c r="G18" s="3">
        <v>0.95141198935882498</v>
      </c>
    </row>
    <row r="19" spans="2:7" x14ac:dyDescent="0.25">
      <c r="B19" t="s">
        <v>8</v>
      </c>
      <c r="C19">
        <v>10462</v>
      </c>
      <c r="D19" s="4">
        <v>1.3518362573099421E-2</v>
      </c>
      <c r="E19" s="5">
        <v>85</v>
      </c>
      <c r="F19" s="5">
        <v>12021.474285380122</v>
      </c>
      <c r="G19" s="3">
        <v>4.8588010641175287E-2</v>
      </c>
    </row>
    <row r="20" spans="2:7" x14ac:dyDescent="0.25">
      <c r="E20" s="6" t="s">
        <v>12</v>
      </c>
      <c r="F20" s="5">
        <v>247416.47428538013</v>
      </c>
      <c r="G20" s="2">
        <f>SUM(G18:G19)</f>
        <v>1.0000000000000002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Cost_calc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PETBUser</dc:creator>
  <cp:lastModifiedBy>Ames Fowler</cp:lastModifiedBy>
  <dcterms:created xsi:type="dcterms:W3CDTF">2020-07-15T18:39:32Z</dcterms:created>
  <dcterms:modified xsi:type="dcterms:W3CDTF">2020-12-16T23:57:50Z</dcterms:modified>
</cp:coreProperties>
</file>