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Rprojects\HoloChromEvol_Carex\"/>
    </mc:Choice>
  </mc:AlternateContent>
  <xr:revisionPtr revIDLastSave="0" documentId="13_ncr:1_{4F1CB77A-58DC-4DA3-8E58-CAECABD8A933}" xr6:coauthVersionLast="44" xr6:coauthVersionMax="44" xr10:uidLastSave="{00000000-0000-0000-0000-000000000000}"/>
  <bookViews>
    <workbookView xWindow="23190" yWindow="10065" windowWidth="21600" windowHeight="11280" activeTab="1" xr2:uid="{00000000-000D-0000-FFFF-FFFF00000000}"/>
  </bookViews>
  <sheets>
    <sheet name="comparison" sheetId="1" r:id="rId1"/>
    <sheet name="ML MOTMOT" sheetId="2" r:id="rId2"/>
  </sheets>
  <definedNames>
    <definedName name="_xlnm._FilterDatabase" localSheetId="0" hidden="1">comparison!$A$1:$O$47</definedName>
    <definedName name="_xlnm._FilterDatabase" localSheetId="1" hidden="1">'ML MOTMOT'!$A$1:$M$25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1" i="2" l="1"/>
  <c r="K16" i="2"/>
  <c r="K5" i="2"/>
  <c r="K22" i="2"/>
  <c r="K13" i="2"/>
  <c r="K25" i="2"/>
  <c r="K18" i="2"/>
  <c r="K8" i="2"/>
  <c r="K4" i="2"/>
  <c r="K24" i="2"/>
  <c r="K15" i="2"/>
  <c r="K9" i="2"/>
  <c r="K10" i="2"/>
  <c r="K19" i="2"/>
  <c r="K14" i="2"/>
  <c r="K6" i="2"/>
  <c r="K2" i="2"/>
  <c r="K7" i="2"/>
  <c r="K3" i="2"/>
  <c r="K23" i="2"/>
  <c r="K12" i="2"/>
  <c r="K21" i="2"/>
  <c r="K20" i="2"/>
  <c r="K17" i="2"/>
</calcChain>
</file>

<file path=xl/sharedStrings.xml><?xml version="1.0" encoding="utf-8"?>
<sst xmlns="http://schemas.openxmlformats.org/spreadsheetml/2006/main" count="273" uniqueCount="74">
  <si>
    <t>BM_se</t>
  </si>
  <si>
    <t>sigsq</t>
  </si>
  <si>
    <t>z0</t>
  </si>
  <si>
    <t>AICc</t>
  </si>
  <si>
    <t>df</t>
  </si>
  <si>
    <t>OU_se</t>
  </si>
  <si>
    <t>alpha</t>
  </si>
  <si>
    <t>-</t>
  </si>
  <si>
    <t>EB_se</t>
  </si>
  <si>
    <t>a</t>
  </si>
  <si>
    <t>Trend_se</t>
  </si>
  <si>
    <t>slope</t>
  </si>
  <si>
    <t>Lambda_se</t>
  </si>
  <si>
    <t>iterations</t>
  </si>
  <si>
    <t>lambda</t>
  </si>
  <si>
    <t>Kappa_se</t>
  </si>
  <si>
    <t>kappa</t>
  </si>
  <si>
    <t>delta</t>
  </si>
  <si>
    <t>delta_se</t>
  </si>
  <si>
    <t>drift_se</t>
  </si>
  <si>
    <t>drift</t>
  </si>
  <si>
    <t>white_noise_se</t>
  </si>
  <si>
    <t>BM</t>
  </si>
  <si>
    <t>model</t>
  </si>
  <si>
    <t>OU</t>
  </si>
  <si>
    <t>EB</t>
  </si>
  <si>
    <t>Trend</t>
  </si>
  <si>
    <t>Lambda</t>
  </si>
  <si>
    <t>Kappa</t>
  </si>
  <si>
    <t>white_noise</t>
  </si>
  <si>
    <t>geiger</t>
  </si>
  <si>
    <t>package</t>
  </si>
  <si>
    <t>motmot</t>
  </si>
  <si>
    <t>BM_ml</t>
  </si>
  <si>
    <t>BM_ml_se</t>
  </si>
  <si>
    <t>Lambda_ml</t>
  </si>
  <si>
    <t>Lambda_ml_se</t>
  </si>
  <si>
    <t>delta_ml</t>
  </si>
  <si>
    <t>delta_ml_se</t>
  </si>
  <si>
    <t>kappa_ml</t>
  </si>
  <si>
    <t>kappa_ml_se</t>
  </si>
  <si>
    <t>ou_ml</t>
  </si>
  <si>
    <t>ou_ml_se</t>
  </si>
  <si>
    <t>ACDC_ml</t>
  </si>
  <si>
    <t>ACDC_ml_se</t>
  </si>
  <si>
    <t>psi</t>
  </si>
  <si>
    <t>psi_ml</t>
  </si>
  <si>
    <t>psi_ml_se</t>
  </si>
  <si>
    <t>free_ml</t>
  </si>
  <si>
    <t>free_ml_se</t>
  </si>
  <si>
    <t>delta_lambda_ml</t>
  </si>
  <si>
    <t>delta_lambda_ml_se</t>
  </si>
  <si>
    <t>kappa_lambda_ml</t>
  </si>
  <si>
    <t>kappa_lambda_ml_se</t>
  </si>
  <si>
    <t>ou_lambda_ml</t>
  </si>
  <si>
    <t>ou_lambda_ml_se</t>
  </si>
  <si>
    <t>ACDC_lambda_ml</t>
  </si>
  <si>
    <t>ACDC_lambda_ml_se</t>
  </si>
  <si>
    <t>repetr</t>
  </si>
  <si>
    <t>repetir</t>
  </si>
  <si>
    <t>repetor</t>
  </si>
  <si>
    <t>EA_ml</t>
  </si>
  <si>
    <t>EA_ml_se</t>
  </si>
  <si>
    <t>Lower 95%CI</t>
  </si>
  <si>
    <t>Upper 95%CI</t>
  </si>
  <si>
    <t>psi_ml_full.phy</t>
  </si>
  <si>
    <t>psi_ml_full.phy_se</t>
  </si>
  <si>
    <t>dAICc</t>
  </si>
  <si>
    <t>El mejor modelo es BM + lambda, o sea que la variación observada se debe a que son heredables</t>
  </si>
  <si>
    <t>Sin embargo, no se separa mucho de OU + lambda, por lo que puede que haya un optimo en torno a 2n=46</t>
  </si>
  <si>
    <t>Tampoco dista mucho de Delta +  lambda. Delta es 1.58 (1.08 - 2.50) indica que la tasa de cambio va aumentando hacia la actualidad</t>
  </si>
  <si>
    <t>ACDC + lambda: ACDC proximo a 0 indica que no hay decrecimiento o incremento exponencial en la tasa de evolucion de cromosoams</t>
  </si>
  <si>
    <t>Kappa, que indica que los cambios en nº chrom en los eventos de especiacion (kappa = 0) o es BM (kappa = 1), no indica que se esten produciendo cambios en los eventos de especiacion</t>
  </si>
  <si>
    <t>Psi mide la proporcion de cambio evolutivo (puntuacional y gradual). Psi = 1 indica cambio especiacional vs psi = 0 , BM. Igual que kappa, indica BM.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</si>
</sst>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11" fontId="0" fillId="0" borderId="0" xfId="0" applyNumberFormat="1"/>
    <xf numFmtId="0" fontId="2" fillId="0" borderId="0" xfId="0" applyFont="1" applyAlignment="1"/>
    <xf numFmtId="0" fontId="2" fillId="0" borderId="0" xfId="0" applyFont="1" applyFill="1" applyAlignme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7"/>
  <sheetViews>
    <sheetView zoomScaleNormal="100" workbookViewId="0">
      <pane ySplit="1" topLeftCell="A2" activePane="bottomLeft" state="frozen"/>
      <selection pane="bottomLeft" activeCell="N10" sqref="N10"/>
    </sheetView>
  </sheetViews>
  <sheetFormatPr baseColWidth="10" defaultColWidth="9.140625" defaultRowHeight="15" x14ac:dyDescent="0.25"/>
  <cols>
    <col min="2" max="2" width="10.85546875" bestFit="1" customWidth="1"/>
    <col min="3" max="3" width="6.85546875" customWidth="1"/>
    <col min="4" max="7" width="10.85546875" customWidth="1"/>
    <col min="14" max="14" width="2.85546875" bestFit="1" customWidth="1"/>
  </cols>
  <sheetData>
    <row r="1" spans="1:17" x14ac:dyDescent="0.25">
      <c r="A1" t="s">
        <v>31</v>
      </c>
      <c r="B1" t="s">
        <v>23</v>
      </c>
      <c r="C1" t="s">
        <v>45</v>
      </c>
      <c r="D1" t="s">
        <v>20</v>
      </c>
      <c r="E1" t="s">
        <v>17</v>
      </c>
      <c r="F1" t="s">
        <v>16</v>
      </c>
      <c r="G1" t="s">
        <v>14</v>
      </c>
      <c r="H1" t="s">
        <v>11</v>
      </c>
      <c r="I1" t="s">
        <v>9</v>
      </c>
      <c r="J1" t="s">
        <v>6</v>
      </c>
      <c r="K1" t="s">
        <v>1</v>
      </c>
      <c r="L1" t="s">
        <v>2</v>
      </c>
      <c r="M1" t="s">
        <v>3</v>
      </c>
      <c r="N1" t="s">
        <v>4</v>
      </c>
      <c r="O1" t="s">
        <v>13</v>
      </c>
    </row>
    <row r="2" spans="1:17" x14ac:dyDescent="0.25">
      <c r="A2" t="s">
        <v>30</v>
      </c>
      <c r="B2" t="s">
        <v>27</v>
      </c>
      <c r="D2" t="s">
        <v>7</v>
      </c>
      <c r="E2" t="s">
        <v>7</v>
      </c>
      <c r="F2" t="s">
        <v>7</v>
      </c>
      <c r="G2">
        <v>0.94034399999999996</v>
      </c>
      <c r="H2" t="s">
        <v>7</v>
      </c>
      <c r="I2" t="s">
        <v>7</v>
      </c>
      <c r="J2" t="s">
        <v>7</v>
      </c>
      <c r="K2">
        <v>19.478511000000001</v>
      </c>
      <c r="L2">
        <v>44.272638000000001</v>
      </c>
      <c r="M2">
        <v>5656.6063350000004</v>
      </c>
      <c r="N2">
        <v>3</v>
      </c>
      <c r="O2">
        <v>10000</v>
      </c>
    </row>
    <row r="3" spans="1:17" x14ac:dyDescent="0.25">
      <c r="A3" t="s">
        <v>30</v>
      </c>
      <c r="B3" t="s">
        <v>12</v>
      </c>
      <c r="D3" t="s">
        <v>7</v>
      </c>
      <c r="E3" t="s">
        <v>7</v>
      </c>
      <c r="F3" t="s">
        <v>7</v>
      </c>
      <c r="G3">
        <v>0.94570399999999999</v>
      </c>
      <c r="H3" t="s">
        <v>7</v>
      </c>
      <c r="I3" t="s">
        <v>7</v>
      </c>
      <c r="J3" t="s">
        <v>7</v>
      </c>
      <c r="K3">
        <v>19.318114000000001</v>
      </c>
      <c r="L3">
        <v>44.250858999999998</v>
      </c>
      <c r="M3">
        <v>5657.9920990000001</v>
      </c>
      <c r="N3">
        <v>3</v>
      </c>
      <c r="O3">
        <v>10000</v>
      </c>
    </row>
    <row r="4" spans="1:17" x14ac:dyDescent="0.25">
      <c r="A4" t="s">
        <v>30</v>
      </c>
      <c r="B4" t="s">
        <v>15</v>
      </c>
      <c r="D4" t="s">
        <v>7</v>
      </c>
      <c r="E4" t="s">
        <v>7</v>
      </c>
      <c r="F4">
        <v>0.40469300000000002</v>
      </c>
      <c r="G4" t="s">
        <v>7</v>
      </c>
      <c r="H4" t="s">
        <v>7</v>
      </c>
      <c r="I4" t="s">
        <v>7</v>
      </c>
      <c r="J4" t="s">
        <v>7</v>
      </c>
      <c r="K4">
        <v>46.356361</v>
      </c>
      <c r="L4">
        <v>33.389724999999999</v>
      </c>
      <c r="M4">
        <v>5744.0190389999998</v>
      </c>
      <c r="N4">
        <v>3</v>
      </c>
      <c r="O4">
        <v>10000</v>
      </c>
      <c r="P4" t="s">
        <v>60</v>
      </c>
    </row>
    <row r="5" spans="1:17" x14ac:dyDescent="0.25">
      <c r="A5" t="s">
        <v>30</v>
      </c>
      <c r="B5" t="s">
        <v>28</v>
      </c>
      <c r="D5" t="s">
        <v>7</v>
      </c>
      <c r="E5" t="s">
        <v>7</v>
      </c>
      <c r="F5">
        <v>0.35673199999999999</v>
      </c>
      <c r="G5" t="s">
        <v>7</v>
      </c>
      <c r="H5" t="s">
        <v>7</v>
      </c>
      <c r="I5" t="s">
        <v>7</v>
      </c>
      <c r="J5" t="s">
        <v>7</v>
      </c>
      <c r="K5">
        <v>50.375508000000004</v>
      </c>
      <c r="L5">
        <v>32.592720999999997</v>
      </c>
      <c r="M5">
        <v>5755.8611979999996</v>
      </c>
      <c r="N5">
        <v>3</v>
      </c>
      <c r="O5">
        <v>10000</v>
      </c>
      <c r="P5" t="s">
        <v>59</v>
      </c>
    </row>
    <row r="6" spans="1:17" x14ac:dyDescent="0.25">
      <c r="A6" t="s">
        <v>30</v>
      </c>
      <c r="B6" t="s">
        <v>18</v>
      </c>
      <c r="D6" t="s">
        <v>7</v>
      </c>
      <c r="E6">
        <v>0</v>
      </c>
      <c r="F6" t="s">
        <v>7</v>
      </c>
      <c r="G6" t="s">
        <v>7</v>
      </c>
      <c r="H6" t="s">
        <v>7</v>
      </c>
      <c r="I6" t="s">
        <v>7</v>
      </c>
      <c r="J6" t="s">
        <v>7</v>
      </c>
      <c r="K6">
        <v>2812820865417130</v>
      </c>
      <c r="L6">
        <v>33.201301000000001</v>
      </c>
      <c r="M6">
        <v>5817.6549189999996</v>
      </c>
      <c r="N6">
        <v>3</v>
      </c>
      <c r="O6">
        <v>10000</v>
      </c>
    </row>
    <row r="7" spans="1:17" x14ac:dyDescent="0.25">
      <c r="A7" t="s">
        <v>30</v>
      </c>
      <c r="B7" t="s">
        <v>5</v>
      </c>
      <c r="D7" t="s">
        <v>7</v>
      </c>
      <c r="E7" t="s">
        <v>7</v>
      </c>
      <c r="F7" t="s">
        <v>7</v>
      </c>
      <c r="G7" t="s">
        <v>7</v>
      </c>
      <c r="H7" t="s">
        <v>7</v>
      </c>
      <c r="I7" t="s">
        <v>7</v>
      </c>
      <c r="J7">
        <v>0.10903599999999999</v>
      </c>
      <c r="K7">
        <v>70.783248999999998</v>
      </c>
      <c r="L7">
        <v>55.744562999999999</v>
      </c>
      <c r="M7">
        <v>5839.8532809999997</v>
      </c>
      <c r="N7">
        <v>3</v>
      </c>
      <c r="O7">
        <v>10000</v>
      </c>
    </row>
    <row r="8" spans="1:17" x14ac:dyDescent="0.25">
      <c r="A8" t="s">
        <v>30</v>
      </c>
      <c r="B8" t="s">
        <v>17</v>
      </c>
      <c r="D8" t="s">
        <v>7</v>
      </c>
      <c r="E8">
        <v>0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>
        <v>2190237143458600</v>
      </c>
      <c r="L8">
        <v>33.206195999999998</v>
      </c>
      <c r="M8">
        <v>5867.2098759999999</v>
      </c>
      <c r="N8">
        <v>3</v>
      </c>
      <c r="O8">
        <v>10000</v>
      </c>
    </row>
    <row r="9" spans="1:17" x14ac:dyDescent="0.25">
      <c r="A9" t="s">
        <v>30</v>
      </c>
      <c r="B9" t="s">
        <v>10</v>
      </c>
      <c r="D9" t="s">
        <v>7</v>
      </c>
      <c r="E9" t="s">
        <v>7</v>
      </c>
      <c r="F9" t="s">
        <v>7</v>
      </c>
      <c r="G9" t="s">
        <v>7</v>
      </c>
      <c r="H9">
        <v>100</v>
      </c>
      <c r="I9" t="s">
        <v>7</v>
      </c>
      <c r="J9" t="s">
        <v>7</v>
      </c>
      <c r="K9">
        <v>1.5894999999999999E-2</v>
      </c>
      <c r="L9">
        <v>50.300417000000003</v>
      </c>
      <c r="M9">
        <v>5889.1057549999996</v>
      </c>
      <c r="N9">
        <v>3</v>
      </c>
      <c r="O9">
        <v>10000</v>
      </c>
      <c r="Q9" s="1"/>
    </row>
    <row r="10" spans="1:17" x14ac:dyDescent="0.25">
      <c r="A10" t="s">
        <v>30</v>
      </c>
      <c r="B10" t="s">
        <v>0</v>
      </c>
      <c r="D10" t="s">
        <v>7</v>
      </c>
      <c r="E10" t="s">
        <v>7</v>
      </c>
      <c r="F10" t="s">
        <v>7</v>
      </c>
      <c r="G10" t="s">
        <v>7</v>
      </c>
      <c r="H10" t="s">
        <v>7</v>
      </c>
      <c r="I10" t="s">
        <v>7</v>
      </c>
      <c r="J10" t="s">
        <v>7</v>
      </c>
      <c r="K10">
        <v>52.315596999999997</v>
      </c>
      <c r="L10">
        <v>44.058293999999997</v>
      </c>
      <c r="M10">
        <v>5907.3541080000005</v>
      </c>
      <c r="N10">
        <v>2</v>
      </c>
      <c r="O10">
        <v>10000</v>
      </c>
    </row>
    <row r="11" spans="1:17" x14ac:dyDescent="0.25">
      <c r="A11" t="s">
        <v>30</v>
      </c>
      <c r="B11" t="s">
        <v>19</v>
      </c>
      <c r="D11">
        <v>-81.081867000000003</v>
      </c>
      <c r="E11" t="s">
        <v>7</v>
      </c>
      <c r="F11" t="s">
        <v>7</v>
      </c>
      <c r="G11" t="s">
        <v>7</v>
      </c>
      <c r="H11" t="s">
        <v>7</v>
      </c>
      <c r="I11" t="s">
        <v>7</v>
      </c>
      <c r="J11" t="s">
        <v>7</v>
      </c>
      <c r="K11">
        <v>52.315595999999999</v>
      </c>
      <c r="L11">
        <v>2815.0458250000001</v>
      </c>
      <c r="M11">
        <v>5909.3701080000001</v>
      </c>
      <c r="N11">
        <v>3</v>
      </c>
      <c r="O11">
        <v>10000</v>
      </c>
    </row>
    <row r="12" spans="1:17" x14ac:dyDescent="0.25">
      <c r="A12" t="s">
        <v>30</v>
      </c>
      <c r="B12" t="s">
        <v>8</v>
      </c>
      <c r="D12" t="s">
        <v>7</v>
      </c>
      <c r="E12" t="s">
        <v>7</v>
      </c>
      <c r="F12" t="s">
        <v>7</v>
      </c>
      <c r="G12" t="s">
        <v>7</v>
      </c>
      <c r="H12" t="s">
        <v>7</v>
      </c>
      <c r="I12">
        <v>-9.9999999999999995E-7</v>
      </c>
      <c r="J12" t="s">
        <v>7</v>
      </c>
      <c r="K12">
        <v>52.317712</v>
      </c>
      <c r="L12">
        <v>44.058214999999997</v>
      </c>
      <c r="M12">
        <v>5909.3707599999998</v>
      </c>
      <c r="N12">
        <v>3</v>
      </c>
      <c r="O12">
        <v>10000</v>
      </c>
    </row>
    <row r="13" spans="1:17" x14ac:dyDescent="0.25">
      <c r="A13" t="s">
        <v>30</v>
      </c>
      <c r="B13" t="s">
        <v>24</v>
      </c>
      <c r="D13" t="s">
        <v>7</v>
      </c>
      <c r="E13" t="s">
        <v>7</v>
      </c>
      <c r="F13" t="s">
        <v>7</v>
      </c>
      <c r="G13" t="s">
        <v>7</v>
      </c>
      <c r="H13" t="s">
        <v>7</v>
      </c>
      <c r="I13" t="s">
        <v>7</v>
      </c>
      <c r="J13">
        <v>0.160501</v>
      </c>
      <c r="K13">
        <v>104.48436599999999</v>
      </c>
      <c r="L13">
        <v>56.306590999999997</v>
      </c>
      <c r="M13">
        <v>5922.4219899999998</v>
      </c>
      <c r="N13">
        <v>3</v>
      </c>
      <c r="O13">
        <v>10000</v>
      </c>
    </row>
    <row r="14" spans="1:17" x14ac:dyDescent="0.25">
      <c r="A14" t="s">
        <v>30</v>
      </c>
      <c r="B14" t="s">
        <v>26</v>
      </c>
      <c r="D14" t="s">
        <v>7</v>
      </c>
      <c r="E14" t="s">
        <v>7</v>
      </c>
      <c r="F14" t="s">
        <v>7</v>
      </c>
      <c r="G14" t="s">
        <v>7</v>
      </c>
      <c r="H14">
        <v>99.999999000000003</v>
      </c>
      <c r="I14" t="s">
        <v>7</v>
      </c>
      <c r="J14" t="s">
        <v>7</v>
      </c>
      <c r="K14">
        <v>2.3078999999999999E-2</v>
      </c>
      <c r="L14">
        <v>50.313400999999999</v>
      </c>
      <c r="M14">
        <v>6024.0849109999999</v>
      </c>
      <c r="N14">
        <v>3</v>
      </c>
      <c r="O14">
        <v>10000</v>
      </c>
    </row>
    <row r="15" spans="1:17" x14ac:dyDescent="0.25">
      <c r="A15" t="s">
        <v>30</v>
      </c>
      <c r="B15" t="s">
        <v>22</v>
      </c>
      <c r="D15" t="s">
        <v>7</v>
      </c>
      <c r="E15" t="s">
        <v>7</v>
      </c>
      <c r="F15" t="s">
        <v>7</v>
      </c>
      <c r="G15" t="s">
        <v>7</v>
      </c>
      <c r="H15" t="s">
        <v>7</v>
      </c>
      <c r="I15" t="s">
        <v>7</v>
      </c>
      <c r="J15" t="s">
        <v>7</v>
      </c>
      <c r="K15">
        <v>77.227035999999998</v>
      </c>
      <c r="L15">
        <v>44.061978000000003</v>
      </c>
      <c r="M15">
        <v>6049.0148429999999</v>
      </c>
      <c r="N15">
        <v>2</v>
      </c>
      <c r="O15">
        <v>10000</v>
      </c>
    </row>
    <row r="16" spans="1:17" x14ac:dyDescent="0.25">
      <c r="A16" t="s">
        <v>30</v>
      </c>
      <c r="B16" t="s">
        <v>20</v>
      </c>
      <c r="D16">
        <v>43.962555000000002</v>
      </c>
      <c r="E16" t="s">
        <v>7</v>
      </c>
      <c r="F16" t="s">
        <v>7</v>
      </c>
      <c r="G16" t="s">
        <v>7</v>
      </c>
      <c r="H16" t="s">
        <v>7</v>
      </c>
      <c r="I16" t="s">
        <v>7</v>
      </c>
      <c r="J16" t="s">
        <v>7</v>
      </c>
      <c r="K16">
        <v>77.227036999999996</v>
      </c>
      <c r="L16">
        <v>-1458.366325</v>
      </c>
      <c r="M16">
        <v>6051.0308429999995</v>
      </c>
      <c r="N16">
        <v>3</v>
      </c>
      <c r="O16">
        <v>10000</v>
      </c>
    </row>
    <row r="17" spans="1:16" x14ac:dyDescent="0.25">
      <c r="A17" t="s">
        <v>30</v>
      </c>
      <c r="B17" t="s">
        <v>25</v>
      </c>
      <c r="D17" t="s">
        <v>7</v>
      </c>
      <c r="E17" t="s">
        <v>7</v>
      </c>
      <c r="F17" t="s">
        <v>7</v>
      </c>
      <c r="G17" t="s">
        <v>7</v>
      </c>
      <c r="H17" t="s">
        <v>7</v>
      </c>
      <c r="I17">
        <v>-9.9999999999999995E-7</v>
      </c>
      <c r="J17" t="s">
        <v>7</v>
      </c>
      <c r="K17">
        <v>77.230506000000005</v>
      </c>
      <c r="L17">
        <v>44.061900000000001</v>
      </c>
      <c r="M17">
        <v>6051.0316910000001</v>
      </c>
      <c r="N17">
        <v>3</v>
      </c>
      <c r="O17">
        <v>10000</v>
      </c>
    </row>
    <row r="18" spans="1:16" x14ac:dyDescent="0.25">
      <c r="A18" t="s">
        <v>30</v>
      </c>
      <c r="B18" t="s">
        <v>29</v>
      </c>
      <c r="D18" t="s">
        <v>7</v>
      </c>
      <c r="E18" t="s">
        <v>7</v>
      </c>
      <c r="F18" t="s">
        <v>7</v>
      </c>
      <c r="G18" t="s">
        <v>7</v>
      </c>
      <c r="H18" t="s">
        <v>7</v>
      </c>
      <c r="I18" t="s">
        <v>7</v>
      </c>
      <c r="J18" t="s">
        <v>7</v>
      </c>
      <c r="K18">
        <v>295.06684200000001</v>
      </c>
      <c r="L18">
        <v>59.835380999999998</v>
      </c>
      <c r="M18">
        <v>6440.4505550000003</v>
      </c>
      <c r="N18">
        <v>2</v>
      </c>
      <c r="O18">
        <v>10000</v>
      </c>
    </row>
    <row r="19" spans="1:16" x14ac:dyDescent="0.25">
      <c r="A19" t="s">
        <v>30</v>
      </c>
      <c r="B19" t="s">
        <v>21</v>
      </c>
      <c r="D19" t="s">
        <v>7</v>
      </c>
      <c r="E19" t="s">
        <v>7</v>
      </c>
      <c r="F19" t="s">
        <v>7</v>
      </c>
      <c r="G19" t="s">
        <v>7</v>
      </c>
      <c r="H19" t="s">
        <v>7</v>
      </c>
      <c r="I19" t="s">
        <v>7</v>
      </c>
      <c r="J19" t="s">
        <v>7</v>
      </c>
      <c r="K19">
        <v>0</v>
      </c>
      <c r="L19">
        <v>65.259806999999995</v>
      </c>
      <c r="M19">
        <v>826240.35623699997</v>
      </c>
      <c r="N19">
        <v>2</v>
      </c>
      <c r="O19">
        <v>10000</v>
      </c>
      <c r="P19" t="s">
        <v>58</v>
      </c>
    </row>
    <row r="20" spans="1:16" x14ac:dyDescent="0.25">
      <c r="A20" t="s">
        <v>32</v>
      </c>
      <c r="B20" t="s">
        <v>48</v>
      </c>
      <c r="K20">
        <v>69.739090000000004</v>
      </c>
      <c r="L20">
        <v>44.018909999999998</v>
      </c>
      <c r="M20">
        <v>2950.6570000000002</v>
      </c>
    </row>
    <row r="21" spans="1:16" x14ac:dyDescent="0.25">
      <c r="A21" t="s">
        <v>32</v>
      </c>
      <c r="B21" t="s">
        <v>49</v>
      </c>
      <c r="K21">
        <v>75.096940000000004</v>
      </c>
      <c r="L21">
        <v>44.056330000000003</v>
      </c>
      <c r="M21">
        <v>3026.0120000000002</v>
      </c>
    </row>
    <row r="22" spans="1:16" x14ac:dyDescent="0.25">
      <c r="A22" t="s">
        <v>32</v>
      </c>
      <c r="B22" t="s">
        <v>36</v>
      </c>
      <c r="G22">
        <v>0.96277539999999995</v>
      </c>
      <c r="K22">
        <v>20.580179999999999</v>
      </c>
      <c r="L22">
        <v>44.246259999999999</v>
      </c>
      <c r="M22">
        <v>5651.1970000000001</v>
      </c>
    </row>
    <row r="23" spans="1:16" x14ac:dyDescent="0.25">
      <c r="A23" t="s">
        <v>32</v>
      </c>
      <c r="B23" t="s">
        <v>55</v>
      </c>
      <c r="G23">
        <v>0.96972879999999995</v>
      </c>
      <c r="J23">
        <v>1.1859649999999999E-2</v>
      </c>
      <c r="K23">
        <v>23.03314</v>
      </c>
      <c r="L23">
        <v>46.097009999999997</v>
      </c>
      <c r="M23">
        <v>5652.4780000000001</v>
      </c>
    </row>
    <row r="24" spans="1:16" x14ac:dyDescent="0.25">
      <c r="A24" t="s">
        <v>32</v>
      </c>
      <c r="B24" t="s">
        <v>51</v>
      </c>
      <c r="E24">
        <v>1.587539</v>
      </c>
      <c r="G24">
        <v>0.96996439999999995</v>
      </c>
      <c r="K24">
        <v>1.7903359999999999</v>
      </c>
      <c r="L24">
        <v>48.409269999999999</v>
      </c>
      <c r="M24">
        <v>5653.0209999999997</v>
      </c>
    </row>
    <row r="25" spans="1:16" x14ac:dyDescent="0.25">
      <c r="A25" t="s">
        <v>32</v>
      </c>
      <c r="B25" t="s">
        <v>57</v>
      </c>
      <c r="G25">
        <v>0.97531840000000003</v>
      </c>
      <c r="I25">
        <v>3.8807910000000001E-2</v>
      </c>
      <c r="K25">
        <v>6.4016390000000003</v>
      </c>
      <c r="L25">
        <v>47.309379999999997</v>
      </c>
      <c r="M25">
        <v>5656.5420000000004</v>
      </c>
    </row>
    <row r="26" spans="1:16" x14ac:dyDescent="0.25">
      <c r="A26" t="s">
        <v>32</v>
      </c>
      <c r="B26" t="s">
        <v>35</v>
      </c>
      <c r="G26">
        <v>0.9403437</v>
      </c>
      <c r="K26">
        <v>19.50431</v>
      </c>
      <c r="L26">
        <v>44.272640000000003</v>
      </c>
      <c r="M26">
        <v>5656.607</v>
      </c>
    </row>
    <row r="27" spans="1:16" x14ac:dyDescent="0.25">
      <c r="A27" t="s">
        <v>32</v>
      </c>
      <c r="B27" t="s">
        <v>54</v>
      </c>
      <c r="G27">
        <v>0.94451459999999998</v>
      </c>
      <c r="J27">
        <v>6.3346770000000004E-3</v>
      </c>
      <c r="K27">
        <v>20.87274</v>
      </c>
      <c r="L27">
        <v>45.230460000000001</v>
      </c>
      <c r="M27">
        <v>5658.4279999999999</v>
      </c>
    </row>
    <row r="28" spans="1:16" x14ac:dyDescent="0.25">
      <c r="A28" t="s">
        <v>32</v>
      </c>
      <c r="B28" t="s">
        <v>50</v>
      </c>
      <c r="E28">
        <v>1.2192259999999999</v>
      </c>
      <c r="G28">
        <v>0.94310499999999997</v>
      </c>
      <c r="K28">
        <v>7.6917080000000002</v>
      </c>
      <c r="L28">
        <v>46.009740000000001</v>
      </c>
      <c r="M28">
        <v>5658.4639999999999</v>
      </c>
    </row>
    <row r="29" spans="1:16" x14ac:dyDescent="0.25">
      <c r="A29" t="s">
        <v>32</v>
      </c>
      <c r="B29" t="s">
        <v>52</v>
      </c>
      <c r="F29">
        <v>1</v>
      </c>
      <c r="G29">
        <v>0.94033599999999995</v>
      </c>
      <c r="K29">
        <v>19.503119999999999</v>
      </c>
      <c r="L29">
        <v>44.272660000000002</v>
      </c>
      <c r="M29" s="3">
        <v>5658.6279999999997</v>
      </c>
    </row>
    <row r="30" spans="1:16" x14ac:dyDescent="0.25">
      <c r="A30" t="s">
        <v>32</v>
      </c>
      <c r="B30" t="s">
        <v>53</v>
      </c>
      <c r="F30">
        <v>1</v>
      </c>
      <c r="G30">
        <v>0.96657780000000004</v>
      </c>
      <c r="K30">
        <v>19.143519999999999</v>
      </c>
      <c r="L30">
        <v>44.281019999999998</v>
      </c>
      <c r="M30">
        <v>5659.6509999999998</v>
      </c>
    </row>
    <row r="31" spans="1:16" x14ac:dyDescent="0.25">
      <c r="A31" t="s">
        <v>32</v>
      </c>
      <c r="B31" t="s">
        <v>56</v>
      </c>
      <c r="G31">
        <v>0.94451770000000002</v>
      </c>
      <c r="I31">
        <v>1.266891E-2</v>
      </c>
      <c r="K31">
        <v>13.53806</v>
      </c>
      <c r="L31">
        <v>45.230420000000002</v>
      </c>
      <c r="M31">
        <v>5660.4539999999997</v>
      </c>
    </row>
    <row r="32" spans="1:16" x14ac:dyDescent="0.25">
      <c r="A32" t="s">
        <v>32</v>
      </c>
      <c r="B32" t="s">
        <v>42</v>
      </c>
      <c r="J32">
        <v>5.2491379999999997E-2</v>
      </c>
      <c r="K32">
        <v>40.134430000000002</v>
      </c>
      <c r="L32">
        <v>52.007019999999997</v>
      </c>
      <c r="M32">
        <v>5683.1459999999997</v>
      </c>
    </row>
    <row r="33" spans="1:13" x14ac:dyDescent="0.25">
      <c r="A33" t="s">
        <v>32</v>
      </c>
      <c r="B33" t="s">
        <v>44</v>
      </c>
      <c r="I33">
        <v>8.7658120000000006E-2</v>
      </c>
      <c r="K33">
        <v>1.9203969999999999</v>
      </c>
      <c r="L33">
        <v>50.917560000000002</v>
      </c>
      <c r="M33">
        <v>5683.65</v>
      </c>
    </row>
    <row r="34" spans="1:13" x14ac:dyDescent="0.25">
      <c r="A34" t="s">
        <v>32</v>
      </c>
      <c r="B34" t="s">
        <v>40</v>
      </c>
      <c r="F34">
        <v>0.78883270000000005</v>
      </c>
      <c r="K34">
        <v>30.617840000000001</v>
      </c>
      <c r="L34">
        <v>40.230260000000001</v>
      </c>
      <c r="M34">
        <v>5684.6760000000004</v>
      </c>
    </row>
    <row r="35" spans="1:13" x14ac:dyDescent="0.25">
      <c r="A35" t="s">
        <v>32</v>
      </c>
      <c r="B35" t="s">
        <v>47</v>
      </c>
      <c r="C35">
        <v>5.2224109999999997E-2</v>
      </c>
      <c r="K35">
        <v>28.453710000000001</v>
      </c>
      <c r="L35">
        <v>43.958320000000001</v>
      </c>
      <c r="M35">
        <v>5693.9949999999999</v>
      </c>
    </row>
    <row r="36" spans="1:13" x14ac:dyDescent="0.25">
      <c r="A36" t="s">
        <v>32</v>
      </c>
      <c r="B36" t="s">
        <v>38</v>
      </c>
      <c r="E36">
        <v>1.107472</v>
      </c>
      <c r="K36">
        <v>19.147220000000001</v>
      </c>
      <c r="L36">
        <v>45.031709999999997</v>
      </c>
      <c r="M36">
        <v>5694.2129999999997</v>
      </c>
    </row>
    <row r="37" spans="1:13" x14ac:dyDescent="0.25">
      <c r="A37" t="s">
        <v>32</v>
      </c>
      <c r="B37" t="s">
        <v>62</v>
      </c>
      <c r="I37" s="2">
        <v>-9.9999999999999995E-7</v>
      </c>
      <c r="K37">
        <v>29.033709999999999</v>
      </c>
      <c r="L37">
        <v>44.166370000000001</v>
      </c>
      <c r="M37">
        <v>5695.1710000000003</v>
      </c>
    </row>
    <row r="38" spans="1:13" x14ac:dyDescent="0.25">
      <c r="A38" t="s">
        <v>32</v>
      </c>
      <c r="B38" t="s">
        <v>34</v>
      </c>
      <c r="K38">
        <v>35.224620000000002</v>
      </c>
      <c r="L38">
        <v>44.116050000000001</v>
      </c>
      <c r="M38">
        <v>5703.3280000000004</v>
      </c>
    </row>
    <row r="39" spans="1:13" x14ac:dyDescent="0.25">
      <c r="A39" t="s">
        <v>32</v>
      </c>
      <c r="B39" t="s">
        <v>39</v>
      </c>
      <c r="F39">
        <v>0.35673149999999998</v>
      </c>
      <c r="K39">
        <v>50.442309999999999</v>
      </c>
      <c r="L39">
        <v>32.59272</v>
      </c>
      <c r="M39">
        <v>5755.8620000000001</v>
      </c>
    </row>
    <row r="40" spans="1:13" x14ac:dyDescent="0.25">
      <c r="A40" t="s">
        <v>32</v>
      </c>
      <c r="B40" t="s">
        <v>46</v>
      </c>
      <c r="C40">
        <v>0.494807</v>
      </c>
      <c r="K40">
        <v>40.13214</v>
      </c>
      <c r="L40">
        <v>43.253129999999999</v>
      </c>
      <c r="M40">
        <v>5780.1009999999997</v>
      </c>
    </row>
    <row r="41" spans="1:13" x14ac:dyDescent="0.25">
      <c r="A41" t="s">
        <v>32</v>
      </c>
      <c r="B41" t="s">
        <v>41</v>
      </c>
      <c r="J41">
        <v>0.1605029</v>
      </c>
      <c r="K41">
        <v>104.6233</v>
      </c>
      <c r="L41">
        <v>56.30659</v>
      </c>
      <c r="M41">
        <v>5922.4229999999998</v>
      </c>
    </row>
    <row r="42" spans="1:13" x14ac:dyDescent="0.25">
      <c r="A42" t="s">
        <v>32</v>
      </c>
      <c r="B42" t="s">
        <v>37</v>
      </c>
      <c r="E42" s="1">
        <v>5</v>
      </c>
      <c r="K42" s="2">
        <v>1.252258E-5</v>
      </c>
      <c r="L42">
        <v>56.079000000000001</v>
      </c>
      <c r="M42">
        <v>5968.2039999999997</v>
      </c>
    </row>
    <row r="43" spans="1:13" x14ac:dyDescent="0.25">
      <c r="A43" t="s">
        <v>32</v>
      </c>
      <c r="B43" t="s">
        <v>43</v>
      </c>
      <c r="I43">
        <v>8.7658120000000006E-2</v>
      </c>
      <c r="K43">
        <v>4.1118819999999996</v>
      </c>
      <c r="L43">
        <v>50.779150000000001</v>
      </c>
      <c r="M43">
        <v>5986.9930000000004</v>
      </c>
    </row>
    <row r="44" spans="1:13" x14ac:dyDescent="0.25">
      <c r="A44" t="s">
        <v>32</v>
      </c>
      <c r="B44" t="s">
        <v>33</v>
      </c>
      <c r="K44">
        <v>77.329459999999997</v>
      </c>
      <c r="L44">
        <v>44.061979999999998</v>
      </c>
      <c r="M44">
        <v>6049.0159999999996</v>
      </c>
    </row>
    <row r="45" spans="1:13" x14ac:dyDescent="0.25">
      <c r="A45" t="s">
        <v>32</v>
      </c>
      <c r="B45" t="s">
        <v>61</v>
      </c>
      <c r="I45" s="2">
        <v>-9.9999999999999995E-7</v>
      </c>
      <c r="K45">
        <v>77.332049999999995</v>
      </c>
      <c r="L45">
        <v>44.061900000000001</v>
      </c>
      <c r="M45">
        <v>6051.0320000000002</v>
      </c>
    </row>
    <row r="46" spans="1:13" x14ac:dyDescent="0.25">
      <c r="A46" t="s">
        <v>32</v>
      </c>
    </row>
    <row r="47" spans="1:13" x14ac:dyDescent="0.25">
      <c r="A47" t="s">
        <v>32</v>
      </c>
    </row>
  </sheetData>
  <autoFilter ref="A1:O47" xr:uid="{83FB1E89-5839-4D4B-A50F-21FB8EE1D904}">
    <sortState ref="A2:O47">
      <sortCondition ref="A1:A47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CFCE3-64E4-4793-92CF-1F9D5F1C4462}">
  <dimension ref="A1:M36"/>
  <sheetViews>
    <sheetView tabSelected="1" workbookViewId="0">
      <selection activeCell="D14" sqref="D14"/>
    </sheetView>
  </sheetViews>
  <sheetFormatPr baseColWidth="10" defaultRowHeight="15" x14ac:dyDescent="0.25"/>
  <cols>
    <col min="1" max="1" width="20.28515625" bestFit="1" customWidth="1"/>
    <col min="2" max="2" width="11" bestFit="1" customWidth="1"/>
    <col min="3" max="3" width="9" bestFit="1" customWidth="1"/>
    <col min="4" max="4" width="10" bestFit="1" customWidth="1"/>
    <col min="6" max="6" width="11" bestFit="1" customWidth="1"/>
    <col min="7" max="7" width="12" bestFit="1" customWidth="1"/>
    <col min="8" max="10" width="9" bestFit="1" customWidth="1"/>
    <col min="11" max="11" width="9" customWidth="1"/>
  </cols>
  <sheetData>
    <row r="1" spans="1:13" x14ac:dyDescent="0.25">
      <c r="A1" t="s">
        <v>23</v>
      </c>
      <c r="B1" t="s">
        <v>45</v>
      </c>
      <c r="C1" t="s">
        <v>17</v>
      </c>
      <c r="D1" t="s">
        <v>16</v>
      </c>
      <c r="E1" t="s">
        <v>14</v>
      </c>
      <c r="F1" t="s">
        <v>9</v>
      </c>
      <c r="G1" t="s">
        <v>6</v>
      </c>
      <c r="H1" t="s">
        <v>1</v>
      </c>
      <c r="I1" t="s">
        <v>2</v>
      </c>
      <c r="J1" t="s">
        <v>3</v>
      </c>
      <c r="K1" t="s">
        <v>67</v>
      </c>
      <c r="L1" t="s">
        <v>63</v>
      </c>
      <c r="M1" t="s">
        <v>64</v>
      </c>
    </row>
    <row r="2" spans="1:13" x14ac:dyDescent="0.25">
      <c r="A2" t="s">
        <v>36</v>
      </c>
      <c r="E2">
        <v>0.96277539999999995</v>
      </c>
      <c r="H2">
        <v>20.580179999999999</v>
      </c>
      <c r="I2">
        <v>44.246259999999999</v>
      </c>
      <c r="J2">
        <v>5651.1970000000001</v>
      </c>
      <c r="K2">
        <f>J2-MIN($J$2:$J$25)</f>
        <v>0</v>
      </c>
      <c r="L2">
        <v>0.93964420000000004</v>
      </c>
      <c r="M2">
        <v>0.97898439999999998</v>
      </c>
    </row>
    <row r="3" spans="1:13" x14ac:dyDescent="0.25">
      <c r="A3" t="s">
        <v>55</v>
      </c>
      <c r="E3">
        <v>0.96972550000000002</v>
      </c>
      <c r="G3">
        <v>1.185753E-2</v>
      </c>
      <c r="H3">
        <v>23.032240000000002</v>
      </c>
      <c r="I3">
        <v>46.096679999999999</v>
      </c>
      <c r="J3" s="1">
        <v>5652.4780000000001</v>
      </c>
      <c r="K3">
        <f>J3-MIN($J$2:$J$25)</f>
        <v>1.2809999999999491</v>
      </c>
      <c r="L3" s="2">
        <v>1E-8</v>
      </c>
      <c r="M3">
        <v>3.163229E-2</v>
      </c>
    </row>
    <row r="4" spans="1:13" x14ac:dyDescent="0.25">
      <c r="A4" t="s">
        <v>51</v>
      </c>
      <c r="C4">
        <v>1.587539</v>
      </c>
      <c r="E4">
        <v>0.96996439999999995</v>
      </c>
      <c r="H4">
        <v>1.7903359999999999</v>
      </c>
      <c r="I4">
        <v>48.409269999999999</v>
      </c>
      <c r="J4">
        <v>5653.0209999999997</v>
      </c>
      <c r="K4">
        <f>J4-MIN($J$2:$J$25)</f>
        <v>1.8239999999996144</v>
      </c>
      <c r="L4">
        <v>1.0818179999999999</v>
      </c>
      <c r="M4">
        <v>2.5027279999999998</v>
      </c>
    </row>
    <row r="5" spans="1:13" x14ac:dyDescent="0.25">
      <c r="A5" t="s">
        <v>57</v>
      </c>
      <c r="E5">
        <v>0.97533130000000001</v>
      </c>
      <c r="F5">
        <v>3.8816059999999999E-2</v>
      </c>
      <c r="H5">
        <v>6.4007940000000003</v>
      </c>
      <c r="I5">
        <v>47.31</v>
      </c>
      <c r="J5">
        <v>5656.5420000000004</v>
      </c>
      <c r="K5">
        <f>J5-MIN($J$2:$J$25)</f>
        <v>5.3450000000002547</v>
      </c>
      <c r="L5">
        <v>6.9516539999999998E-3</v>
      </c>
      <c r="M5">
        <v>7.5451900000000002E-2</v>
      </c>
    </row>
    <row r="6" spans="1:13" x14ac:dyDescent="0.25">
      <c r="A6" t="s">
        <v>35</v>
      </c>
      <c r="E6">
        <v>0.9403437</v>
      </c>
      <c r="H6">
        <v>19.50431</v>
      </c>
      <c r="I6">
        <v>44.272640000000003</v>
      </c>
      <c r="J6">
        <v>5656.607</v>
      </c>
      <c r="K6">
        <f>J6-MIN($J$2:$J$25)</f>
        <v>5.4099999999998545</v>
      </c>
      <c r="L6">
        <v>0.91629620000000001</v>
      </c>
      <c r="M6">
        <v>0.95778700000000005</v>
      </c>
    </row>
    <row r="7" spans="1:13" x14ac:dyDescent="0.25">
      <c r="A7" t="s">
        <v>54</v>
      </c>
      <c r="E7">
        <v>0.9445154</v>
      </c>
      <c r="G7">
        <v>6.335088E-3</v>
      </c>
      <c r="H7">
        <v>20.872920000000001</v>
      </c>
      <c r="I7">
        <v>45.230519999999999</v>
      </c>
      <c r="J7">
        <v>5658.4279999999999</v>
      </c>
      <c r="K7">
        <f>J7-MIN($J$2:$J$25)</f>
        <v>7.2309999999997672</v>
      </c>
      <c r="L7" s="2">
        <v>1E-8</v>
      </c>
      <c r="M7">
        <v>2.611109E-2</v>
      </c>
    </row>
    <row r="8" spans="1:13" x14ac:dyDescent="0.25">
      <c r="A8" t="s">
        <v>50</v>
      </c>
      <c r="C8">
        <v>1.2192259999999999</v>
      </c>
      <c r="E8">
        <v>0.94310499999999997</v>
      </c>
      <c r="H8">
        <v>7.6917080000000002</v>
      </c>
      <c r="I8">
        <v>46.009740000000001</v>
      </c>
      <c r="J8">
        <v>5658.4639999999999</v>
      </c>
      <c r="K8">
        <f>J8-MIN($J$2:$J$25)</f>
        <v>7.2669999999998254</v>
      </c>
      <c r="L8">
        <v>0.38720250000000001</v>
      </c>
      <c r="M8">
        <v>2.1434639999999998</v>
      </c>
    </row>
    <row r="9" spans="1:13" x14ac:dyDescent="0.25">
      <c r="A9" t="s">
        <v>52</v>
      </c>
      <c r="D9">
        <v>1</v>
      </c>
      <c r="E9">
        <v>0.94033650000000002</v>
      </c>
      <c r="H9">
        <v>19.503209999999999</v>
      </c>
      <c r="I9">
        <v>44.272660000000002</v>
      </c>
      <c r="J9" s="3">
        <v>5658.6279999999997</v>
      </c>
      <c r="K9">
        <f>J9-MIN($J$2:$J$25)</f>
        <v>7.4309999999995853</v>
      </c>
      <c r="L9">
        <v>0.86893600000000004</v>
      </c>
      <c r="M9">
        <v>1</v>
      </c>
    </row>
    <row r="10" spans="1:13" x14ac:dyDescent="0.25">
      <c r="A10" t="s">
        <v>53</v>
      </c>
      <c r="D10">
        <v>1</v>
      </c>
      <c r="E10">
        <v>0.96657859999999995</v>
      </c>
      <c r="H10">
        <v>19.143640000000001</v>
      </c>
      <c r="I10">
        <v>44.281010000000002</v>
      </c>
      <c r="J10">
        <v>5659.6509999999998</v>
      </c>
      <c r="K10">
        <f>J10-MIN($J$2:$J$25)</f>
        <v>8.4539999999997235</v>
      </c>
      <c r="L10">
        <v>0.8945883</v>
      </c>
      <c r="M10">
        <v>1</v>
      </c>
    </row>
    <row r="11" spans="1:13" x14ac:dyDescent="0.25">
      <c r="A11" t="s">
        <v>56</v>
      </c>
      <c r="E11">
        <v>0.94452630000000004</v>
      </c>
      <c r="F11">
        <v>1.2679640000000001E-2</v>
      </c>
      <c r="H11">
        <v>13.53444</v>
      </c>
      <c r="I11">
        <v>45.23122</v>
      </c>
      <c r="J11">
        <v>5660.4539999999997</v>
      </c>
      <c r="K11">
        <f>J11-MIN($J$2:$J$25)</f>
        <v>9.2569999999996071</v>
      </c>
      <c r="L11">
        <v>-2.8744599999999999E-2</v>
      </c>
      <c r="M11">
        <v>5.2289990000000001E-2</v>
      </c>
    </row>
    <row r="12" spans="1:13" x14ac:dyDescent="0.25">
      <c r="A12" t="s">
        <v>42</v>
      </c>
      <c r="G12">
        <v>5.2491379999999997E-2</v>
      </c>
      <c r="H12">
        <v>40.134430000000002</v>
      </c>
      <c r="I12">
        <v>52.007019999999997</v>
      </c>
      <c r="J12">
        <v>5683.1459999999997</v>
      </c>
      <c r="K12">
        <f>J12-MIN($J$2:$J$25)</f>
        <v>31.948999999999614</v>
      </c>
      <c r="L12">
        <v>3.07979E-2</v>
      </c>
      <c r="M12">
        <v>7.4636270000000005E-2</v>
      </c>
    </row>
    <row r="13" spans="1:13" x14ac:dyDescent="0.25">
      <c r="A13" t="s">
        <v>44</v>
      </c>
      <c r="F13">
        <v>9.5779719999999999E-2</v>
      </c>
      <c r="H13">
        <v>1.4746140000000001</v>
      </c>
      <c r="I13">
        <v>51.44979</v>
      </c>
      <c r="J13">
        <v>5683.5410000000002</v>
      </c>
      <c r="K13">
        <f>J13-MIN($J$2:$J$25)</f>
        <v>32.344000000000051</v>
      </c>
      <c r="L13">
        <v>4.1288159999999997E-2</v>
      </c>
      <c r="M13">
        <v>0.1417099</v>
      </c>
    </row>
    <row r="14" spans="1:13" x14ac:dyDescent="0.25">
      <c r="A14" t="s">
        <v>40</v>
      </c>
      <c r="D14">
        <v>0.78883270000000005</v>
      </c>
      <c r="H14">
        <v>30.617840000000001</v>
      </c>
      <c r="I14">
        <v>40.230260000000001</v>
      </c>
      <c r="J14">
        <v>5684.6760000000004</v>
      </c>
      <c r="K14">
        <f>J14-MIN($J$2:$J$25)</f>
        <v>33.479000000000269</v>
      </c>
      <c r="L14">
        <v>0.6634274</v>
      </c>
      <c r="M14">
        <v>0.915933</v>
      </c>
    </row>
    <row r="15" spans="1:13" x14ac:dyDescent="0.25">
      <c r="A15" t="s">
        <v>38</v>
      </c>
      <c r="C15" s="5">
        <v>3.5316480000000001</v>
      </c>
      <c r="H15">
        <v>1.439704E-3</v>
      </c>
      <c r="I15">
        <v>54.721350000000001</v>
      </c>
      <c r="J15">
        <v>5687.7089999999998</v>
      </c>
      <c r="K15">
        <f>J15-MIN($J$2:$J$25)</f>
        <v>36.511999999999716</v>
      </c>
      <c r="L15">
        <v>2.2835800000000002</v>
      </c>
      <c r="M15">
        <v>4.8597599999999996</v>
      </c>
    </row>
    <row r="16" spans="1:13" x14ac:dyDescent="0.25">
      <c r="A16" t="s">
        <v>47</v>
      </c>
      <c r="B16">
        <v>7.8396690000000005E-2</v>
      </c>
      <c r="H16">
        <v>28.176729999999999</v>
      </c>
      <c r="I16">
        <v>43.88541</v>
      </c>
      <c r="J16">
        <v>5692.7209999999995</v>
      </c>
      <c r="K16">
        <f>J16-MIN($J$2:$J$25)</f>
        <v>41.523999999999432</v>
      </c>
      <c r="L16">
        <v>0</v>
      </c>
      <c r="M16">
        <v>0.215868</v>
      </c>
    </row>
    <row r="17" spans="1:13" x14ac:dyDescent="0.25">
      <c r="A17" t="s">
        <v>66</v>
      </c>
      <c r="B17">
        <v>4.1551530000000003E-2</v>
      </c>
      <c r="H17">
        <v>28.35811</v>
      </c>
      <c r="I17">
        <v>43.960729999999998</v>
      </c>
      <c r="J17">
        <v>5694.4560000000001</v>
      </c>
      <c r="K17">
        <f>J17-MIN($J$2:$J$25)</f>
        <v>43.259000000000015</v>
      </c>
      <c r="L17">
        <v>0</v>
      </c>
      <c r="M17">
        <v>0.20354749999999999</v>
      </c>
    </row>
    <row r="18" spans="1:13" x14ac:dyDescent="0.25">
      <c r="A18" t="s">
        <v>34</v>
      </c>
      <c r="H18">
        <v>35.224620000000002</v>
      </c>
      <c r="I18">
        <v>44.116050000000001</v>
      </c>
      <c r="J18">
        <v>5703.3280000000004</v>
      </c>
      <c r="K18">
        <f>J18-MIN($J$2:$J$25)</f>
        <v>52.131000000000313</v>
      </c>
      <c r="L18" t="s">
        <v>7</v>
      </c>
      <c r="M18" t="s">
        <v>7</v>
      </c>
    </row>
    <row r="19" spans="1:13" x14ac:dyDescent="0.25">
      <c r="A19" t="s">
        <v>39</v>
      </c>
      <c r="D19">
        <v>0.35673149999999998</v>
      </c>
      <c r="H19">
        <v>50.442309999999999</v>
      </c>
      <c r="I19">
        <v>32.59272</v>
      </c>
      <c r="J19">
        <v>5755.8620000000001</v>
      </c>
      <c r="K19">
        <f>J19-MIN($J$2:$J$25)</f>
        <v>104.66499999999996</v>
      </c>
      <c r="L19">
        <v>0.27839730000000001</v>
      </c>
      <c r="M19">
        <v>0.43374990000000002</v>
      </c>
    </row>
    <row r="20" spans="1:13" x14ac:dyDescent="0.25">
      <c r="A20" t="s">
        <v>65</v>
      </c>
      <c r="B20">
        <v>0.65787890000000004</v>
      </c>
      <c r="H20">
        <v>33.19594</v>
      </c>
      <c r="I20">
        <v>41.107640000000004</v>
      </c>
      <c r="J20">
        <v>5764.6369999999997</v>
      </c>
      <c r="K20">
        <f>J20-MIN($J$2:$J$25)</f>
        <v>113.4399999999996</v>
      </c>
      <c r="L20">
        <v>0.49517879999999997</v>
      </c>
      <c r="M20">
        <v>0.83531109999999997</v>
      </c>
    </row>
    <row r="21" spans="1:13" x14ac:dyDescent="0.25">
      <c r="A21" t="s">
        <v>46</v>
      </c>
      <c r="B21">
        <v>0.52797590000000005</v>
      </c>
      <c r="H21">
        <v>38.961799999999997</v>
      </c>
      <c r="I21">
        <v>43.263950000000001</v>
      </c>
      <c r="J21">
        <v>5774.0439999999999</v>
      </c>
      <c r="K21">
        <f>J21-MIN($J$2:$J$25)</f>
        <v>122.84699999999975</v>
      </c>
      <c r="L21">
        <v>0.40918840000000001</v>
      </c>
      <c r="M21">
        <v>0.65997600000000001</v>
      </c>
    </row>
    <row r="22" spans="1:13" x14ac:dyDescent="0.25">
      <c r="A22" t="s">
        <v>43</v>
      </c>
      <c r="F22">
        <v>0.3210035</v>
      </c>
      <c r="H22">
        <v>1.7999649999999999E-3</v>
      </c>
      <c r="I22">
        <v>56.30659</v>
      </c>
      <c r="J22">
        <v>5922.4229999999998</v>
      </c>
      <c r="K22">
        <f>J22-MIN($J$2:$J$25)</f>
        <v>271.22599999999966</v>
      </c>
      <c r="L22">
        <v>0.25875769999999998</v>
      </c>
      <c r="M22">
        <v>0.38968940000000002</v>
      </c>
    </row>
    <row r="23" spans="1:13" x14ac:dyDescent="0.25">
      <c r="A23" t="s">
        <v>41</v>
      </c>
      <c r="G23">
        <v>0.1605029</v>
      </c>
      <c r="H23">
        <v>104.6233</v>
      </c>
      <c r="I23">
        <v>56.30659</v>
      </c>
      <c r="J23">
        <v>5922.4229999999998</v>
      </c>
      <c r="K23">
        <f>J23-MIN($J$2:$J$25)</f>
        <v>271.22599999999966</v>
      </c>
      <c r="L23">
        <v>0.1293588</v>
      </c>
      <c r="M23">
        <v>0.19484280000000001</v>
      </c>
    </row>
    <row r="24" spans="1:13" x14ac:dyDescent="0.25">
      <c r="A24" t="s">
        <v>37</v>
      </c>
      <c r="C24" s="4">
        <v>10.68103</v>
      </c>
      <c r="H24" s="2">
        <v>1.375517E-14</v>
      </c>
      <c r="I24">
        <v>56.242330000000003</v>
      </c>
      <c r="J24">
        <v>5933.8530000000001</v>
      </c>
      <c r="K24">
        <f>J24-MIN($J$2:$J$25)</f>
        <v>282.65599999999995</v>
      </c>
      <c r="L24">
        <v>8.6192550000000008</v>
      </c>
      <c r="M24">
        <v>13.01906</v>
      </c>
    </row>
    <row r="25" spans="1:13" x14ac:dyDescent="0.25">
      <c r="A25" t="s">
        <v>33</v>
      </c>
      <c r="H25">
        <v>77.329459999999997</v>
      </c>
      <c r="I25">
        <v>44.061979999999998</v>
      </c>
      <c r="J25">
        <v>6049.0159999999996</v>
      </c>
      <c r="K25">
        <f>J25-MIN($J$2:$J$25)</f>
        <v>397.81899999999951</v>
      </c>
      <c r="L25" t="s">
        <v>7</v>
      </c>
      <c r="M25" t="s">
        <v>7</v>
      </c>
    </row>
    <row r="27" spans="1:13" x14ac:dyDescent="0.25">
      <c r="A27" t="s">
        <v>48</v>
      </c>
      <c r="H27">
        <v>69.739090000000004</v>
      </c>
      <c r="I27">
        <v>44.018909999999998</v>
      </c>
      <c r="J27">
        <v>2950.6570000000002</v>
      </c>
      <c r="L27" t="s">
        <v>7</v>
      </c>
      <c r="M27" t="s">
        <v>7</v>
      </c>
    </row>
    <row r="28" spans="1:13" x14ac:dyDescent="0.25">
      <c r="A28" t="s">
        <v>49</v>
      </c>
      <c r="H28">
        <v>75.096940000000004</v>
      </c>
      <c r="I28">
        <v>44.056330000000003</v>
      </c>
      <c r="J28">
        <v>3026.0120000000002</v>
      </c>
      <c r="L28" t="s">
        <v>7</v>
      </c>
      <c r="M28" t="s">
        <v>7</v>
      </c>
    </row>
    <row r="31" spans="1:13" x14ac:dyDescent="0.25">
      <c r="B31" t="s">
        <v>68</v>
      </c>
    </row>
    <row r="32" spans="1:13" x14ac:dyDescent="0.25">
      <c r="B32" t="s">
        <v>69</v>
      </c>
    </row>
    <row r="33" spans="2:2" x14ac:dyDescent="0.25">
      <c r="B33" t="s">
        <v>70</v>
      </c>
    </row>
    <row r="34" spans="2:2" x14ac:dyDescent="0.25">
      <c r="B34" t="s">
        <v>71</v>
      </c>
    </row>
    <row r="35" spans="2:2" x14ac:dyDescent="0.25">
      <c r="B35" t="s">
        <v>72</v>
      </c>
    </row>
    <row r="36" spans="2:2" x14ac:dyDescent="0.25">
      <c r="B36" t="s">
        <v>73</v>
      </c>
    </row>
  </sheetData>
  <autoFilter ref="A1:M25" xr:uid="{BC2334D7-19B3-4309-B7DC-03209D822BFE}">
    <sortState ref="A2:M25">
      <sortCondition ref="K1:K2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comparison</vt:lpstr>
      <vt:lpstr>ML MOTMOT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Ignacio Márquez Corro</dc:creator>
  <cp:lastModifiedBy>Jose Ignacio Márquez Corro</cp:lastModifiedBy>
  <dcterms:created xsi:type="dcterms:W3CDTF">2015-06-05T18:17:20Z</dcterms:created>
  <dcterms:modified xsi:type="dcterms:W3CDTF">2019-09-23T16:25:29Z</dcterms:modified>
</cp:coreProperties>
</file>