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ataScientistAccompli\projets\divertissements\fitness\"/>
    </mc:Choice>
  </mc:AlternateContent>
  <xr:revisionPtr revIDLastSave="0" documentId="13_ncr:1_{12731532-292D-4F77-BDF3-AB2BF649F571}" xr6:coauthVersionLast="47" xr6:coauthVersionMax="47" xr10:uidLastSave="{00000000-0000-0000-0000-000000000000}"/>
  <bookViews>
    <workbookView xWindow="-110" yWindow="-110" windowWidth="19420" windowHeight="10540" xr2:uid="{C3DC8947-8663-41C9-9248-123E05F6B9AA}"/>
  </bookViews>
  <sheets>
    <sheet name="Suivi" sheetId="1" r:id="rId1"/>
    <sheet name="Point Hebdomadaire" sheetId="2" r:id="rId2"/>
    <sheet name="Classemen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L30" i="2" s="1"/>
  <c r="J13" i="2"/>
  <c r="K30" i="2" s="1"/>
  <c r="I13" i="2"/>
  <c r="J30" i="2" s="1"/>
  <c r="H13" i="2"/>
  <c r="I30" i="2" s="1"/>
  <c r="G13" i="2"/>
  <c r="F13" i="2"/>
  <c r="E13" i="2"/>
  <c r="F30" i="2" s="1"/>
  <c r="D13" i="2"/>
  <c r="C13" i="2"/>
  <c r="C13" i="3" s="1"/>
  <c r="B13" i="2"/>
  <c r="B13" i="3" s="1"/>
  <c r="B12" i="2"/>
  <c r="E27" i="2"/>
  <c r="F26" i="2"/>
  <c r="D25" i="2"/>
  <c r="J25" i="2"/>
  <c r="C25" i="2"/>
  <c r="I24" i="2"/>
  <c r="J24" i="2"/>
  <c r="J23" i="2"/>
  <c r="K23" i="2"/>
  <c r="C22" i="2"/>
  <c r="C21" i="2"/>
  <c r="K5" i="2"/>
  <c r="L22" i="2" s="1"/>
  <c r="K6" i="2"/>
  <c r="L23" i="2" s="1"/>
  <c r="K7" i="2"/>
  <c r="L24" i="2" s="1"/>
  <c r="K8" i="2"/>
  <c r="L25" i="2" s="1"/>
  <c r="K9" i="2"/>
  <c r="L26" i="2" s="1"/>
  <c r="K10" i="2"/>
  <c r="L27" i="2" s="1"/>
  <c r="K11" i="2"/>
  <c r="L28" i="2" s="1"/>
  <c r="K12" i="2"/>
  <c r="L29" i="2" s="1"/>
  <c r="J5" i="2"/>
  <c r="K22" i="2" s="1"/>
  <c r="J6" i="2"/>
  <c r="J7" i="2"/>
  <c r="K24" i="2" s="1"/>
  <c r="J8" i="2"/>
  <c r="K25" i="2" s="1"/>
  <c r="J9" i="2"/>
  <c r="K26" i="2" s="1"/>
  <c r="J10" i="2"/>
  <c r="K27" i="2" s="1"/>
  <c r="J11" i="2"/>
  <c r="K28" i="2" s="1"/>
  <c r="J12" i="2"/>
  <c r="K29" i="2" s="1"/>
  <c r="I5" i="2"/>
  <c r="J22" i="2" s="1"/>
  <c r="I6" i="2"/>
  <c r="I7" i="2"/>
  <c r="I8" i="2"/>
  <c r="I9" i="2"/>
  <c r="J26" i="2" s="1"/>
  <c r="I10" i="2"/>
  <c r="J27" i="2" s="1"/>
  <c r="I11" i="2"/>
  <c r="I12" i="2"/>
  <c r="H5" i="2"/>
  <c r="H6" i="2"/>
  <c r="H7" i="2"/>
  <c r="H8" i="2"/>
  <c r="I25" i="2" s="1"/>
  <c r="H9" i="2"/>
  <c r="H10" i="2"/>
  <c r="H11" i="2"/>
  <c r="H12" i="2"/>
  <c r="G5" i="2"/>
  <c r="G6" i="2"/>
  <c r="G7" i="2"/>
  <c r="G8" i="2"/>
  <c r="G9" i="2"/>
  <c r="G10" i="2"/>
  <c r="G11" i="2"/>
  <c r="G12" i="2"/>
  <c r="F5" i="2"/>
  <c r="F6" i="2"/>
  <c r="F7" i="2"/>
  <c r="F8" i="2"/>
  <c r="F9" i="2"/>
  <c r="F10" i="2"/>
  <c r="F11" i="2"/>
  <c r="F12" i="2"/>
  <c r="E5" i="2"/>
  <c r="F22" i="2" s="1"/>
  <c r="E6" i="2"/>
  <c r="E7" i="2"/>
  <c r="F24" i="2" s="1"/>
  <c r="E8" i="2"/>
  <c r="F25" i="2" s="1"/>
  <c r="E9" i="2"/>
  <c r="E10" i="2"/>
  <c r="F27" i="2" s="1"/>
  <c r="E11" i="2"/>
  <c r="F28" i="2" s="1"/>
  <c r="E12" i="2"/>
  <c r="F29" i="2" s="1"/>
  <c r="D5" i="2"/>
  <c r="E22" i="2" s="1"/>
  <c r="D6" i="2"/>
  <c r="E23" i="2" s="1"/>
  <c r="D7" i="2"/>
  <c r="E24" i="2" s="1"/>
  <c r="D8" i="2"/>
  <c r="E25" i="2" s="1"/>
  <c r="D9" i="2"/>
  <c r="D10" i="2"/>
  <c r="D11" i="2"/>
  <c r="E28" i="2" s="1"/>
  <c r="D12" i="2"/>
  <c r="E29" i="2" s="1"/>
  <c r="C5" i="2"/>
  <c r="D22" i="2" s="1"/>
  <c r="C6" i="2"/>
  <c r="D23" i="2" s="1"/>
  <c r="C7" i="2"/>
  <c r="C8" i="2"/>
  <c r="C9" i="2"/>
  <c r="D26" i="2" s="1"/>
  <c r="C10" i="2"/>
  <c r="C11" i="2"/>
  <c r="D28" i="2" s="1"/>
  <c r="C12" i="2"/>
  <c r="D29" i="2" s="1"/>
  <c r="B5" i="2"/>
  <c r="B6" i="2"/>
  <c r="B7" i="2"/>
  <c r="B8" i="2"/>
  <c r="B9" i="2"/>
  <c r="B10" i="2"/>
  <c r="B11" i="2"/>
  <c r="K4" i="2"/>
  <c r="J4" i="2"/>
  <c r="K21" i="2" s="1"/>
  <c r="I4" i="2"/>
  <c r="J21" i="2" s="1"/>
  <c r="H4" i="2"/>
  <c r="I21" i="2" s="1"/>
  <c r="G4" i="2"/>
  <c r="F4" i="2"/>
  <c r="G21" i="2" s="1"/>
  <c r="E4" i="2"/>
  <c r="D4" i="2"/>
  <c r="E21" i="2" s="1"/>
  <c r="C4" i="2"/>
  <c r="D21" i="2" s="1"/>
  <c r="B4" i="2"/>
  <c r="K13" i="3" l="1"/>
  <c r="J5" i="3"/>
  <c r="I7" i="3"/>
  <c r="I6" i="3"/>
  <c r="I5" i="3"/>
  <c r="I12" i="3"/>
  <c r="I11" i="3"/>
  <c r="I10" i="3"/>
  <c r="I9" i="3"/>
  <c r="I8" i="3"/>
  <c r="H6" i="3"/>
  <c r="H5" i="3"/>
  <c r="H12" i="3"/>
  <c r="H11" i="3"/>
  <c r="H10" i="3"/>
  <c r="H9" i="3"/>
  <c r="H8" i="3"/>
  <c r="H7" i="3"/>
  <c r="G4" i="3"/>
  <c r="G5" i="3"/>
  <c r="G12" i="3"/>
  <c r="G11" i="3"/>
  <c r="H21" i="2"/>
  <c r="G10" i="3"/>
  <c r="G13" i="3"/>
  <c r="G9" i="3"/>
  <c r="G8" i="3"/>
  <c r="G7" i="3"/>
  <c r="G6" i="3"/>
  <c r="B11" i="3"/>
  <c r="B9" i="3"/>
  <c r="B8" i="3"/>
  <c r="B10" i="3"/>
  <c r="B6" i="3"/>
  <c r="B4" i="3"/>
  <c r="C30" i="2"/>
  <c r="B12" i="3"/>
  <c r="B7" i="3"/>
  <c r="B5" i="3"/>
  <c r="C8" i="3"/>
  <c r="C10" i="3"/>
  <c r="C7" i="3"/>
  <c r="D30" i="2"/>
  <c r="F5" i="3"/>
  <c r="F11" i="3"/>
  <c r="F10" i="3"/>
  <c r="F8" i="3"/>
  <c r="F7" i="3"/>
  <c r="F6" i="3"/>
  <c r="F12" i="3"/>
  <c r="F13" i="3"/>
  <c r="J29" i="2"/>
  <c r="K7" i="3"/>
  <c r="J10" i="3"/>
  <c r="J6" i="3"/>
  <c r="I22" i="2"/>
  <c r="I23" i="2"/>
  <c r="H24" i="2"/>
  <c r="H25" i="2"/>
  <c r="I26" i="2"/>
  <c r="I27" i="2"/>
  <c r="J28" i="2"/>
  <c r="I31" i="3" s="1"/>
  <c r="H29" i="2"/>
  <c r="G30" i="2"/>
  <c r="I4" i="3"/>
  <c r="I13" i="3"/>
  <c r="K12" i="3"/>
  <c r="K9" i="3"/>
  <c r="I29" i="2"/>
  <c r="J4" i="3"/>
  <c r="J9" i="3"/>
  <c r="J8" i="3"/>
  <c r="J7" i="3"/>
  <c r="H22" i="2"/>
  <c r="H23" i="2"/>
  <c r="G24" i="2"/>
  <c r="G25" i="2"/>
  <c r="H26" i="2"/>
  <c r="H27" i="2"/>
  <c r="I28" i="2"/>
  <c r="G29" i="2"/>
  <c r="H30" i="2"/>
  <c r="H4" i="3"/>
  <c r="H13" i="3"/>
  <c r="K8" i="3"/>
  <c r="L21" i="2"/>
  <c r="K27" i="3" s="1"/>
  <c r="K5" i="3"/>
  <c r="J12" i="3"/>
  <c r="J11" i="3"/>
  <c r="J13" i="3"/>
  <c r="G22" i="2"/>
  <c r="G23" i="2"/>
  <c r="D24" i="2"/>
  <c r="G26" i="2"/>
  <c r="G27" i="2"/>
  <c r="H28" i="2"/>
  <c r="K10" i="3"/>
  <c r="G28" i="2"/>
  <c r="F4" i="3"/>
  <c r="F9" i="3"/>
  <c r="K6" i="3"/>
  <c r="C24" i="2"/>
  <c r="C23" i="2"/>
  <c r="B33" i="3" s="1"/>
  <c r="C26" i="2"/>
  <c r="B32" i="3" s="1"/>
  <c r="C27" i="2"/>
  <c r="D27" i="2"/>
  <c r="C4" i="3"/>
  <c r="C12" i="3"/>
  <c r="C11" i="3"/>
  <c r="C9" i="3"/>
  <c r="C6" i="3"/>
  <c r="K4" i="3"/>
  <c r="K11" i="3"/>
  <c r="C28" i="2"/>
  <c r="C29" i="2"/>
  <c r="B35" i="3" s="1"/>
  <c r="C5" i="3"/>
  <c r="E11" i="3"/>
  <c r="E13" i="3"/>
  <c r="F23" i="2"/>
  <c r="E12" i="3"/>
  <c r="E10" i="3"/>
  <c r="E5" i="3"/>
  <c r="E9" i="3"/>
  <c r="E7" i="3"/>
  <c r="E8" i="3"/>
  <c r="E4" i="3"/>
  <c r="E6" i="3"/>
  <c r="F21" i="2"/>
  <c r="D12" i="3"/>
  <c r="D4" i="3"/>
  <c r="D9" i="3"/>
  <c r="E30" i="2"/>
  <c r="D7" i="3"/>
  <c r="D8" i="3"/>
  <c r="D11" i="3"/>
  <c r="D10" i="3"/>
  <c r="D6" i="3"/>
  <c r="D13" i="3"/>
  <c r="D5" i="3"/>
  <c r="E26" i="2"/>
  <c r="D33" i="3" s="1"/>
  <c r="J27" i="3"/>
  <c r="J35" i="3"/>
  <c r="J34" i="3"/>
  <c r="J33" i="3"/>
  <c r="J32" i="3"/>
  <c r="J31" i="3"/>
  <c r="J30" i="3"/>
  <c r="J29" i="3"/>
  <c r="J28" i="3"/>
  <c r="B29" i="3"/>
  <c r="B27" i="3"/>
  <c r="B28" i="3"/>
  <c r="K33" i="3" l="1"/>
  <c r="K35" i="3"/>
  <c r="K32" i="3"/>
  <c r="K34" i="3"/>
  <c r="K28" i="3"/>
  <c r="K29" i="3"/>
  <c r="K30" i="3"/>
  <c r="K31" i="3"/>
  <c r="I28" i="3"/>
  <c r="I30" i="3"/>
  <c r="I29" i="3"/>
  <c r="I33" i="3"/>
  <c r="I32" i="3"/>
  <c r="I27" i="3"/>
  <c r="I34" i="3"/>
  <c r="I35" i="3"/>
  <c r="H28" i="3"/>
  <c r="H27" i="3"/>
  <c r="H30" i="3"/>
  <c r="H29" i="3"/>
  <c r="G30" i="3"/>
  <c r="G29" i="3"/>
  <c r="G28" i="3"/>
  <c r="G34" i="3"/>
  <c r="G35" i="3"/>
  <c r="F29" i="3"/>
  <c r="F30" i="3"/>
  <c r="F27" i="3"/>
  <c r="F35" i="3"/>
  <c r="F28" i="3"/>
  <c r="F32" i="3"/>
  <c r="G31" i="3"/>
  <c r="B30" i="3"/>
  <c r="G32" i="3"/>
  <c r="G27" i="3"/>
  <c r="B31" i="3"/>
  <c r="F33" i="3"/>
  <c r="G33" i="3"/>
  <c r="H33" i="3"/>
  <c r="B34" i="3"/>
  <c r="H31" i="3"/>
  <c r="H32" i="3"/>
  <c r="F34" i="3"/>
  <c r="F31" i="3"/>
  <c r="H34" i="3"/>
  <c r="H35" i="3"/>
  <c r="E27" i="3"/>
  <c r="E32" i="3"/>
  <c r="E31" i="3"/>
  <c r="E33" i="3"/>
  <c r="E34" i="3"/>
  <c r="E29" i="3"/>
  <c r="E30" i="3"/>
  <c r="E35" i="3"/>
  <c r="E28" i="3"/>
  <c r="D28" i="3"/>
  <c r="D29" i="3"/>
  <c r="D35" i="3"/>
  <c r="D30" i="3"/>
  <c r="D34" i="3"/>
  <c r="D27" i="3"/>
  <c r="D31" i="3"/>
  <c r="D32" i="3"/>
  <c r="C27" i="3"/>
  <c r="C35" i="3"/>
  <c r="C28" i="3"/>
  <c r="C29" i="3"/>
  <c r="C30" i="3"/>
  <c r="C31" i="3"/>
  <c r="C32" i="3"/>
  <c r="C33" i="3"/>
  <c r="C34" i="3"/>
</calcChain>
</file>

<file path=xl/sharedStrings.xml><?xml version="1.0" encoding="utf-8"?>
<sst xmlns="http://schemas.openxmlformats.org/spreadsheetml/2006/main" count="410" uniqueCount="292">
  <si>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</si>
  <si>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</si>
  <si>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</si>
  <si>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</si>
  <si>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</si>
  <si>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</si>
  <si>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</si>
  <si>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</si>
  <si>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</si>
  <si>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</si>
  <si>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</si>
  <si>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Jour 12</t>
  </si>
  <si>
    <t>Jour 13</t>
  </si>
  <si>
    <t>Jour 14</t>
  </si>
  <si>
    <t>Jour 15</t>
  </si>
  <si>
    <t>Jour 16</t>
  </si>
  <si>
    <t>Jour 17</t>
  </si>
  <si>
    <t>Jour 18</t>
  </si>
  <si>
    <t>Jour 19</t>
  </si>
  <si>
    <t>Jour 20</t>
  </si>
  <si>
    <t>Jour 21</t>
  </si>
  <si>
    <t>Jour 22</t>
  </si>
  <si>
    <t>Jour 23</t>
  </si>
  <si>
    <t>Jour 24</t>
  </si>
  <si>
    <t>Jour 25</t>
  </si>
  <si>
    <t>Jour 26</t>
  </si>
  <si>
    <t>Jour 27</t>
  </si>
  <si>
    <t>Jour 28</t>
  </si>
  <si>
    <t>Jour 29</t>
  </si>
  <si>
    <t>Jour 30</t>
  </si>
  <si>
    <t>Jour 31</t>
  </si>
  <si>
    <t>Jour 32</t>
  </si>
  <si>
    <t>Jour 33</t>
  </si>
  <si>
    <t>Jour 34</t>
  </si>
  <si>
    <t>Jour 35</t>
  </si>
  <si>
    <t>Jour 36</t>
  </si>
  <si>
    <t>Jour 37</t>
  </si>
  <si>
    <t>Jour 38</t>
  </si>
  <si>
    <t>Jour 39</t>
  </si>
  <si>
    <t>Jour 40</t>
  </si>
  <si>
    <t>Jour 41</t>
  </si>
  <si>
    <t>Jour 42</t>
  </si>
  <si>
    <t>Jour 43</t>
  </si>
  <si>
    <t>Jour 44</t>
  </si>
  <si>
    <t>Jour 45</t>
  </si>
  <si>
    <t>Jour 46</t>
  </si>
  <si>
    <t>Jour 47</t>
  </si>
  <si>
    <t>Jour 48</t>
  </si>
  <si>
    <t>Jour 49</t>
  </si>
  <si>
    <t>Jour 50</t>
  </si>
  <si>
    <t>Jour 51</t>
  </si>
  <si>
    <t>Jour 52</t>
  </si>
  <si>
    <t>Jour 53</t>
  </si>
  <si>
    <t>Jour 54</t>
  </si>
  <si>
    <t>Jour 55</t>
  </si>
  <si>
    <t>Jour 56</t>
  </si>
  <si>
    <t>Jour 57</t>
  </si>
  <si>
    <t>Jour 58</t>
  </si>
  <si>
    <t>Jour 59</t>
  </si>
  <si>
    <t>Jour 60</t>
  </si>
  <si>
    <t>Jour 61</t>
  </si>
  <si>
    <t>Jour 62</t>
  </si>
  <si>
    <t>Jour 63</t>
  </si>
  <si>
    <t>Jour 64</t>
  </si>
  <si>
    <t>Jour 65</t>
  </si>
  <si>
    <t>Jour 66</t>
  </si>
  <si>
    <t>Jour 67</t>
  </si>
  <si>
    <t>Jour 68</t>
  </si>
  <si>
    <t>Jour 69</t>
  </si>
  <si>
    <t>Jour 70</t>
  </si>
  <si>
    <t>Toussaint</t>
  </si>
  <si>
    <t>Eudes</t>
  </si>
  <si>
    <t>Arnec</t>
  </si>
  <si>
    <t>Rachid</t>
  </si>
  <si>
    <t>Mafouz</t>
  </si>
  <si>
    <t>Carel</t>
  </si>
  <si>
    <t>Justine</t>
  </si>
  <si>
    <t>Eloise</t>
  </si>
  <si>
    <t>Pona</t>
  </si>
  <si>
    <t>15h:16</t>
  </si>
  <si>
    <t>Nombre de séance</t>
  </si>
  <si>
    <t xml:space="preserve">Ratio par rapport au nombre prévu </t>
  </si>
  <si>
    <t>Nombre prévu</t>
  </si>
  <si>
    <t>Note semaine 1</t>
  </si>
  <si>
    <t>Note semaine 2</t>
  </si>
  <si>
    <t>Note semaine 3</t>
  </si>
  <si>
    <t>Note semaine 4</t>
  </si>
  <si>
    <t>Note semaine 5</t>
  </si>
  <si>
    <t>Note semaine 6</t>
  </si>
  <si>
    <t>Note semaine 7</t>
  </si>
  <si>
    <t>Note semaine 8</t>
  </si>
  <si>
    <t>Note semaine 9</t>
  </si>
  <si>
    <t>Note semaine 10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</si>
  <si>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</si>
  <si>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</si>
  <si>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</si>
  <si>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</si>
  <si>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</si>
  <si>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</si>
  <si>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</si>
  <si>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</si>
  <si>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</si>
  <si>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</si>
  <si>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Nombre de séances</t>
  </si>
  <si>
    <t>Respect du programme (nombre de jour hebdomadaire prévu)</t>
  </si>
  <si>
    <t>19h06</t>
  </si>
  <si>
    <t>19h49</t>
  </si>
  <si>
    <t>20h12</t>
  </si>
  <si>
    <t>22h07</t>
  </si>
  <si>
    <t>14h08</t>
  </si>
  <si>
    <t>19h15</t>
  </si>
  <si>
    <t>19h00</t>
  </si>
  <si>
    <t>22h28</t>
  </si>
  <si>
    <t>09h51</t>
  </si>
  <si>
    <t>09h35</t>
  </si>
  <si>
    <t>17h34</t>
  </si>
  <si>
    <t>20h54</t>
  </si>
  <si>
    <t>21h05</t>
  </si>
  <si>
    <t>20h36</t>
  </si>
  <si>
    <t>14h46</t>
  </si>
  <si>
    <t>19h14</t>
  </si>
  <si>
    <t>18h25</t>
  </si>
  <si>
    <t>13h31</t>
  </si>
  <si>
    <t>16h23</t>
  </si>
  <si>
    <t>20h04</t>
  </si>
  <si>
    <t>17h55</t>
  </si>
  <si>
    <t>7h55</t>
  </si>
  <si>
    <t>10h02</t>
  </si>
  <si>
    <t>20h06</t>
  </si>
  <si>
    <t>21h03</t>
  </si>
  <si>
    <t>20h58</t>
  </si>
  <si>
    <t>16h51</t>
  </si>
  <si>
    <t>19h21</t>
  </si>
  <si>
    <t>21h51</t>
  </si>
  <si>
    <t>18h06</t>
  </si>
  <si>
    <t>22h18</t>
  </si>
  <si>
    <t>18h08</t>
  </si>
  <si>
    <t>22h04</t>
  </si>
  <si>
    <t>22h36</t>
  </si>
  <si>
    <t>17h02</t>
  </si>
  <si>
    <t>17h53</t>
  </si>
  <si>
    <t>22h16</t>
  </si>
  <si>
    <t>20h23</t>
  </si>
  <si>
    <t>20h34</t>
  </si>
  <si>
    <t>18h03</t>
  </si>
  <si>
    <t>Bordas</t>
  </si>
  <si>
    <t>21h38</t>
  </si>
  <si>
    <t>20h38</t>
  </si>
  <si>
    <t>22h13</t>
  </si>
  <si>
    <t>10h12</t>
  </si>
  <si>
    <t>11h22</t>
  </si>
  <si>
    <t>10h10</t>
  </si>
  <si>
    <t>09h53</t>
  </si>
  <si>
    <t>22h46</t>
  </si>
  <si>
    <t>21h09</t>
  </si>
  <si>
    <t>18H13</t>
  </si>
  <si>
    <t>Sejro</t>
  </si>
  <si>
    <t>23h08</t>
  </si>
  <si>
    <t>17h38</t>
  </si>
  <si>
    <t>20h46</t>
  </si>
  <si>
    <t>18H30</t>
  </si>
  <si>
    <t>22H11</t>
  </si>
  <si>
    <t>23h28</t>
  </si>
  <si>
    <t>19H24</t>
  </si>
  <si>
    <t>21h10</t>
  </si>
  <si>
    <t>18H17</t>
  </si>
  <si>
    <t>17H36</t>
  </si>
  <si>
    <t>20H39</t>
  </si>
  <si>
    <t>19H58</t>
  </si>
  <si>
    <t>18H04</t>
  </si>
  <si>
    <t>17h07</t>
  </si>
  <si>
    <t>19H41</t>
  </si>
  <si>
    <t>18H09</t>
  </si>
  <si>
    <t>23H38</t>
  </si>
  <si>
    <t>09h12</t>
  </si>
  <si>
    <t>22H08</t>
  </si>
  <si>
    <t>16h44</t>
  </si>
  <si>
    <t>13H55</t>
  </si>
  <si>
    <t>17H47</t>
  </si>
  <si>
    <t>22H14</t>
  </si>
  <si>
    <t>16H59</t>
  </si>
  <si>
    <t>20H09</t>
  </si>
  <si>
    <t>18H44</t>
  </si>
  <si>
    <t>07H30</t>
  </si>
  <si>
    <t>21h04</t>
  </si>
  <si>
    <t>18H52</t>
  </si>
  <si>
    <t>15H58</t>
  </si>
  <si>
    <t>18H59</t>
  </si>
  <si>
    <t>07H34</t>
  </si>
  <si>
    <t>22H42</t>
  </si>
  <si>
    <t>10H06</t>
  </si>
  <si>
    <t>17H32</t>
  </si>
  <si>
    <t>18H35</t>
  </si>
  <si>
    <t>23H20</t>
  </si>
  <si>
    <t>13H19</t>
  </si>
  <si>
    <t>17H57</t>
  </si>
  <si>
    <t>21H58</t>
  </si>
  <si>
    <t>Nom</t>
  </si>
  <si>
    <t>Homme</t>
  </si>
  <si>
    <t>Programme</t>
  </si>
  <si>
    <t>22h12</t>
  </si>
  <si>
    <t>23h45</t>
  </si>
  <si>
    <t>23h14</t>
  </si>
  <si>
    <t>7h25</t>
  </si>
  <si>
    <t>6h56</t>
  </si>
  <si>
    <t>19h38</t>
  </si>
  <si>
    <t>18h55</t>
  </si>
  <si>
    <t>18h01</t>
  </si>
  <si>
    <t>7h30</t>
  </si>
  <si>
    <t>22h34</t>
  </si>
  <si>
    <t>22h53</t>
  </si>
  <si>
    <t>22h59</t>
  </si>
  <si>
    <t>7h32</t>
  </si>
  <si>
    <t>06h32</t>
  </si>
  <si>
    <t>17h54</t>
  </si>
  <si>
    <t>20h39</t>
  </si>
  <si>
    <t>7h29</t>
  </si>
  <si>
    <t>7h</t>
  </si>
  <si>
    <t>20h52</t>
  </si>
  <si>
    <t>18h11</t>
  </si>
  <si>
    <t>23H30</t>
  </si>
  <si>
    <t>7h22</t>
  </si>
  <si>
    <t>23h03</t>
  </si>
  <si>
    <t>23h06</t>
  </si>
  <si>
    <t>9h53</t>
  </si>
  <si>
    <t>21h23</t>
  </si>
  <si>
    <t>7h34</t>
  </si>
  <si>
    <t>18h29</t>
  </si>
  <si>
    <t>7h17</t>
  </si>
  <si>
    <t>21h06</t>
  </si>
  <si>
    <t>18h07</t>
  </si>
  <si>
    <t>17h39</t>
  </si>
  <si>
    <t>15h54</t>
  </si>
  <si>
    <t>12h43</t>
  </si>
  <si>
    <t>12h46</t>
  </si>
  <si>
    <t>7h06</t>
  </si>
  <si>
    <t>7h33</t>
  </si>
  <si>
    <t>15h26</t>
  </si>
  <si>
    <t>7h16</t>
  </si>
  <si>
    <t>23h57</t>
  </si>
  <si>
    <t>15h22</t>
  </si>
  <si>
    <t>12h51</t>
  </si>
  <si>
    <t>11h18</t>
  </si>
  <si>
    <t>19h27</t>
  </si>
  <si>
    <t>10h37</t>
  </si>
  <si>
    <t>20h56</t>
  </si>
  <si>
    <t>8h00</t>
  </si>
  <si>
    <t>22h50</t>
  </si>
  <si>
    <t>17h58</t>
  </si>
  <si>
    <t>22h27</t>
  </si>
  <si>
    <t>21h28</t>
  </si>
  <si>
    <t>19h50</t>
  </si>
  <si>
    <t>7h52</t>
  </si>
  <si>
    <t>21h35</t>
  </si>
  <si>
    <t>18h02</t>
  </si>
  <si>
    <t>18h39</t>
  </si>
  <si>
    <t>22h44</t>
  </si>
  <si>
    <t>22h33</t>
  </si>
  <si>
    <t>7h02</t>
  </si>
  <si>
    <t>13h15</t>
  </si>
  <si>
    <t>22h51</t>
  </si>
  <si>
    <t>12h07</t>
  </si>
  <si>
    <t>18h32</t>
  </si>
  <si>
    <t>10h19</t>
  </si>
  <si>
    <t>18h36</t>
  </si>
  <si>
    <t>21h21</t>
  </si>
  <si>
    <t>22h39</t>
  </si>
  <si>
    <t>11h47</t>
  </si>
  <si>
    <t>16h50</t>
  </si>
  <si>
    <t>13h42</t>
  </si>
  <si>
    <t>18h47</t>
  </si>
  <si>
    <t>17h31</t>
  </si>
  <si>
    <t>16h08</t>
  </si>
  <si>
    <t>21h07</t>
  </si>
  <si>
    <t>18h26</t>
  </si>
  <si>
    <t>19h04</t>
  </si>
  <si>
    <t>8h15</t>
  </si>
  <si>
    <t>7h40</t>
  </si>
  <si>
    <t>20h42</t>
  </si>
  <si>
    <t>21h52</t>
  </si>
  <si>
    <t>9h36</t>
  </si>
  <si>
    <t>7h09</t>
  </si>
  <si>
    <t>11h36</t>
  </si>
  <si>
    <t>10h58</t>
  </si>
  <si>
    <t>22h00</t>
  </si>
  <si>
    <t>7h14</t>
  </si>
  <si>
    <t>21h13</t>
  </si>
  <si>
    <t>23h11</t>
  </si>
  <si>
    <t>17h30</t>
  </si>
  <si>
    <t>6h40</t>
  </si>
  <si>
    <t>9h22</t>
  </si>
  <si>
    <t>20h44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</si>
</sst>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EE32-924B-4B69-A61F-8ED276373F4F}">
  <dimension ref="A1:BU11"/>
  <sheetViews>
    <sheetView tabSelected="1"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BJ18" sqref="BJ18"/>
    </sheetView>
  </sheetViews>
  <sheetFormatPr baseColWidth="10" defaultColWidth="8.7265625" defaultRowHeight="14.5" x14ac:dyDescent="0.35"/>
  <cols>
    <col min="1" max="1" width="10.81640625" customWidth="1"/>
    <col min="73" max="73" width="10.1796875" bestFit="1" customWidth="1"/>
  </cols>
  <sheetData>
    <row r="1" spans="1:73" x14ac:dyDescent="0.35">
      <c r="A1" t="s">
        <v>197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198</v>
      </c>
      <c r="BU1" t="s">
        <v>199</v>
      </c>
    </row>
    <row r="2" spans="1:73" x14ac:dyDescent="0.35">
      <c r="A2" t="s">
        <v>70</v>
      </c>
      <c r="B2" s="1" t="s">
        <v>79</v>
      </c>
      <c r="C2" t="s">
        <v>109</v>
      </c>
      <c r="E2" t="s">
        <v>119</v>
      </c>
      <c r="G2" t="s">
        <v>126</v>
      </c>
      <c r="J2" t="s">
        <v>105</v>
      </c>
      <c r="L2" t="s">
        <v>142</v>
      </c>
      <c r="N2" t="s">
        <v>149</v>
      </c>
      <c r="Q2" t="s">
        <v>158</v>
      </c>
      <c r="S2" t="s">
        <v>166</v>
      </c>
      <c r="U2" t="s">
        <v>174</v>
      </c>
      <c r="W2" t="s">
        <v>177</v>
      </c>
      <c r="X2" t="s">
        <v>180</v>
      </c>
      <c r="Z2" t="s">
        <v>186</v>
      </c>
      <c r="AA2" t="s">
        <v>190</v>
      </c>
      <c r="AB2" t="s">
        <v>194</v>
      </c>
      <c r="AE2" t="s">
        <v>203</v>
      </c>
      <c r="AF2" t="s">
        <v>208</v>
      </c>
      <c r="AG2" t="s">
        <v>212</v>
      </c>
      <c r="AH2" t="s">
        <v>216</v>
      </c>
      <c r="AI2" t="s">
        <v>221</v>
      </c>
      <c r="AJ2" t="s">
        <v>224</v>
      </c>
      <c r="AK2" t="s">
        <v>226</v>
      </c>
      <c r="AL2" t="s">
        <v>228</v>
      </c>
      <c r="AM2" t="s">
        <v>230</v>
      </c>
      <c r="AN2" t="s">
        <v>231</v>
      </c>
      <c r="AO2" t="s">
        <v>232</v>
      </c>
      <c r="AP2" t="s">
        <v>238</v>
      </c>
      <c r="AQ2" t="s">
        <v>237</v>
      </c>
      <c r="AR2" t="s">
        <v>236</v>
      </c>
      <c r="AS2" t="s">
        <v>252</v>
      </c>
      <c r="AT2" t="s">
        <v>235</v>
      </c>
      <c r="AU2" t="s">
        <v>234</v>
      </c>
      <c r="AV2" t="s">
        <v>233</v>
      </c>
      <c r="AW2" t="s">
        <v>240</v>
      </c>
      <c r="AX2" t="s">
        <v>241</v>
      </c>
      <c r="AY2" t="s">
        <v>242</v>
      </c>
      <c r="AZ2" t="s">
        <v>244</v>
      </c>
      <c r="BA2" t="s">
        <v>259</v>
      </c>
      <c r="BB2" t="s">
        <v>261</v>
      </c>
      <c r="BC2" t="s">
        <v>263</v>
      </c>
      <c r="BD2" t="s">
        <v>267</v>
      </c>
      <c r="BE2" t="s">
        <v>269</v>
      </c>
      <c r="BF2" t="s">
        <v>271</v>
      </c>
      <c r="BG2" t="s">
        <v>272</v>
      </c>
      <c r="BH2" t="s">
        <v>274</v>
      </c>
      <c r="BI2" t="s">
        <v>276</v>
      </c>
      <c r="BJ2" t="s">
        <v>280</v>
      </c>
      <c r="BK2" t="s">
        <v>281</v>
      </c>
      <c r="BL2" t="s">
        <v>282</v>
      </c>
      <c r="BM2" t="s">
        <v>283</v>
      </c>
      <c r="BN2" t="s">
        <v>285</v>
      </c>
      <c r="BO2" t="s">
        <v>248</v>
      </c>
      <c r="BP2" t="s">
        <v>288</v>
      </c>
      <c r="BQ2" t="s">
        <v>274</v>
      </c>
      <c r="BR2" t="s">
        <v>289</v>
      </c>
      <c r="BS2" t="s">
        <v>290</v>
      </c>
      <c r="BT2">
        <v>1</v>
      </c>
      <c r="BU2">
        <v>3</v>
      </c>
    </row>
    <row r="3" spans="1:73" x14ac:dyDescent="0.35">
      <c r="A3" t="s">
        <v>71</v>
      </c>
      <c r="B3" t="s">
        <v>106</v>
      </c>
      <c r="C3" t="s">
        <v>111</v>
      </c>
      <c r="D3" t="s">
        <v>115</v>
      </c>
      <c r="E3" t="s">
        <v>121</v>
      </c>
      <c r="F3" t="s">
        <v>123</v>
      </c>
      <c r="G3" t="s">
        <v>129</v>
      </c>
      <c r="I3" t="s">
        <v>132</v>
      </c>
      <c r="J3" t="s">
        <v>117</v>
      </c>
      <c r="K3" t="s">
        <v>139</v>
      </c>
      <c r="L3" t="s">
        <v>143</v>
      </c>
      <c r="M3" t="s">
        <v>147</v>
      </c>
      <c r="P3" t="s">
        <v>154</v>
      </c>
      <c r="Q3" t="s">
        <v>159</v>
      </c>
      <c r="R3" t="s">
        <v>164</v>
      </c>
      <c r="S3" t="s">
        <v>167</v>
      </c>
      <c r="X3" t="s">
        <v>181</v>
      </c>
      <c r="Y3" t="s">
        <v>184</v>
      </c>
      <c r="Z3" t="s">
        <v>187</v>
      </c>
      <c r="AA3" t="s">
        <v>191</v>
      </c>
      <c r="AD3" t="s">
        <v>204</v>
      </c>
      <c r="AE3" t="s">
        <v>205</v>
      </c>
      <c r="AF3" t="s">
        <v>210</v>
      </c>
      <c r="AG3" t="s">
        <v>215</v>
      </c>
      <c r="AH3" t="s">
        <v>141</v>
      </c>
      <c r="AI3" t="s">
        <v>223</v>
      </c>
      <c r="AJ3" t="s">
        <v>225</v>
      </c>
      <c r="AL3" t="s">
        <v>229</v>
      </c>
      <c r="AU3" t="s">
        <v>215</v>
      </c>
      <c r="AY3" t="s">
        <v>243</v>
      </c>
      <c r="BC3" t="s">
        <v>264</v>
      </c>
      <c r="BE3" t="s">
        <v>270</v>
      </c>
      <c r="BG3" t="s">
        <v>273</v>
      </c>
      <c r="BH3" t="s">
        <v>275</v>
      </c>
      <c r="BI3" t="s">
        <v>278</v>
      </c>
      <c r="BN3" t="s">
        <v>286</v>
      </c>
      <c r="BS3" t="s">
        <v>291</v>
      </c>
      <c r="BT3">
        <v>1</v>
      </c>
      <c r="BU3">
        <v>7</v>
      </c>
    </row>
    <row r="4" spans="1:73" x14ac:dyDescent="0.35">
      <c r="A4" t="s">
        <v>72</v>
      </c>
      <c r="B4" t="s">
        <v>107</v>
      </c>
      <c r="C4" t="s">
        <v>110</v>
      </c>
      <c r="D4" t="s">
        <v>117</v>
      </c>
      <c r="E4" t="s">
        <v>120</v>
      </c>
      <c r="F4" t="s">
        <v>125</v>
      </c>
      <c r="I4" t="s">
        <v>134</v>
      </c>
      <c r="J4" t="s">
        <v>136</v>
      </c>
      <c r="K4" t="s">
        <v>140</v>
      </c>
      <c r="L4" t="s">
        <v>144</v>
      </c>
      <c r="O4" t="s">
        <v>152</v>
      </c>
      <c r="P4" t="s">
        <v>155</v>
      </c>
      <c r="Q4" t="s">
        <v>160</v>
      </c>
      <c r="R4" t="s">
        <v>165</v>
      </c>
      <c r="S4" t="s">
        <v>169</v>
      </c>
      <c r="T4" t="s">
        <v>172</v>
      </c>
      <c r="W4" t="s">
        <v>178</v>
      </c>
      <c r="X4" t="s">
        <v>182</v>
      </c>
      <c r="Y4" t="s">
        <v>185</v>
      </c>
      <c r="AA4" t="s">
        <v>192</v>
      </c>
      <c r="AB4" t="s">
        <v>195</v>
      </c>
      <c r="AE4" t="s">
        <v>207</v>
      </c>
      <c r="AF4" t="s">
        <v>209</v>
      </c>
      <c r="AG4" t="s">
        <v>214</v>
      </c>
      <c r="AH4" t="s">
        <v>219</v>
      </c>
      <c r="AI4" t="s">
        <v>128</v>
      </c>
      <c r="AK4" t="s">
        <v>140</v>
      </c>
      <c r="AO4" t="s">
        <v>207</v>
      </c>
      <c r="AP4" t="s">
        <v>255</v>
      </c>
      <c r="AR4" t="s">
        <v>254</v>
      </c>
      <c r="AS4" t="s">
        <v>251</v>
      </c>
      <c r="AT4" t="s">
        <v>248</v>
      </c>
      <c r="BT4">
        <v>1</v>
      </c>
      <c r="BU4">
        <v>5</v>
      </c>
    </row>
    <row r="5" spans="1:73" x14ac:dyDescent="0.35">
      <c r="A5" t="s">
        <v>73</v>
      </c>
      <c r="B5" t="s">
        <v>105</v>
      </c>
      <c r="C5" t="s">
        <v>112</v>
      </c>
      <c r="D5" t="s">
        <v>116</v>
      </c>
      <c r="I5" t="s">
        <v>133</v>
      </c>
      <c r="Q5" t="s">
        <v>163</v>
      </c>
      <c r="R5" t="s">
        <v>163</v>
      </c>
      <c r="S5" t="s">
        <v>168</v>
      </c>
      <c r="T5" t="s">
        <v>170</v>
      </c>
      <c r="V5" t="s">
        <v>176</v>
      </c>
      <c r="W5" t="s">
        <v>179</v>
      </c>
      <c r="AD5" t="s">
        <v>202</v>
      </c>
      <c r="BF5" t="s">
        <v>112</v>
      </c>
      <c r="BG5" t="s">
        <v>253</v>
      </c>
      <c r="BH5" t="s">
        <v>107</v>
      </c>
      <c r="BJ5" t="s">
        <v>284</v>
      </c>
      <c r="BK5" t="s">
        <v>135</v>
      </c>
      <c r="BT5">
        <v>1</v>
      </c>
      <c r="BU5">
        <v>6</v>
      </c>
    </row>
    <row r="6" spans="1:73" x14ac:dyDescent="0.35">
      <c r="A6" t="s">
        <v>74</v>
      </c>
      <c r="D6" t="s">
        <v>118</v>
      </c>
      <c r="G6" t="s">
        <v>130</v>
      </c>
      <c r="J6" t="s">
        <v>137</v>
      </c>
      <c r="AS6" t="s">
        <v>250</v>
      </c>
      <c r="AV6" t="s">
        <v>105</v>
      </c>
      <c r="BT6">
        <v>1</v>
      </c>
      <c r="BU6">
        <v>3</v>
      </c>
    </row>
    <row r="7" spans="1:73" x14ac:dyDescent="0.35">
      <c r="A7" t="s">
        <v>75</v>
      </c>
      <c r="G7" t="s">
        <v>128</v>
      </c>
      <c r="I7" t="s">
        <v>135</v>
      </c>
      <c r="J7" t="s">
        <v>138</v>
      </c>
      <c r="K7" t="s">
        <v>141</v>
      </c>
      <c r="L7" t="s">
        <v>146</v>
      </c>
      <c r="N7" t="s">
        <v>150</v>
      </c>
      <c r="P7" t="s">
        <v>142</v>
      </c>
      <c r="Q7" t="s">
        <v>161</v>
      </c>
      <c r="AR7" t="s">
        <v>253</v>
      </c>
      <c r="AS7" t="s">
        <v>249</v>
      </c>
      <c r="AT7" t="s">
        <v>247</v>
      </c>
      <c r="AV7" t="s">
        <v>157</v>
      </c>
      <c r="AW7" t="s">
        <v>245</v>
      </c>
      <c r="AZ7" t="s">
        <v>257</v>
      </c>
      <c r="BA7" t="s">
        <v>210</v>
      </c>
      <c r="BB7" t="s">
        <v>262</v>
      </c>
      <c r="BC7" t="s">
        <v>266</v>
      </c>
      <c r="BD7" t="s">
        <v>268</v>
      </c>
      <c r="BI7" t="s">
        <v>279</v>
      </c>
      <c r="BN7" t="s">
        <v>287</v>
      </c>
      <c r="BO7" t="s">
        <v>135</v>
      </c>
      <c r="BT7">
        <v>1</v>
      </c>
      <c r="BU7">
        <v>5</v>
      </c>
    </row>
    <row r="8" spans="1:73" x14ac:dyDescent="0.35">
      <c r="A8" t="s">
        <v>76</v>
      </c>
      <c r="C8" t="s">
        <v>114</v>
      </c>
      <c r="D8" t="s">
        <v>113</v>
      </c>
      <c r="F8" t="s">
        <v>124</v>
      </c>
      <c r="X8" t="s">
        <v>183</v>
      </c>
      <c r="Y8" t="s">
        <v>188</v>
      </c>
      <c r="AC8" t="s">
        <v>200</v>
      </c>
      <c r="AE8" t="s">
        <v>206</v>
      </c>
      <c r="AG8" t="s">
        <v>213</v>
      </c>
      <c r="AH8" t="s">
        <v>220</v>
      </c>
      <c r="AK8" t="s">
        <v>227</v>
      </c>
      <c r="AU8" t="s">
        <v>246</v>
      </c>
      <c r="AZ8" t="s">
        <v>221</v>
      </c>
      <c r="BA8" t="s">
        <v>258</v>
      </c>
      <c r="BI8" t="s">
        <v>277</v>
      </c>
      <c r="BT8">
        <v>0</v>
      </c>
      <c r="BU8">
        <v>3</v>
      </c>
    </row>
    <row r="9" spans="1:73" x14ac:dyDescent="0.35">
      <c r="A9" t="s">
        <v>77</v>
      </c>
      <c r="B9" t="s">
        <v>108</v>
      </c>
      <c r="G9" t="s">
        <v>127</v>
      </c>
      <c r="M9" t="s">
        <v>148</v>
      </c>
      <c r="O9" t="s">
        <v>151</v>
      </c>
      <c r="P9" t="s">
        <v>157</v>
      </c>
      <c r="Q9" t="s">
        <v>162</v>
      </c>
      <c r="T9" t="s">
        <v>173</v>
      </c>
      <c r="X9" t="s">
        <v>173</v>
      </c>
      <c r="Z9" t="s">
        <v>189</v>
      </c>
      <c r="AD9" t="s">
        <v>201</v>
      </c>
      <c r="AF9" t="s">
        <v>211</v>
      </c>
      <c r="AO9" t="s">
        <v>256</v>
      </c>
      <c r="AR9" t="s">
        <v>239</v>
      </c>
      <c r="AV9" t="s">
        <v>129</v>
      </c>
      <c r="AY9" t="s">
        <v>256</v>
      </c>
      <c r="BA9" t="s">
        <v>260</v>
      </c>
      <c r="BC9" t="s">
        <v>265</v>
      </c>
      <c r="BF9" t="s">
        <v>141</v>
      </c>
      <c r="BN9" t="s">
        <v>148</v>
      </c>
      <c r="BT9">
        <v>0</v>
      </c>
      <c r="BU9">
        <v>2</v>
      </c>
    </row>
    <row r="10" spans="1:73" x14ac:dyDescent="0.35">
      <c r="A10" t="s">
        <v>78</v>
      </c>
      <c r="E10" t="s">
        <v>122</v>
      </c>
      <c r="G10" t="s">
        <v>131</v>
      </c>
      <c r="N10" t="s">
        <v>153</v>
      </c>
      <c r="T10" t="s">
        <v>171</v>
      </c>
      <c r="U10" t="s">
        <v>175</v>
      </c>
      <c r="AA10" t="s">
        <v>193</v>
      </c>
      <c r="AB10" t="s">
        <v>196</v>
      </c>
      <c r="AH10" t="s">
        <v>218</v>
      </c>
      <c r="AI10" t="s">
        <v>222</v>
      </c>
      <c r="BT10">
        <v>0</v>
      </c>
      <c r="BU10">
        <v>2</v>
      </c>
    </row>
    <row r="11" spans="1:73" x14ac:dyDescent="0.35">
      <c r="A11" t="s">
        <v>145</v>
      </c>
      <c r="C11" t="s">
        <v>217</v>
      </c>
      <c r="D11" t="s">
        <v>217</v>
      </c>
      <c r="F11" t="s">
        <v>217</v>
      </c>
      <c r="J11" t="s">
        <v>217</v>
      </c>
      <c r="K11" t="s">
        <v>217</v>
      </c>
      <c r="M11" t="s">
        <v>217</v>
      </c>
      <c r="Q11" t="s">
        <v>217</v>
      </c>
      <c r="R11" t="s">
        <v>217</v>
      </c>
      <c r="S11" t="s">
        <v>217</v>
      </c>
      <c r="X11" t="s">
        <v>217</v>
      </c>
      <c r="Y11" t="s">
        <v>217</v>
      </c>
      <c r="AA11" t="s">
        <v>217</v>
      </c>
      <c r="AE11" t="s">
        <v>217</v>
      </c>
      <c r="AF11" t="s">
        <v>217</v>
      </c>
      <c r="AH11" t="s">
        <v>217</v>
      </c>
      <c r="AL11" t="s">
        <v>217</v>
      </c>
      <c r="AM11" t="s">
        <v>217</v>
      </c>
      <c r="BT11">
        <v>1</v>
      </c>
      <c r="BU11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99F-00FE-46E1-996E-87B9BD824E05}">
  <dimension ref="A1:L30"/>
  <sheetViews>
    <sheetView topLeftCell="A13" workbookViewId="0">
      <selection activeCell="A20" sqref="A20:D30"/>
    </sheetView>
  </sheetViews>
  <sheetFormatPr baseColWidth="10" defaultColWidth="8.7265625" defaultRowHeight="14.5" x14ac:dyDescent="0.35"/>
  <cols>
    <col min="1" max="1" width="11.36328125" customWidth="1"/>
    <col min="2" max="2" width="13.26953125" customWidth="1"/>
    <col min="3" max="3" width="14.81640625" customWidth="1"/>
    <col min="4" max="11" width="14" bestFit="1" customWidth="1"/>
    <col min="12" max="12" width="15" bestFit="1" customWidth="1"/>
  </cols>
  <sheetData>
    <row r="1" spans="1:11" x14ac:dyDescent="0.35">
      <c r="A1" t="s">
        <v>80</v>
      </c>
    </row>
    <row r="3" spans="1:11" x14ac:dyDescent="0.35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</row>
    <row r="4" spans="1:11" x14ac:dyDescent="0.35">
      <c r="A4" t="s">
        <v>70</v>
      </c>
      <c r="B4">
        <f>7-COUNTBLANK(Suivi!B2:H2)</f>
        <v>4</v>
      </c>
      <c r="C4">
        <f>7-COUNTBLANK(Suivi!I2:O2)</f>
        <v>3</v>
      </c>
      <c r="D4">
        <f>7-COUNTBLANK(Suivi!P2:V2)</f>
        <v>3</v>
      </c>
      <c r="E4">
        <f>7-COUNTBLANK(Suivi!W2:AC2)</f>
        <v>5</v>
      </c>
      <c r="F4">
        <f>7-COUNTBLANK(Suivi!AD2:AJ2)</f>
        <v>6</v>
      </c>
      <c r="G4">
        <f>7-COUNTBLANK(Suivi!AK2:AQ2)</f>
        <v>7</v>
      </c>
      <c r="H4">
        <f>7-COUNTBLANK(Suivi!AR2:AX2)</f>
        <v>7</v>
      </c>
      <c r="I4">
        <f>7-COUNTBLANK(Suivi!AY2:BE2)</f>
        <v>7</v>
      </c>
      <c r="J4">
        <f>7-COUNTBLANK(Suivi!BF2:BL2)</f>
        <v>7</v>
      </c>
      <c r="K4">
        <f>7-COUNTBLANK(Suivi!BM2:BS2)</f>
        <v>7</v>
      </c>
    </row>
    <row r="5" spans="1:11" x14ac:dyDescent="0.35">
      <c r="A5" t="s">
        <v>71</v>
      </c>
      <c r="B5">
        <f>7-COUNTBLANK(Suivi!B3:H3)</f>
        <v>6</v>
      </c>
      <c r="C5">
        <f>7-COUNTBLANK(Suivi!I3:O3)</f>
        <v>5</v>
      </c>
      <c r="D5">
        <f>7-COUNTBLANK(Suivi!P3:V3)</f>
        <v>4</v>
      </c>
      <c r="E5">
        <f>7-COUNTBLANK(Suivi!W3:AC3)</f>
        <v>4</v>
      </c>
      <c r="F5">
        <f>7-COUNTBLANK(Suivi!AD3:AJ3)</f>
        <v>7</v>
      </c>
      <c r="G5">
        <f>7-COUNTBLANK(Suivi!AK3:AQ3)</f>
        <v>1</v>
      </c>
      <c r="H5">
        <f>7-COUNTBLANK(Suivi!AR3:AX3)</f>
        <v>1</v>
      </c>
      <c r="I5">
        <f>7-COUNTBLANK(Suivi!AY3:BE3)</f>
        <v>3</v>
      </c>
      <c r="J5">
        <f>7-COUNTBLANK(Suivi!BF3:BL3)</f>
        <v>3</v>
      </c>
      <c r="K5">
        <f>7-COUNTBLANK(Suivi!BM3:BS3)</f>
        <v>2</v>
      </c>
    </row>
    <row r="6" spans="1:11" x14ac:dyDescent="0.35">
      <c r="A6" t="s">
        <v>72</v>
      </c>
      <c r="B6">
        <f>7-COUNTBLANK(Suivi!B4:H4)</f>
        <v>5</v>
      </c>
      <c r="C6">
        <f>7-COUNTBLANK(Suivi!I4:O4)</f>
        <v>5</v>
      </c>
      <c r="D6">
        <f>7-COUNTBLANK(Suivi!P4:V4)</f>
        <v>5</v>
      </c>
      <c r="E6">
        <f>7-COUNTBLANK(Suivi!W4:AC4)</f>
        <v>5</v>
      </c>
      <c r="F6">
        <f>7-COUNTBLANK(Suivi!AD4:AJ4)</f>
        <v>5</v>
      </c>
      <c r="G6">
        <f>7-COUNTBLANK(Suivi!AK4:AQ4)</f>
        <v>3</v>
      </c>
      <c r="H6">
        <f>7-COUNTBLANK(Suivi!AR4:AX4)</f>
        <v>3</v>
      </c>
      <c r="I6">
        <f>7-COUNTBLANK(Suivi!AY4:BE4)</f>
        <v>0</v>
      </c>
      <c r="J6">
        <f>7-COUNTBLANK(Suivi!BF4:BL4)</f>
        <v>0</v>
      </c>
      <c r="K6">
        <f>7-COUNTBLANK(Suivi!BM4:BS4)</f>
        <v>0</v>
      </c>
    </row>
    <row r="7" spans="1:11" x14ac:dyDescent="0.35">
      <c r="A7" t="s">
        <v>73</v>
      </c>
      <c r="B7">
        <f>7-COUNTBLANK(Suivi!B5:H5)</f>
        <v>3</v>
      </c>
      <c r="C7">
        <f>7-COUNTBLANK(Suivi!I5:O5)</f>
        <v>1</v>
      </c>
      <c r="D7">
        <f>7-COUNTBLANK(Suivi!P5:V5)</f>
        <v>5</v>
      </c>
      <c r="E7">
        <f>7-COUNTBLANK(Suivi!W5:AC5)</f>
        <v>1</v>
      </c>
      <c r="F7">
        <f>7-COUNTBLANK(Suivi!AD5:AJ5)</f>
        <v>1</v>
      </c>
      <c r="G7">
        <f>7-COUNTBLANK(Suivi!AK5:AQ5)</f>
        <v>0</v>
      </c>
      <c r="H7">
        <f>7-COUNTBLANK(Suivi!AR5:AX5)</f>
        <v>0</v>
      </c>
      <c r="I7">
        <f>7-COUNTBLANK(Suivi!AY5:BE5)</f>
        <v>0</v>
      </c>
      <c r="J7">
        <f>7-COUNTBLANK(Suivi!BF5:BL5)</f>
        <v>5</v>
      </c>
      <c r="K7">
        <f>7-COUNTBLANK(Suivi!BM5:BS5)</f>
        <v>0</v>
      </c>
    </row>
    <row r="8" spans="1:11" x14ac:dyDescent="0.35">
      <c r="A8" t="s">
        <v>74</v>
      </c>
      <c r="B8">
        <f>7-COUNTBLANK(Suivi!B6:H6)</f>
        <v>2</v>
      </c>
      <c r="C8">
        <f>7-COUNTBLANK(Suivi!I6:O6)</f>
        <v>1</v>
      </c>
      <c r="D8">
        <f>7-COUNTBLANK(Suivi!P6:V6)</f>
        <v>0</v>
      </c>
      <c r="E8">
        <f>7-COUNTBLANK(Suivi!W6:AC6)</f>
        <v>0</v>
      </c>
      <c r="F8">
        <f>7-COUNTBLANK(Suivi!AD6:AJ6)</f>
        <v>0</v>
      </c>
      <c r="G8">
        <f>7-COUNTBLANK(Suivi!AK6:AQ6)</f>
        <v>0</v>
      </c>
      <c r="H8">
        <f>7-COUNTBLANK(Suivi!AR6:AX6)</f>
        <v>2</v>
      </c>
      <c r="I8">
        <f>7-COUNTBLANK(Suivi!AY6:BE6)</f>
        <v>0</v>
      </c>
      <c r="J8">
        <f>7-COUNTBLANK(Suivi!BF6:BL6)</f>
        <v>0</v>
      </c>
      <c r="K8">
        <f>7-COUNTBLANK(Suivi!BM6:BS6)</f>
        <v>0</v>
      </c>
    </row>
    <row r="9" spans="1:11" x14ac:dyDescent="0.35">
      <c r="A9" t="s">
        <v>75</v>
      </c>
      <c r="B9">
        <f>7-COUNTBLANK(Suivi!B7:H7)</f>
        <v>1</v>
      </c>
      <c r="C9">
        <f>7-COUNTBLANK(Suivi!I7:O7)</f>
        <v>5</v>
      </c>
      <c r="D9">
        <f>7-COUNTBLANK(Suivi!P7:V7)</f>
        <v>2</v>
      </c>
      <c r="E9">
        <f>7-COUNTBLANK(Suivi!W7:AC7)</f>
        <v>0</v>
      </c>
      <c r="F9">
        <f>7-COUNTBLANK(Suivi!AD7:AJ7)</f>
        <v>0</v>
      </c>
      <c r="G9">
        <f>7-COUNTBLANK(Suivi!AK7:AQ7)</f>
        <v>0</v>
      </c>
      <c r="H9">
        <f>7-COUNTBLANK(Suivi!AR7:AX7)</f>
        <v>5</v>
      </c>
      <c r="I9">
        <f>7-COUNTBLANK(Suivi!AY7:BE7)</f>
        <v>5</v>
      </c>
      <c r="J9">
        <f>7-COUNTBLANK(Suivi!BF7:BL7)</f>
        <v>1</v>
      </c>
      <c r="K9">
        <f>7-COUNTBLANK(Suivi!BM7:BS7)</f>
        <v>2</v>
      </c>
    </row>
    <row r="10" spans="1:11" x14ac:dyDescent="0.35">
      <c r="A10" t="s">
        <v>76</v>
      </c>
      <c r="B10">
        <f>7-COUNTBLANK(Suivi!B8:H8)</f>
        <v>3</v>
      </c>
      <c r="C10">
        <f>7-COUNTBLANK(Suivi!I8:O8)</f>
        <v>0</v>
      </c>
      <c r="D10">
        <f>7-COUNTBLANK(Suivi!P8:V8)</f>
        <v>0</v>
      </c>
      <c r="E10">
        <f>7-COUNTBLANK(Suivi!W8:AC8)</f>
        <v>3</v>
      </c>
      <c r="F10">
        <f>7-COUNTBLANK(Suivi!AD8:AJ8)</f>
        <v>3</v>
      </c>
      <c r="G10">
        <f>7-COUNTBLANK(Suivi!AK8:AQ8)</f>
        <v>1</v>
      </c>
      <c r="H10">
        <f>7-COUNTBLANK(Suivi!AR8:AX8)</f>
        <v>1</v>
      </c>
      <c r="I10">
        <f>7-COUNTBLANK(Suivi!AY8:BE8)</f>
        <v>2</v>
      </c>
      <c r="J10">
        <f>7-COUNTBLANK(Suivi!BF8:BL8)</f>
        <v>1</v>
      </c>
      <c r="K10">
        <f>7-COUNTBLANK(Suivi!BM8:BS8)</f>
        <v>0</v>
      </c>
    </row>
    <row r="11" spans="1:11" x14ac:dyDescent="0.35">
      <c r="A11" t="s">
        <v>77</v>
      </c>
      <c r="B11">
        <f>7-COUNTBLANK(Suivi!B9:H9)</f>
        <v>2</v>
      </c>
      <c r="C11">
        <f>7-COUNTBLANK(Suivi!I9:O9)</f>
        <v>2</v>
      </c>
      <c r="D11">
        <f>7-COUNTBLANK(Suivi!P9:V9)</f>
        <v>3</v>
      </c>
      <c r="E11">
        <f>7-COUNTBLANK(Suivi!W9:AC9)</f>
        <v>2</v>
      </c>
      <c r="F11">
        <f>7-COUNTBLANK(Suivi!AD9:AJ9)</f>
        <v>2</v>
      </c>
      <c r="G11">
        <f>7-COUNTBLANK(Suivi!AK9:AQ9)</f>
        <v>1</v>
      </c>
      <c r="H11">
        <f>7-COUNTBLANK(Suivi!AR9:AX9)</f>
        <v>2</v>
      </c>
      <c r="I11">
        <f>7-COUNTBLANK(Suivi!AY9:BE9)</f>
        <v>3</v>
      </c>
      <c r="J11">
        <f>7-COUNTBLANK(Suivi!BF9:BL9)</f>
        <v>1</v>
      </c>
      <c r="K11">
        <f>7-COUNTBLANK(Suivi!BM9:BS9)</f>
        <v>1</v>
      </c>
    </row>
    <row r="12" spans="1:11" x14ac:dyDescent="0.35">
      <c r="A12" t="s">
        <v>78</v>
      </c>
      <c r="B12">
        <f>7-COUNTBLANK(Suivi!B10:H10)</f>
        <v>2</v>
      </c>
      <c r="C12">
        <f>7-COUNTBLANK(Suivi!I10:O10)</f>
        <v>1</v>
      </c>
      <c r="D12">
        <f>7-COUNTBLANK(Suivi!P10:V10)</f>
        <v>2</v>
      </c>
      <c r="E12">
        <f>7-COUNTBLANK(Suivi!W10:AC10)</f>
        <v>2</v>
      </c>
      <c r="F12">
        <f>7-COUNTBLANK(Suivi!AD10:AJ10)</f>
        <v>2</v>
      </c>
      <c r="G12">
        <f>7-COUNTBLANK(Suivi!AK10:AQ10)</f>
        <v>0</v>
      </c>
      <c r="H12">
        <f>7-COUNTBLANK(Suivi!AR10:AX10)</f>
        <v>0</v>
      </c>
      <c r="I12">
        <f>7-COUNTBLANK(Suivi!AY10:BE10)</f>
        <v>0</v>
      </c>
      <c r="J12">
        <f>7-COUNTBLANK(Suivi!BF10:BL10)</f>
        <v>0</v>
      </c>
      <c r="K12">
        <f>7-COUNTBLANK(Suivi!BM10:BS10)</f>
        <v>0</v>
      </c>
    </row>
    <row r="13" spans="1:11" x14ac:dyDescent="0.35">
      <c r="A13" t="s">
        <v>145</v>
      </c>
      <c r="B13">
        <f>7-COUNTBLANK(Suivi!B11:H11)</f>
        <v>3</v>
      </c>
      <c r="C13">
        <f>7-COUNTBLANK(Suivi!I11:O11)</f>
        <v>3</v>
      </c>
      <c r="D13">
        <f>7-COUNTBLANK(Suivi!P11:V11)</f>
        <v>3</v>
      </c>
      <c r="E13">
        <f>7-COUNTBLANK(Suivi!W11:AC11)</f>
        <v>3</v>
      </c>
      <c r="F13">
        <f>7-COUNTBLANK(Suivi!AD11:AJ11)</f>
        <v>3</v>
      </c>
      <c r="G13">
        <f>7-COUNTBLANK(Suivi!AK11:AQ11)</f>
        <v>2</v>
      </c>
      <c r="H13">
        <f>7-COUNTBLANK(Suivi!AR11:AX11)</f>
        <v>0</v>
      </c>
      <c r="I13">
        <f>7-COUNTBLANK(Suivi!AY11:BE11)</f>
        <v>0</v>
      </c>
      <c r="J13">
        <f>7-COUNTBLANK(Suivi!BF11:BL11)</f>
        <v>0</v>
      </c>
      <c r="K13">
        <f>7-COUNTBLANK(Suivi!BM11:BS11)</f>
        <v>0</v>
      </c>
    </row>
    <row r="18" spans="1:12" x14ac:dyDescent="0.35">
      <c r="A18" t="s">
        <v>81</v>
      </c>
    </row>
    <row r="20" spans="1:12" x14ac:dyDescent="0.35">
      <c r="B20" t="s">
        <v>82</v>
      </c>
      <c r="C20" t="s">
        <v>83</v>
      </c>
      <c r="D20" t="s">
        <v>84</v>
      </c>
      <c r="E20" t="s">
        <v>85</v>
      </c>
      <c r="F20" t="s">
        <v>86</v>
      </c>
      <c r="G20" t="s">
        <v>87</v>
      </c>
      <c r="H20" t="s">
        <v>88</v>
      </c>
      <c r="I20" t="s">
        <v>89</v>
      </c>
      <c r="J20" t="s">
        <v>90</v>
      </c>
      <c r="K20" t="s">
        <v>91</v>
      </c>
      <c r="L20" t="s">
        <v>92</v>
      </c>
    </row>
    <row r="21" spans="1:12" x14ac:dyDescent="0.35">
      <c r="A21" t="s">
        <v>70</v>
      </c>
      <c r="B21">
        <v>3</v>
      </c>
      <c r="C21">
        <f t="shared" ref="C21:C28" si="0">MIN(B4/$B21,1)*100</f>
        <v>100</v>
      </c>
      <c r="D21">
        <f t="shared" ref="D21:L21" si="1">MIN(C4/$B21,1)*100</f>
        <v>100</v>
      </c>
      <c r="E21">
        <f t="shared" si="1"/>
        <v>100</v>
      </c>
      <c r="F21">
        <f t="shared" si="1"/>
        <v>100</v>
      </c>
      <c r="G21">
        <f t="shared" si="1"/>
        <v>100</v>
      </c>
      <c r="H21">
        <f t="shared" si="1"/>
        <v>100</v>
      </c>
      <c r="I21">
        <f t="shared" si="1"/>
        <v>100</v>
      </c>
      <c r="J21">
        <f t="shared" si="1"/>
        <v>100</v>
      </c>
      <c r="K21">
        <f t="shared" si="1"/>
        <v>100</v>
      </c>
      <c r="L21">
        <f t="shared" si="1"/>
        <v>100</v>
      </c>
    </row>
    <row r="22" spans="1:12" x14ac:dyDescent="0.35">
      <c r="A22" t="s">
        <v>71</v>
      </c>
      <c r="B22">
        <v>7</v>
      </c>
      <c r="C22">
        <f t="shared" si="0"/>
        <v>85.714285714285708</v>
      </c>
      <c r="D22">
        <f t="shared" ref="D22:L22" si="2">MIN(C5/$B22,1)*100</f>
        <v>71.428571428571431</v>
      </c>
      <c r="E22">
        <f t="shared" si="2"/>
        <v>57.142857142857139</v>
      </c>
      <c r="F22">
        <f t="shared" si="2"/>
        <v>57.142857142857139</v>
      </c>
      <c r="G22">
        <f t="shared" si="2"/>
        <v>100</v>
      </c>
      <c r="H22">
        <f t="shared" si="2"/>
        <v>14.285714285714285</v>
      </c>
      <c r="I22">
        <f t="shared" si="2"/>
        <v>14.285714285714285</v>
      </c>
      <c r="J22">
        <f t="shared" si="2"/>
        <v>42.857142857142854</v>
      </c>
      <c r="K22">
        <f t="shared" si="2"/>
        <v>42.857142857142854</v>
      </c>
      <c r="L22">
        <f t="shared" si="2"/>
        <v>28.571428571428569</v>
      </c>
    </row>
    <row r="23" spans="1:12" x14ac:dyDescent="0.35">
      <c r="A23" t="s">
        <v>72</v>
      </c>
      <c r="B23">
        <v>5</v>
      </c>
      <c r="C23">
        <f t="shared" si="0"/>
        <v>100</v>
      </c>
      <c r="D23">
        <f t="shared" ref="D23:L23" si="3">MIN(C6/$B23,1)*100</f>
        <v>100</v>
      </c>
      <c r="E23">
        <f t="shared" si="3"/>
        <v>100</v>
      </c>
      <c r="F23">
        <f t="shared" si="3"/>
        <v>100</v>
      </c>
      <c r="G23">
        <f t="shared" si="3"/>
        <v>100</v>
      </c>
      <c r="H23">
        <f t="shared" si="3"/>
        <v>60</v>
      </c>
      <c r="I23">
        <f t="shared" si="3"/>
        <v>60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1:12" x14ac:dyDescent="0.35">
      <c r="A24" t="s">
        <v>73</v>
      </c>
      <c r="B24">
        <v>6</v>
      </c>
      <c r="C24">
        <f t="shared" si="0"/>
        <v>50</v>
      </c>
      <c r="D24">
        <f t="shared" ref="D24:L24" si="4">MIN(C7/$B24,1)*100</f>
        <v>16.666666666666664</v>
      </c>
      <c r="E24">
        <f t="shared" si="4"/>
        <v>83.333333333333343</v>
      </c>
      <c r="F24">
        <f t="shared" si="4"/>
        <v>16.666666666666664</v>
      </c>
      <c r="G24">
        <f t="shared" si="4"/>
        <v>16.666666666666664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83.333333333333343</v>
      </c>
      <c r="L24">
        <f t="shared" si="4"/>
        <v>0</v>
      </c>
    </row>
    <row r="25" spans="1:12" x14ac:dyDescent="0.35">
      <c r="A25" t="s">
        <v>74</v>
      </c>
      <c r="B25">
        <v>3</v>
      </c>
      <c r="C25">
        <f t="shared" si="0"/>
        <v>66.666666666666657</v>
      </c>
      <c r="D25">
        <f t="shared" ref="D25:L25" si="5">MIN(C8/$B25,1)*100</f>
        <v>33.333333333333329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66.666666666666657</v>
      </c>
      <c r="J25">
        <f t="shared" si="5"/>
        <v>0</v>
      </c>
      <c r="K25">
        <f t="shared" si="5"/>
        <v>0</v>
      </c>
      <c r="L25">
        <f t="shared" si="5"/>
        <v>0</v>
      </c>
    </row>
    <row r="26" spans="1:12" x14ac:dyDescent="0.35">
      <c r="A26" t="s">
        <v>75</v>
      </c>
      <c r="B26">
        <v>5</v>
      </c>
      <c r="C26">
        <f t="shared" si="0"/>
        <v>20</v>
      </c>
      <c r="D26">
        <f t="shared" ref="D26:L26" si="6">MIN(C9/$B26,1)*100</f>
        <v>100</v>
      </c>
      <c r="E26">
        <f t="shared" si="6"/>
        <v>40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100</v>
      </c>
      <c r="J26">
        <f t="shared" si="6"/>
        <v>100</v>
      </c>
      <c r="K26">
        <f t="shared" si="6"/>
        <v>20</v>
      </c>
      <c r="L26">
        <f t="shared" si="6"/>
        <v>40</v>
      </c>
    </row>
    <row r="27" spans="1:12" x14ac:dyDescent="0.35">
      <c r="A27" t="s">
        <v>76</v>
      </c>
      <c r="B27">
        <v>4</v>
      </c>
      <c r="C27">
        <f t="shared" si="0"/>
        <v>75</v>
      </c>
      <c r="D27">
        <f t="shared" ref="D27:L27" si="7">MIN(C10/$B27,1)*100</f>
        <v>0</v>
      </c>
      <c r="E27">
        <f t="shared" si="7"/>
        <v>0</v>
      </c>
      <c r="F27">
        <f t="shared" si="7"/>
        <v>75</v>
      </c>
      <c r="G27">
        <f t="shared" si="7"/>
        <v>75</v>
      </c>
      <c r="H27">
        <f t="shared" si="7"/>
        <v>25</v>
      </c>
      <c r="I27">
        <f t="shared" si="7"/>
        <v>25</v>
      </c>
      <c r="J27">
        <f t="shared" si="7"/>
        <v>50</v>
      </c>
      <c r="K27">
        <f t="shared" si="7"/>
        <v>25</v>
      </c>
      <c r="L27">
        <f t="shared" si="7"/>
        <v>0</v>
      </c>
    </row>
    <row r="28" spans="1:12" x14ac:dyDescent="0.35">
      <c r="A28" t="s">
        <v>77</v>
      </c>
      <c r="B28">
        <v>2</v>
      </c>
      <c r="C28">
        <f t="shared" si="0"/>
        <v>100</v>
      </c>
      <c r="D28">
        <f t="shared" ref="D28:L28" si="8">MIN(C11/$B28,1)*100</f>
        <v>100</v>
      </c>
      <c r="E28">
        <f t="shared" si="8"/>
        <v>100</v>
      </c>
      <c r="F28">
        <f t="shared" si="8"/>
        <v>100</v>
      </c>
      <c r="G28">
        <f t="shared" si="8"/>
        <v>100</v>
      </c>
      <c r="H28">
        <f t="shared" si="8"/>
        <v>50</v>
      </c>
      <c r="I28">
        <f t="shared" si="8"/>
        <v>100</v>
      </c>
      <c r="J28">
        <f t="shared" si="8"/>
        <v>100</v>
      </c>
      <c r="K28">
        <f t="shared" si="8"/>
        <v>50</v>
      </c>
      <c r="L28">
        <f t="shared" si="8"/>
        <v>50</v>
      </c>
    </row>
    <row r="29" spans="1:12" x14ac:dyDescent="0.35">
      <c r="A29" t="s">
        <v>78</v>
      </c>
      <c r="B29">
        <v>2</v>
      </c>
      <c r="C29">
        <f>MIN(B12/$B29,1)*100</f>
        <v>100</v>
      </c>
      <c r="D29">
        <f t="shared" ref="D29:L30" si="9">MIN(C12/$B29,1)*100</f>
        <v>50</v>
      </c>
      <c r="E29">
        <f t="shared" si="9"/>
        <v>100</v>
      </c>
      <c r="F29">
        <f t="shared" si="9"/>
        <v>100</v>
      </c>
      <c r="G29">
        <f t="shared" si="9"/>
        <v>100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</row>
    <row r="30" spans="1:12" x14ac:dyDescent="0.35">
      <c r="A30" t="s">
        <v>145</v>
      </c>
      <c r="B30">
        <v>3</v>
      </c>
      <c r="C30">
        <f>MIN(B13/$B30,1)*100</f>
        <v>100</v>
      </c>
      <c r="D30">
        <f t="shared" si="9"/>
        <v>100</v>
      </c>
      <c r="E30">
        <f t="shared" si="9"/>
        <v>100</v>
      </c>
      <c r="F30">
        <f t="shared" si="9"/>
        <v>100</v>
      </c>
      <c r="G30">
        <f t="shared" si="9"/>
        <v>100</v>
      </c>
      <c r="H30">
        <f t="shared" si="9"/>
        <v>66.666666666666657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9AD3-6602-4B2B-B937-1C14D9FE48C1}">
  <dimension ref="A2:K35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2.54296875" customWidth="1"/>
    <col min="2" max="2" width="13.1796875" customWidth="1"/>
    <col min="3" max="3" width="12.54296875" customWidth="1"/>
    <col min="4" max="4" width="13.08984375" customWidth="1"/>
    <col min="5" max="5" width="11.453125" customWidth="1"/>
    <col min="6" max="6" width="12.453125" customWidth="1"/>
    <col min="7" max="7" width="12.1796875" customWidth="1"/>
    <col min="8" max="8" width="11.08984375" customWidth="1"/>
    <col min="9" max="9" width="11.7265625" customWidth="1"/>
    <col min="10" max="11" width="12" customWidth="1"/>
  </cols>
  <sheetData>
    <row r="2" spans="1:11" x14ac:dyDescent="0.35">
      <c r="B2" t="s">
        <v>103</v>
      </c>
    </row>
    <row r="3" spans="1:11" x14ac:dyDescent="0.35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</row>
    <row r="4" spans="1:11" x14ac:dyDescent="0.35">
      <c r="A4" t="s">
        <v>70</v>
      </c>
      <c r="B4">
        <f>RANK('Point Hebdomadaire'!B4,'Point Hebdomadaire'!B$4:B$13)</f>
        <v>3</v>
      </c>
      <c r="C4">
        <f>RANK('Point Hebdomadaire'!C4,'Point Hebdomadaire'!C$4:C$13)</f>
        <v>4</v>
      </c>
      <c r="D4">
        <f>RANK('Point Hebdomadaire'!D4,'Point Hebdomadaire'!D$4:D$13)</f>
        <v>4</v>
      </c>
      <c r="E4">
        <f>RANK('Point Hebdomadaire'!E4,'Point Hebdomadaire'!E$4:E$13)</f>
        <v>1</v>
      </c>
      <c r="F4">
        <f>RANK('Point Hebdomadaire'!F4,'Point Hebdomadaire'!F$4:F$13)</f>
        <v>2</v>
      </c>
      <c r="G4">
        <f>RANK('Point Hebdomadaire'!G4,'Point Hebdomadaire'!G$4:G$13)</f>
        <v>1</v>
      </c>
      <c r="H4">
        <f>RANK('Point Hebdomadaire'!H4,'Point Hebdomadaire'!H$4:H$13)</f>
        <v>1</v>
      </c>
      <c r="I4">
        <f>RANK('Point Hebdomadaire'!I4,'Point Hebdomadaire'!I$4:I$13)</f>
        <v>1</v>
      </c>
      <c r="J4">
        <f>RANK('Point Hebdomadaire'!J4,'Point Hebdomadaire'!J$4:J$13)</f>
        <v>1</v>
      </c>
      <c r="K4">
        <f>RANK('Point Hebdomadaire'!K4,'Point Hebdomadaire'!K$4:K$13)</f>
        <v>1</v>
      </c>
    </row>
    <row r="5" spans="1:11" x14ac:dyDescent="0.35">
      <c r="A5" t="s">
        <v>71</v>
      </c>
      <c r="B5">
        <f>RANK('Point Hebdomadaire'!B5,'Point Hebdomadaire'!B$4:B$13)</f>
        <v>1</v>
      </c>
      <c r="C5">
        <f>RANK('Point Hebdomadaire'!C5,'Point Hebdomadaire'!C$4:C$13)</f>
        <v>1</v>
      </c>
      <c r="D5">
        <f>RANK('Point Hebdomadaire'!D5,'Point Hebdomadaire'!D$4:D$13)</f>
        <v>3</v>
      </c>
      <c r="E5">
        <f>RANK('Point Hebdomadaire'!E5,'Point Hebdomadaire'!E$4:E$13)</f>
        <v>3</v>
      </c>
      <c r="F5">
        <f>RANK('Point Hebdomadaire'!F5,'Point Hebdomadaire'!F$4:F$13)</f>
        <v>1</v>
      </c>
      <c r="G5">
        <f>RANK('Point Hebdomadaire'!G5,'Point Hebdomadaire'!G$4:G$13)</f>
        <v>4</v>
      </c>
      <c r="H5">
        <f>RANK('Point Hebdomadaire'!H5,'Point Hebdomadaire'!H$4:H$13)</f>
        <v>6</v>
      </c>
      <c r="I5">
        <f>RANK('Point Hebdomadaire'!I5,'Point Hebdomadaire'!I$4:I$13)</f>
        <v>3</v>
      </c>
      <c r="J5">
        <f>RANK('Point Hebdomadaire'!J5,'Point Hebdomadaire'!J$4:J$13)</f>
        <v>3</v>
      </c>
      <c r="K5">
        <f>RANK('Point Hebdomadaire'!K5,'Point Hebdomadaire'!K$4:K$13)</f>
        <v>2</v>
      </c>
    </row>
    <row r="6" spans="1:11" x14ac:dyDescent="0.35">
      <c r="A6" t="s">
        <v>72</v>
      </c>
      <c r="B6">
        <f>RANK('Point Hebdomadaire'!B6,'Point Hebdomadaire'!B$4:B$13)</f>
        <v>2</v>
      </c>
      <c r="C6">
        <f>RANK('Point Hebdomadaire'!C6,'Point Hebdomadaire'!C$4:C$13)</f>
        <v>1</v>
      </c>
      <c r="D6">
        <f>RANK('Point Hebdomadaire'!D6,'Point Hebdomadaire'!D$4:D$13)</f>
        <v>1</v>
      </c>
      <c r="E6">
        <f>RANK('Point Hebdomadaire'!E6,'Point Hebdomadaire'!E$4:E$13)</f>
        <v>1</v>
      </c>
      <c r="F6">
        <f>RANK('Point Hebdomadaire'!F6,'Point Hebdomadaire'!F$4:F$13)</f>
        <v>3</v>
      </c>
      <c r="G6">
        <f>RANK('Point Hebdomadaire'!G6,'Point Hebdomadaire'!G$4:G$13)</f>
        <v>2</v>
      </c>
      <c r="H6">
        <f>RANK('Point Hebdomadaire'!H6,'Point Hebdomadaire'!H$4:H$13)</f>
        <v>3</v>
      </c>
      <c r="I6">
        <f>RANK('Point Hebdomadaire'!I6,'Point Hebdomadaire'!I$4:I$13)</f>
        <v>6</v>
      </c>
      <c r="J6">
        <f>RANK('Point Hebdomadaire'!J6,'Point Hebdomadaire'!J$4:J$13)</f>
        <v>7</v>
      </c>
      <c r="K6">
        <f>RANK('Point Hebdomadaire'!K6,'Point Hebdomadaire'!K$4:K$13)</f>
        <v>5</v>
      </c>
    </row>
    <row r="7" spans="1:11" x14ac:dyDescent="0.35">
      <c r="A7" t="s">
        <v>73</v>
      </c>
      <c r="B7">
        <f>RANK('Point Hebdomadaire'!B7,'Point Hebdomadaire'!B$4:B$13)</f>
        <v>4</v>
      </c>
      <c r="C7">
        <f>RANK('Point Hebdomadaire'!C7,'Point Hebdomadaire'!C$4:C$13)</f>
        <v>7</v>
      </c>
      <c r="D7">
        <f>RANK('Point Hebdomadaire'!D7,'Point Hebdomadaire'!D$4:D$13)</f>
        <v>1</v>
      </c>
      <c r="E7">
        <f>RANK('Point Hebdomadaire'!E7,'Point Hebdomadaire'!E$4:E$13)</f>
        <v>8</v>
      </c>
      <c r="F7">
        <f>RANK('Point Hebdomadaire'!F7,'Point Hebdomadaire'!F$4:F$13)</f>
        <v>8</v>
      </c>
      <c r="G7">
        <f>RANK('Point Hebdomadaire'!G7,'Point Hebdomadaire'!G$4:G$13)</f>
        <v>7</v>
      </c>
      <c r="H7">
        <f>RANK('Point Hebdomadaire'!H7,'Point Hebdomadaire'!H$4:H$13)</f>
        <v>8</v>
      </c>
      <c r="I7">
        <f>RANK('Point Hebdomadaire'!I7,'Point Hebdomadaire'!I$4:I$13)</f>
        <v>6</v>
      </c>
      <c r="J7">
        <f>RANK('Point Hebdomadaire'!J7,'Point Hebdomadaire'!J$4:J$13)</f>
        <v>2</v>
      </c>
      <c r="K7">
        <f>RANK('Point Hebdomadaire'!K7,'Point Hebdomadaire'!K$4:K$13)</f>
        <v>5</v>
      </c>
    </row>
    <row r="8" spans="1:11" x14ac:dyDescent="0.35">
      <c r="A8" t="s">
        <v>74</v>
      </c>
      <c r="B8">
        <f>RANK('Point Hebdomadaire'!B8,'Point Hebdomadaire'!B$4:B$13)</f>
        <v>7</v>
      </c>
      <c r="C8">
        <f>RANK('Point Hebdomadaire'!C8,'Point Hebdomadaire'!C$4:C$13)</f>
        <v>7</v>
      </c>
      <c r="D8">
        <f>RANK('Point Hebdomadaire'!D8,'Point Hebdomadaire'!D$4:D$13)</f>
        <v>9</v>
      </c>
      <c r="E8">
        <f>RANK('Point Hebdomadaire'!E8,'Point Hebdomadaire'!E$4:E$13)</f>
        <v>9</v>
      </c>
      <c r="F8">
        <f>RANK('Point Hebdomadaire'!F8,'Point Hebdomadaire'!F$4:F$13)</f>
        <v>9</v>
      </c>
      <c r="G8">
        <f>RANK('Point Hebdomadaire'!G8,'Point Hebdomadaire'!G$4:G$13)</f>
        <v>7</v>
      </c>
      <c r="H8">
        <f>RANK('Point Hebdomadaire'!H8,'Point Hebdomadaire'!H$4:H$13)</f>
        <v>4</v>
      </c>
      <c r="I8">
        <f>RANK('Point Hebdomadaire'!I8,'Point Hebdomadaire'!I$4:I$13)</f>
        <v>6</v>
      </c>
      <c r="J8">
        <f>RANK('Point Hebdomadaire'!J8,'Point Hebdomadaire'!J$4:J$13)</f>
        <v>7</v>
      </c>
      <c r="K8">
        <f>RANK('Point Hebdomadaire'!K8,'Point Hebdomadaire'!K$4:K$13)</f>
        <v>5</v>
      </c>
    </row>
    <row r="9" spans="1:11" x14ac:dyDescent="0.35">
      <c r="A9" t="s">
        <v>75</v>
      </c>
      <c r="B9">
        <f>RANK('Point Hebdomadaire'!B9,'Point Hebdomadaire'!B$4:B$13)</f>
        <v>10</v>
      </c>
      <c r="C9">
        <f>RANK('Point Hebdomadaire'!C9,'Point Hebdomadaire'!C$4:C$13)</f>
        <v>1</v>
      </c>
      <c r="D9">
        <f>RANK('Point Hebdomadaire'!D9,'Point Hebdomadaire'!D$4:D$13)</f>
        <v>7</v>
      </c>
      <c r="E9">
        <f>RANK('Point Hebdomadaire'!E9,'Point Hebdomadaire'!E$4:E$13)</f>
        <v>9</v>
      </c>
      <c r="F9">
        <f>RANK('Point Hebdomadaire'!F9,'Point Hebdomadaire'!F$4:F$13)</f>
        <v>9</v>
      </c>
      <c r="G9">
        <f>RANK('Point Hebdomadaire'!G9,'Point Hebdomadaire'!G$4:G$13)</f>
        <v>7</v>
      </c>
      <c r="H9">
        <f>RANK('Point Hebdomadaire'!H9,'Point Hebdomadaire'!H$4:H$13)</f>
        <v>2</v>
      </c>
      <c r="I9">
        <f>RANK('Point Hebdomadaire'!I9,'Point Hebdomadaire'!I$4:I$13)</f>
        <v>2</v>
      </c>
      <c r="J9">
        <f>RANK('Point Hebdomadaire'!J9,'Point Hebdomadaire'!J$4:J$13)</f>
        <v>4</v>
      </c>
      <c r="K9">
        <f>RANK('Point Hebdomadaire'!K9,'Point Hebdomadaire'!K$4:K$13)</f>
        <v>2</v>
      </c>
    </row>
    <row r="10" spans="1:11" x14ac:dyDescent="0.35">
      <c r="A10" t="s">
        <v>76</v>
      </c>
      <c r="B10">
        <f>RANK('Point Hebdomadaire'!B10,'Point Hebdomadaire'!B$4:B$13)</f>
        <v>4</v>
      </c>
      <c r="C10">
        <f>RANK('Point Hebdomadaire'!C10,'Point Hebdomadaire'!C$4:C$13)</f>
        <v>10</v>
      </c>
      <c r="D10">
        <f>RANK('Point Hebdomadaire'!D10,'Point Hebdomadaire'!D$4:D$13)</f>
        <v>9</v>
      </c>
      <c r="E10">
        <f>RANK('Point Hebdomadaire'!E10,'Point Hebdomadaire'!E$4:E$13)</f>
        <v>4</v>
      </c>
      <c r="F10">
        <f>RANK('Point Hebdomadaire'!F10,'Point Hebdomadaire'!F$4:F$13)</f>
        <v>4</v>
      </c>
      <c r="G10">
        <f>RANK('Point Hebdomadaire'!G10,'Point Hebdomadaire'!G$4:G$13)</f>
        <v>4</v>
      </c>
      <c r="H10">
        <f>RANK('Point Hebdomadaire'!H10,'Point Hebdomadaire'!H$4:H$13)</f>
        <v>6</v>
      </c>
      <c r="I10">
        <f>RANK('Point Hebdomadaire'!I10,'Point Hebdomadaire'!I$4:I$13)</f>
        <v>5</v>
      </c>
      <c r="J10">
        <f>RANK('Point Hebdomadaire'!J10,'Point Hebdomadaire'!J$4:J$13)</f>
        <v>4</v>
      </c>
      <c r="K10">
        <f>RANK('Point Hebdomadaire'!K10,'Point Hebdomadaire'!K$4:K$13)</f>
        <v>5</v>
      </c>
    </row>
    <row r="11" spans="1:11" x14ac:dyDescent="0.35">
      <c r="A11" t="s">
        <v>77</v>
      </c>
      <c r="B11">
        <f>RANK('Point Hebdomadaire'!B11,'Point Hebdomadaire'!B$4:B$13)</f>
        <v>7</v>
      </c>
      <c r="C11">
        <f>RANK('Point Hebdomadaire'!C11,'Point Hebdomadaire'!C$4:C$13)</f>
        <v>6</v>
      </c>
      <c r="D11">
        <f>RANK('Point Hebdomadaire'!D11,'Point Hebdomadaire'!D$4:D$13)</f>
        <v>4</v>
      </c>
      <c r="E11">
        <f>RANK('Point Hebdomadaire'!E11,'Point Hebdomadaire'!E$4:E$13)</f>
        <v>6</v>
      </c>
      <c r="F11">
        <f>RANK('Point Hebdomadaire'!F11,'Point Hebdomadaire'!F$4:F$13)</f>
        <v>6</v>
      </c>
      <c r="G11">
        <f>RANK('Point Hebdomadaire'!G11,'Point Hebdomadaire'!G$4:G$13)</f>
        <v>4</v>
      </c>
      <c r="H11">
        <f>RANK('Point Hebdomadaire'!H11,'Point Hebdomadaire'!H$4:H$13)</f>
        <v>4</v>
      </c>
      <c r="I11">
        <f>RANK('Point Hebdomadaire'!I11,'Point Hebdomadaire'!I$4:I$13)</f>
        <v>3</v>
      </c>
      <c r="J11">
        <f>RANK('Point Hebdomadaire'!J11,'Point Hebdomadaire'!J$4:J$13)</f>
        <v>4</v>
      </c>
      <c r="K11">
        <f>RANK('Point Hebdomadaire'!K11,'Point Hebdomadaire'!K$4:K$13)</f>
        <v>4</v>
      </c>
    </row>
    <row r="12" spans="1:11" x14ac:dyDescent="0.35">
      <c r="A12" t="s">
        <v>78</v>
      </c>
      <c r="B12">
        <f>RANK('Point Hebdomadaire'!B12,'Point Hebdomadaire'!B$4:B$13)</f>
        <v>7</v>
      </c>
      <c r="C12">
        <f>RANK('Point Hebdomadaire'!C12,'Point Hebdomadaire'!C$4:C$13)</f>
        <v>7</v>
      </c>
      <c r="D12">
        <f>RANK('Point Hebdomadaire'!D12,'Point Hebdomadaire'!D$4:D$13)</f>
        <v>7</v>
      </c>
      <c r="E12">
        <f>RANK('Point Hebdomadaire'!E12,'Point Hebdomadaire'!E$4:E$13)</f>
        <v>6</v>
      </c>
      <c r="F12">
        <f>RANK('Point Hebdomadaire'!F12,'Point Hebdomadaire'!F$4:F$13)</f>
        <v>6</v>
      </c>
      <c r="G12">
        <f>RANK('Point Hebdomadaire'!G12,'Point Hebdomadaire'!G$4:G$13)</f>
        <v>7</v>
      </c>
      <c r="H12">
        <f>RANK('Point Hebdomadaire'!H12,'Point Hebdomadaire'!H$4:H$13)</f>
        <v>8</v>
      </c>
      <c r="I12">
        <f>RANK('Point Hebdomadaire'!I12,'Point Hebdomadaire'!I$4:I$13)</f>
        <v>6</v>
      </c>
      <c r="J12">
        <f>RANK('Point Hebdomadaire'!J12,'Point Hebdomadaire'!J$4:J$13)</f>
        <v>7</v>
      </c>
      <c r="K12">
        <f>RANK('Point Hebdomadaire'!K12,'Point Hebdomadaire'!K$4:K$13)</f>
        <v>5</v>
      </c>
    </row>
    <row r="13" spans="1:11" x14ac:dyDescent="0.35">
      <c r="A13" t="s">
        <v>145</v>
      </c>
      <c r="B13">
        <f>RANK('Point Hebdomadaire'!B13,'Point Hebdomadaire'!B$4:B$13)</f>
        <v>4</v>
      </c>
      <c r="C13">
        <f>RANK('Point Hebdomadaire'!C13,'Point Hebdomadaire'!C$4:C$13)</f>
        <v>4</v>
      </c>
      <c r="D13">
        <f>RANK('Point Hebdomadaire'!D13,'Point Hebdomadaire'!D$4:D$13)</f>
        <v>4</v>
      </c>
      <c r="E13">
        <f>RANK('Point Hebdomadaire'!E13,'Point Hebdomadaire'!E$4:E$13)</f>
        <v>4</v>
      </c>
      <c r="F13">
        <f>RANK('Point Hebdomadaire'!F13,'Point Hebdomadaire'!F$4:F$13)</f>
        <v>4</v>
      </c>
      <c r="G13">
        <f>RANK('Point Hebdomadaire'!G13,'Point Hebdomadaire'!G$4:G$13)</f>
        <v>3</v>
      </c>
      <c r="H13">
        <f>RANK('Point Hebdomadaire'!H13,'Point Hebdomadaire'!H$4:H$13)</f>
        <v>8</v>
      </c>
      <c r="I13">
        <f>RANK('Point Hebdomadaire'!I13,'Point Hebdomadaire'!I$4:I$13)</f>
        <v>6</v>
      </c>
      <c r="J13">
        <f>RANK('Point Hebdomadaire'!J13,'Point Hebdomadaire'!J$4:J$13)</f>
        <v>7</v>
      </c>
      <c r="K13">
        <f>RANK('Point Hebdomadaire'!K13,'Point Hebdomadaire'!K$4:K$13)</f>
        <v>5</v>
      </c>
    </row>
    <row r="24" spans="1:11" x14ac:dyDescent="0.35">
      <c r="B24" t="s">
        <v>104</v>
      </c>
    </row>
    <row r="26" spans="1:11" x14ac:dyDescent="0.35">
      <c r="B26" t="s">
        <v>93</v>
      </c>
      <c r="C26" t="s">
        <v>94</v>
      </c>
      <c r="D26" t="s">
        <v>95</v>
      </c>
      <c r="E26" t="s">
        <v>96</v>
      </c>
      <c r="F26" t="s">
        <v>97</v>
      </c>
      <c r="G26" t="s">
        <v>98</v>
      </c>
      <c r="H26" t="s">
        <v>99</v>
      </c>
      <c r="I26" t="s">
        <v>100</v>
      </c>
      <c r="J26" t="s">
        <v>101</v>
      </c>
      <c r="K26" t="s">
        <v>102</v>
      </c>
    </row>
    <row r="27" spans="1:11" x14ac:dyDescent="0.35">
      <c r="A27" t="s">
        <v>70</v>
      </c>
      <c r="B27">
        <f>RANK('Point Hebdomadaire'!C21,'Point Hebdomadaire'!C$21:C$29)</f>
        <v>1</v>
      </c>
      <c r="C27">
        <f>RANK('Point Hebdomadaire'!D21,'Point Hebdomadaire'!D$21:D$29)</f>
        <v>1</v>
      </c>
      <c r="D27">
        <f>RANK('Point Hebdomadaire'!E21,'Point Hebdomadaire'!E$21:E$29)</f>
        <v>1</v>
      </c>
      <c r="E27">
        <f>RANK('Point Hebdomadaire'!F21,'Point Hebdomadaire'!F$21:F$29)</f>
        <v>1</v>
      </c>
      <c r="F27">
        <f>RANK('Point Hebdomadaire'!G21,'Point Hebdomadaire'!G$21:G$29)</f>
        <v>1</v>
      </c>
      <c r="G27">
        <f>RANK('Point Hebdomadaire'!H21,'Point Hebdomadaire'!H$21:H$29)</f>
        <v>1</v>
      </c>
      <c r="H27">
        <f>RANK('Point Hebdomadaire'!I21,'Point Hebdomadaire'!I$21:I$29)</f>
        <v>1</v>
      </c>
      <c r="I27">
        <f>RANK('Point Hebdomadaire'!J21,'Point Hebdomadaire'!J$21:J$29)</f>
        <v>1</v>
      </c>
      <c r="J27">
        <f>RANK('Point Hebdomadaire'!K21,'Point Hebdomadaire'!K$21:K$29)</f>
        <v>1</v>
      </c>
      <c r="K27">
        <f>RANK('Point Hebdomadaire'!L21,'Point Hebdomadaire'!L$21:L$29)</f>
        <v>1</v>
      </c>
    </row>
    <row r="28" spans="1:11" x14ac:dyDescent="0.35">
      <c r="A28" t="s">
        <v>71</v>
      </c>
      <c r="B28">
        <f>RANK('Point Hebdomadaire'!C22,'Point Hebdomadaire'!C$21:C$29)</f>
        <v>5</v>
      </c>
      <c r="C28">
        <f>RANK('Point Hebdomadaire'!D22,'Point Hebdomadaire'!D$21:D$29)</f>
        <v>5</v>
      </c>
      <c r="D28">
        <f>RANK('Point Hebdomadaire'!E22,'Point Hebdomadaire'!E$21:E$29)</f>
        <v>6</v>
      </c>
      <c r="E28">
        <f>RANK('Point Hebdomadaire'!F22,'Point Hebdomadaire'!F$21:F$29)</f>
        <v>6</v>
      </c>
      <c r="F28">
        <f>RANK('Point Hebdomadaire'!G22,'Point Hebdomadaire'!G$21:G$29)</f>
        <v>1</v>
      </c>
      <c r="G28">
        <f>RANK('Point Hebdomadaire'!H22,'Point Hebdomadaire'!H$21:H$29)</f>
        <v>5</v>
      </c>
      <c r="H28">
        <f>RANK('Point Hebdomadaire'!I22,'Point Hebdomadaire'!I$21:I$29)</f>
        <v>7</v>
      </c>
      <c r="I28">
        <f>RANK('Point Hebdomadaire'!J22,'Point Hebdomadaire'!J$21:J$29)</f>
        <v>5</v>
      </c>
      <c r="J28">
        <f>RANK('Point Hebdomadaire'!K22,'Point Hebdomadaire'!K$21:K$29)</f>
        <v>4</v>
      </c>
      <c r="K28">
        <f>RANK('Point Hebdomadaire'!L22,'Point Hebdomadaire'!L$21:L$29)</f>
        <v>4</v>
      </c>
    </row>
    <row r="29" spans="1:11" x14ac:dyDescent="0.35">
      <c r="A29" t="s">
        <v>72</v>
      </c>
      <c r="B29">
        <f>RANK('Point Hebdomadaire'!C23,'Point Hebdomadaire'!C$21:C$29)</f>
        <v>1</v>
      </c>
      <c r="C29">
        <f>RANK('Point Hebdomadaire'!D23,'Point Hebdomadaire'!D$21:D$29)</f>
        <v>1</v>
      </c>
      <c r="D29">
        <f>RANK('Point Hebdomadaire'!E23,'Point Hebdomadaire'!E$21:E$29)</f>
        <v>1</v>
      </c>
      <c r="E29">
        <f>RANK('Point Hebdomadaire'!F23,'Point Hebdomadaire'!F$21:F$29)</f>
        <v>1</v>
      </c>
      <c r="F29">
        <f>RANK('Point Hebdomadaire'!G23,'Point Hebdomadaire'!G$21:G$29)</f>
        <v>1</v>
      </c>
      <c r="G29">
        <f>RANK('Point Hebdomadaire'!H23,'Point Hebdomadaire'!H$21:H$29)</f>
        <v>2</v>
      </c>
      <c r="H29">
        <f>RANK('Point Hebdomadaire'!I23,'Point Hebdomadaire'!I$21:I$29)</f>
        <v>5</v>
      </c>
      <c r="I29">
        <f>RANK('Point Hebdomadaire'!J23,'Point Hebdomadaire'!J$21:J$29)</f>
        <v>6</v>
      </c>
      <c r="J29">
        <f>RANK('Point Hebdomadaire'!K23,'Point Hebdomadaire'!K$21:K$29)</f>
        <v>7</v>
      </c>
      <c r="K29">
        <f>RANK('Point Hebdomadaire'!L23,'Point Hebdomadaire'!L$21:L$29)</f>
        <v>5</v>
      </c>
    </row>
    <row r="30" spans="1:11" x14ac:dyDescent="0.35">
      <c r="A30" t="s">
        <v>73</v>
      </c>
      <c r="B30">
        <f>RANK('Point Hebdomadaire'!C24,'Point Hebdomadaire'!C$21:C$29)</f>
        <v>8</v>
      </c>
      <c r="C30">
        <f>RANK('Point Hebdomadaire'!D24,'Point Hebdomadaire'!D$21:D$29)</f>
        <v>8</v>
      </c>
      <c r="D30">
        <f>RANK('Point Hebdomadaire'!E24,'Point Hebdomadaire'!E$21:E$29)</f>
        <v>5</v>
      </c>
      <c r="E30">
        <f>RANK('Point Hebdomadaire'!F24,'Point Hebdomadaire'!F$21:F$29)</f>
        <v>7</v>
      </c>
      <c r="F30">
        <f>RANK('Point Hebdomadaire'!G24,'Point Hebdomadaire'!G$21:G$29)</f>
        <v>7</v>
      </c>
      <c r="G30">
        <f>RANK('Point Hebdomadaire'!H24,'Point Hebdomadaire'!H$21:H$29)</f>
        <v>6</v>
      </c>
      <c r="H30">
        <f>RANK('Point Hebdomadaire'!I24,'Point Hebdomadaire'!I$21:I$29)</f>
        <v>8</v>
      </c>
      <c r="I30">
        <f>RANK('Point Hebdomadaire'!J24,'Point Hebdomadaire'!J$21:J$29)</f>
        <v>6</v>
      </c>
      <c r="J30">
        <f>RANK('Point Hebdomadaire'!K24,'Point Hebdomadaire'!K$21:K$29)</f>
        <v>2</v>
      </c>
      <c r="K30">
        <f>RANK('Point Hebdomadaire'!L24,'Point Hebdomadaire'!L$21:L$29)</f>
        <v>5</v>
      </c>
    </row>
    <row r="31" spans="1:11" x14ac:dyDescent="0.35">
      <c r="A31" t="s">
        <v>74</v>
      </c>
      <c r="B31">
        <f>RANK('Point Hebdomadaire'!C25,'Point Hebdomadaire'!C$21:C$29)</f>
        <v>7</v>
      </c>
      <c r="C31">
        <f>RANK('Point Hebdomadaire'!D25,'Point Hebdomadaire'!D$21:D$29)</f>
        <v>7</v>
      </c>
      <c r="D31">
        <f>RANK('Point Hebdomadaire'!E25,'Point Hebdomadaire'!E$21:E$29)</f>
        <v>8</v>
      </c>
      <c r="E31">
        <f>RANK('Point Hebdomadaire'!F25,'Point Hebdomadaire'!F$21:F$29)</f>
        <v>8</v>
      </c>
      <c r="F31">
        <f>RANK('Point Hebdomadaire'!G25,'Point Hebdomadaire'!G$21:G$29)</f>
        <v>8</v>
      </c>
      <c r="G31">
        <f>RANK('Point Hebdomadaire'!H25,'Point Hebdomadaire'!H$21:H$29)</f>
        <v>6</v>
      </c>
      <c r="H31">
        <f>RANK('Point Hebdomadaire'!I25,'Point Hebdomadaire'!I$21:I$29)</f>
        <v>4</v>
      </c>
      <c r="I31">
        <f>RANK('Point Hebdomadaire'!J25,'Point Hebdomadaire'!J$21:J$29)</f>
        <v>6</v>
      </c>
      <c r="J31">
        <f>RANK('Point Hebdomadaire'!K25,'Point Hebdomadaire'!K$21:K$29)</f>
        <v>7</v>
      </c>
      <c r="K31">
        <f>RANK('Point Hebdomadaire'!L25,'Point Hebdomadaire'!L$21:L$29)</f>
        <v>5</v>
      </c>
    </row>
    <row r="32" spans="1:11" x14ac:dyDescent="0.35">
      <c r="A32" t="s">
        <v>75</v>
      </c>
      <c r="B32">
        <f>RANK('Point Hebdomadaire'!C26,'Point Hebdomadaire'!C$21:C$29)</f>
        <v>9</v>
      </c>
      <c r="C32">
        <f>RANK('Point Hebdomadaire'!D26,'Point Hebdomadaire'!D$21:D$29)</f>
        <v>1</v>
      </c>
      <c r="D32">
        <f>RANK('Point Hebdomadaire'!E26,'Point Hebdomadaire'!E$21:E$29)</f>
        <v>7</v>
      </c>
      <c r="E32">
        <f>RANK('Point Hebdomadaire'!F26,'Point Hebdomadaire'!F$21:F$29)</f>
        <v>8</v>
      </c>
      <c r="F32">
        <f>RANK('Point Hebdomadaire'!G26,'Point Hebdomadaire'!G$21:G$29)</f>
        <v>8</v>
      </c>
      <c r="G32">
        <f>RANK('Point Hebdomadaire'!H26,'Point Hebdomadaire'!H$21:H$29)</f>
        <v>6</v>
      </c>
      <c r="H32">
        <f>RANK('Point Hebdomadaire'!I26,'Point Hebdomadaire'!I$21:I$29)</f>
        <v>1</v>
      </c>
      <c r="I32">
        <f>RANK('Point Hebdomadaire'!J26,'Point Hebdomadaire'!J$21:J$29)</f>
        <v>1</v>
      </c>
      <c r="J32">
        <f>RANK('Point Hebdomadaire'!K26,'Point Hebdomadaire'!K$21:K$29)</f>
        <v>6</v>
      </c>
      <c r="K32">
        <f>RANK('Point Hebdomadaire'!L26,'Point Hebdomadaire'!L$21:L$29)</f>
        <v>3</v>
      </c>
    </row>
    <row r="33" spans="1:11" x14ac:dyDescent="0.35">
      <c r="A33" t="s">
        <v>76</v>
      </c>
      <c r="B33">
        <f>RANK('Point Hebdomadaire'!C27,'Point Hebdomadaire'!C$21:C$29)</f>
        <v>6</v>
      </c>
      <c r="C33">
        <f>RANK('Point Hebdomadaire'!D27,'Point Hebdomadaire'!D$21:D$29)</f>
        <v>9</v>
      </c>
      <c r="D33">
        <f>RANK('Point Hebdomadaire'!E27,'Point Hebdomadaire'!E$21:E$29)</f>
        <v>8</v>
      </c>
      <c r="E33">
        <f>RANK('Point Hebdomadaire'!F27,'Point Hebdomadaire'!F$21:F$29)</f>
        <v>5</v>
      </c>
      <c r="F33">
        <f>RANK('Point Hebdomadaire'!G27,'Point Hebdomadaire'!G$21:G$29)</f>
        <v>6</v>
      </c>
      <c r="G33">
        <f>RANK('Point Hebdomadaire'!H27,'Point Hebdomadaire'!H$21:H$29)</f>
        <v>4</v>
      </c>
      <c r="H33">
        <f>RANK('Point Hebdomadaire'!I27,'Point Hebdomadaire'!I$21:I$29)</f>
        <v>6</v>
      </c>
      <c r="I33">
        <f>RANK('Point Hebdomadaire'!J27,'Point Hebdomadaire'!J$21:J$29)</f>
        <v>4</v>
      </c>
      <c r="J33">
        <f>RANK('Point Hebdomadaire'!K27,'Point Hebdomadaire'!K$21:K$29)</f>
        <v>5</v>
      </c>
      <c r="K33">
        <f>RANK('Point Hebdomadaire'!L27,'Point Hebdomadaire'!L$21:L$29)</f>
        <v>5</v>
      </c>
    </row>
    <row r="34" spans="1:11" x14ac:dyDescent="0.35">
      <c r="A34" t="s">
        <v>77</v>
      </c>
      <c r="B34">
        <f>RANK('Point Hebdomadaire'!C28,'Point Hebdomadaire'!C$21:C$29)</f>
        <v>1</v>
      </c>
      <c r="C34">
        <f>RANK('Point Hebdomadaire'!D28,'Point Hebdomadaire'!D$21:D$29)</f>
        <v>1</v>
      </c>
      <c r="D34">
        <f>RANK('Point Hebdomadaire'!E28,'Point Hebdomadaire'!E$21:E$29)</f>
        <v>1</v>
      </c>
      <c r="E34">
        <f>RANK('Point Hebdomadaire'!F28,'Point Hebdomadaire'!F$21:F$29)</f>
        <v>1</v>
      </c>
      <c r="F34">
        <f>RANK('Point Hebdomadaire'!G28,'Point Hebdomadaire'!G$21:G$29)</f>
        <v>1</v>
      </c>
      <c r="G34">
        <f>RANK('Point Hebdomadaire'!H28,'Point Hebdomadaire'!H$21:H$29)</f>
        <v>3</v>
      </c>
      <c r="H34">
        <f>RANK('Point Hebdomadaire'!I28,'Point Hebdomadaire'!I$21:I$29)</f>
        <v>1</v>
      </c>
      <c r="I34">
        <f>RANK('Point Hebdomadaire'!J28,'Point Hebdomadaire'!J$21:J$29)</f>
        <v>1</v>
      </c>
      <c r="J34">
        <f>RANK('Point Hebdomadaire'!K28,'Point Hebdomadaire'!K$21:K$29)</f>
        <v>3</v>
      </c>
      <c r="K34">
        <f>RANK('Point Hebdomadaire'!L28,'Point Hebdomadaire'!L$21:L$29)</f>
        <v>2</v>
      </c>
    </row>
    <row r="35" spans="1:11" x14ac:dyDescent="0.35">
      <c r="A35" t="s">
        <v>78</v>
      </c>
      <c r="B35">
        <f>RANK('Point Hebdomadaire'!C29,'Point Hebdomadaire'!C$21:C$29)</f>
        <v>1</v>
      </c>
      <c r="C35">
        <f>RANK('Point Hebdomadaire'!D29,'Point Hebdomadaire'!D$21:D$29)</f>
        <v>6</v>
      </c>
      <c r="D35">
        <f>RANK('Point Hebdomadaire'!E29,'Point Hebdomadaire'!E$21:E$29)</f>
        <v>1</v>
      </c>
      <c r="E35">
        <f>RANK('Point Hebdomadaire'!F29,'Point Hebdomadaire'!F$21:F$29)</f>
        <v>1</v>
      </c>
      <c r="F35">
        <f>RANK('Point Hebdomadaire'!G29,'Point Hebdomadaire'!G$21:G$29)</f>
        <v>1</v>
      </c>
      <c r="G35">
        <f>RANK('Point Hebdomadaire'!H29,'Point Hebdomadaire'!H$21:H$29)</f>
        <v>6</v>
      </c>
      <c r="H35">
        <f>RANK('Point Hebdomadaire'!I29,'Point Hebdomadaire'!I$21:I$29)</f>
        <v>8</v>
      </c>
      <c r="I35">
        <f>RANK('Point Hebdomadaire'!J29,'Point Hebdomadaire'!J$21:J$29)</f>
        <v>6</v>
      </c>
      <c r="J35">
        <f>RANK('Point Hebdomadaire'!K29,'Point Hebdomadaire'!K$21:K$29)</f>
        <v>7</v>
      </c>
      <c r="K35">
        <f>RANK('Point Hebdomadaire'!L29,'Point Hebdomadaire'!L$21:L$29)</f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B054-F502-47AE-9F79-A8AFAEE69763}">
  <dimension ref="A1:B21"/>
  <sheetViews>
    <sheetView topLeftCell="A4" workbookViewId="0">
      <selection activeCell="E7" sqref="E7"/>
    </sheetView>
  </sheetViews>
  <sheetFormatPr baseColWidth="10" defaultColWidth="8.7265625" defaultRowHeight="14.5" x14ac:dyDescent="0.35"/>
  <cols>
    <col min="2" max="2" width="10.1796875" customWidth="1"/>
  </cols>
  <sheetData>
    <row r="1" spans="1:2" x14ac:dyDescent="0.35">
      <c r="A1" t="s">
        <v>72</v>
      </c>
      <c r="B1">
        <v>5</v>
      </c>
    </row>
    <row r="2" spans="1:2" x14ac:dyDescent="0.35">
      <c r="A2" t="s">
        <v>75</v>
      </c>
      <c r="B2">
        <v>5</v>
      </c>
    </row>
    <row r="3" spans="1:2" x14ac:dyDescent="0.35">
      <c r="A3" t="s">
        <v>71</v>
      </c>
      <c r="B3">
        <v>5</v>
      </c>
    </row>
    <row r="4" spans="1:2" x14ac:dyDescent="0.35">
      <c r="A4" t="s">
        <v>70</v>
      </c>
      <c r="B4">
        <v>3</v>
      </c>
    </row>
    <row r="5" spans="1:2" x14ac:dyDescent="0.35">
      <c r="A5" t="s">
        <v>145</v>
      </c>
      <c r="B5">
        <v>3</v>
      </c>
    </row>
    <row r="6" spans="1:2" x14ac:dyDescent="0.35">
      <c r="A6" t="s">
        <v>77</v>
      </c>
      <c r="B6">
        <v>2</v>
      </c>
    </row>
    <row r="7" spans="1:2" x14ac:dyDescent="0.35">
      <c r="A7" t="s">
        <v>73</v>
      </c>
      <c r="B7">
        <v>1</v>
      </c>
    </row>
    <row r="8" spans="1:2" x14ac:dyDescent="0.35">
      <c r="A8" t="s">
        <v>74</v>
      </c>
      <c r="B8">
        <v>1</v>
      </c>
    </row>
    <row r="9" spans="1:2" x14ac:dyDescent="0.35">
      <c r="A9" t="s">
        <v>78</v>
      </c>
      <c r="B9">
        <v>1</v>
      </c>
    </row>
    <row r="12" spans="1:2" x14ac:dyDescent="0.35">
      <c r="B12" t="s">
        <v>84</v>
      </c>
    </row>
    <row r="13" spans="1:2" x14ac:dyDescent="0.35">
      <c r="A13" t="s">
        <v>77</v>
      </c>
      <c r="B13">
        <v>100</v>
      </c>
    </row>
    <row r="14" spans="1:2" x14ac:dyDescent="0.35">
      <c r="A14" t="s">
        <v>72</v>
      </c>
      <c r="B14">
        <v>100</v>
      </c>
    </row>
    <row r="15" spans="1:2" x14ac:dyDescent="0.35">
      <c r="A15" t="s">
        <v>145</v>
      </c>
      <c r="B15">
        <v>100</v>
      </c>
    </row>
    <row r="16" spans="1:2" x14ac:dyDescent="0.35">
      <c r="A16" t="s">
        <v>75</v>
      </c>
      <c r="B16">
        <v>100</v>
      </c>
    </row>
    <row r="17" spans="1:2" x14ac:dyDescent="0.35">
      <c r="A17" t="s">
        <v>156</v>
      </c>
      <c r="B17">
        <v>100</v>
      </c>
    </row>
    <row r="18" spans="1:2" x14ac:dyDescent="0.35">
      <c r="A18" t="s">
        <v>71</v>
      </c>
      <c r="B18">
        <v>71.42</v>
      </c>
    </row>
    <row r="19" spans="1:2" x14ac:dyDescent="0.35">
      <c r="A19" t="s">
        <v>78</v>
      </c>
      <c r="B19">
        <v>50</v>
      </c>
    </row>
    <row r="20" spans="1:2" x14ac:dyDescent="0.35">
      <c r="A20" t="s">
        <v>74</v>
      </c>
      <c r="B20">
        <v>33.33</v>
      </c>
    </row>
    <row r="21" spans="1:2" x14ac:dyDescent="0.35">
      <c r="A21" t="s">
        <v>73</v>
      </c>
      <c r="B21">
        <v>16.670000000000002</v>
      </c>
    </row>
  </sheetData>
  <sortState xmlns:xlrd2="http://schemas.microsoft.com/office/spreadsheetml/2017/richdata2" ref="A17:B22">
    <sortCondition descending="1" ref="B17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Suivi</vt:lpstr>
      <vt:lpstr>Point Hebdomadaire</vt:lpstr>
      <vt:lpstr>Classement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Eudes ADIBA</dc:creator>
  <cp:lastModifiedBy>Toussaint BOCO</cp:lastModifiedBy>
  <dcterms:created xsi:type="dcterms:W3CDTF">2025-04-07T14:27:45Z</dcterms:created>
  <dcterms:modified xsi:type="dcterms:W3CDTF">2025-06-16T06:25:30Z</dcterms:modified>
</cp:coreProperties>
</file>