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Amey\ASU\ASU_MCS\FALL_22_CLASSES_SEM_1\CSE_534_INFO_ASSUANCE_AND_SECURITY\"/>
    </mc:Choice>
  </mc:AlternateContent>
  <xr:revisionPtr revIDLastSave="0" documentId="13_ncr:1_{E5192AA4-3068-4698-8DCB-6520ECFC23F7}"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_xlnm.Print_Area" localSheetId="0">ProjectSchedule!$1:$51</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0" i="11" l="1"/>
  <c r="H29" i="11"/>
  <c r="H28" i="11"/>
  <c r="H27" i="11"/>
  <c r="H26" i="11"/>
  <c r="H25" i="11"/>
  <c r="H14" i="11"/>
  <c r="H12" i="11"/>
  <c r="H11" i="11"/>
  <c r="H10" i="11"/>
  <c r="H9" i="11"/>
  <c r="H8" i="11"/>
  <c r="H7" i="11"/>
  <c r="H15" i="11"/>
  <c r="H16" i="11"/>
  <c r="H17" i="11"/>
  <c r="H18" i="11"/>
  <c r="H19" i="11"/>
  <c r="H20" i="11"/>
  <c r="H21" i="11"/>
  <c r="H23" i="11"/>
  <c r="H37" i="11"/>
  <c r="B13" i="12"/>
  <c r="H51" i="11" l="1"/>
  <c r="H50" i="11"/>
  <c r="H49" i="11"/>
  <c r="H48" i="11"/>
  <c r="H47" i="11"/>
  <c r="H46" i="11"/>
  <c r="H45" i="11"/>
  <c r="H41" i="11"/>
  <c r="H40" i="11"/>
  <c r="H39" i="11"/>
  <c r="H38"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<sst xmlns="http://schemas.openxmlformats.org/spreadsheetml/2006/main" count="113" uniqueCount="68">
  <si>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</si>
  <si>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</si>
  <si>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</si>
  <si>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</si>
  <si>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</si>
  <si>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</si>
  <si>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</si>
  <si>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</si>
  <si>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</si>
  <si>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</si>
  <si>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</si>
  <si>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</si>
  <si>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</si>
  <si>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</si>
  <si>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</si>
  <si>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</si>
  <si>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</si>
  <si>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</si>
  <si>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</si>
  <si>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</si>
  <si>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</si>
  <si>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</si>
  <si>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</si>
  <si>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CSE 543: GROUP 2-1</t>
  </si>
  <si>
    <t>Preparing Project Report</t>
  </si>
  <si>
    <t>Motivation</t>
  </si>
  <si>
    <t>Scope of Study</t>
  </si>
  <si>
    <t>Expected Results</t>
  </si>
  <si>
    <t>References List</t>
  </si>
  <si>
    <t>Final Project Proposal</t>
  </si>
  <si>
    <t>Weekly Report Review</t>
  </si>
  <si>
    <t>Amey Bhilegaonkar, Kasi Kishore Ravuri</t>
  </si>
  <si>
    <t xml:space="preserve">Akash Roshan Mund </t>
  </si>
  <si>
    <t>Bhavani Priya Kuche</t>
  </si>
  <si>
    <t>Everyone</t>
  </si>
  <si>
    <t>Arizona State University</t>
  </si>
  <si>
    <t>Rohit Vishwanath Badugu, Naveen Aaditya Chitirala</t>
  </si>
  <si>
    <t>Use/Applications of ML in IAM Systems</t>
  </si>
  <si>
    <t>Use/Applications of Block Chain in IAM Systems</t>
  </si>
  <si>
    <t>Exploration of threats and attacks in IAM Systems</t>
  </si>
  <si>
    <t>Techniques to prevent different types of Attacks using M:</t>
  </si>
  <si>
    <t>Techniques to prevent different types of Attacks using BC</t>
  </si>
  <si>
    <t>TBD</t>
  </si>
  <si>
    <t>Adhoc Tasks</t>
  </si>
  <si>
    <t>Project Report annd Weekly Report Work: 1</t>
  </si>
  <si>
    <t>Exploration of different measures, reasearch papers on topics related to IAM System in Cloud</t>
  </si>
  <si>
    <t>Weekly Report 4</t>
  </si>
  <si>
    <t>Project Report annd Weekly Report Work 4</t>
  </si>
  <si>
    <t>Project Report annd Weekly Report Work 3</t>
  </si>
  <si>
    <t>Project Proposal Finalization</t>
  </si>
  <si>
    <t>Rohit Vishwanath Badugu, Bhavani Priya Kuche</t>
  </si>
  <si>
    <t>Finalizing research Materials</t>
  </si>
  <si>
    <t>Naveen Aaditya Chitirala, Mahita Singamsetty</t>
  </si>
  <si>
    <t>Amey Bhilegaonkar</t>
  </si>
  <si>
    <t>Akash Roshan Mund</t>
  </si>
  <si>
    <t xml:space="preserve">Bhavani Priya Kuche </t>
  </si>
  <si>
    <t xml:space="preserve">Rohit Vishwanath Badugu </t>
  </si>
  <si>
    <t xml:space="preserve">Naveen Aaditya Chitirala </t>
  </si>
  <si>
    <t xml:space="preserve">Kasi Kishore Ravuri </t>
  </si>
  <si>
    <t>Mahita Singamsetty</t>
  </si>
  <si>
    <t>In depth study and report making - Paper 1</t>
  </si>
  <si>
    <t>In depth study and report making - Paper 2</t>
  </si>
  <si>
    <t>In depth study and report making - Paper 3</t>
  </si>
  <si>
    <t>In depth study and report making - Paper 4</t>
  </si>
  <si>
    <t>In depth study and report making - Paper 5</t>
  </si>
  <si>
    <t>In depth study and report making - Paper 6</t>
  </si>
  <si>
    <t>In depth study and report making - Paper 7</t>
  </si>
  <si>
    <t>Review of Reports of each member from the in-depth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</si>
</sst>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0"/>
      <color theme="1" tint="0.34998626667073579"/>
      <name val="Calibri"/>
      <family val="2"/>
      <scheme val="minor"/>
    </font>
    <font>
      <sz val="9"/>
      <color theme="1" tint="0.499984740745262"/>
      <name val="Arial"/>
      <family val="2"/>
    </font>
    <font>
      <u/>
      <sz val="9"/>
      <color theme="4" tint="-0.249977111117893"/>
      <name val="Arial"/>
      <family val="2"/>
    </font>
    <font>
      <sz val="8"/>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7" fillId="0" borderId="0" xfId="0" applyFont="1" applyAlignment="1">
      <alignment vertical="center"/>
    </xf>
    <xf numFmtId="0" fontId="9" fillId="0" borderId="0" xfId="0" applyFont="1"/>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10" fillId="5" borderId="0" xfId="0" applyNumberFormat="1" applyFont="1" applyFill="1" applyBorder="1" applyAlignment="1">
      <alignment horizontal="center" vertical="center"/>
    </xf>
    <xf numFmtId="167" fontId="10" fillId="5" borderId="8" xfId="0" applyNumberFormat="1" applyFont="1" applyFill="1" applyBorder="1" applyAlignment="1">
      <alignment horizontal="center" vertical="center"/>
    </xf>
    <xf numFmtId="167" fontId="10" fillId="5" borderId="9" xfId="0" applyNumberFormat="1" applyFont="1" applyFill="1" applyBorder="1" applyAlignment="1">
      <alignment horizontal="center" vertical="center"/>
    </xf>
    <xf numFmtId="0" fontId="13" fillId="9" borderId="10" xfId="0" applyFont="1" applyFill="1" applyBorder="1" applyAlignment="1">
      <alignment horizontal="center" vertical="center" shrinkToFit="1"/>
    </xf>
    <xf numFmtId="0" fontId="14" fillId="0" borderId="0" xfId="0" applyFont="1" applyAlignment="1">
      <alignment horizontal="left"/>
    </xf>
    <xf numFmtId="0" fontId="15" fillId="0" borderId="0" xfId="1" applyFont="1" applyAlignment="1" applyProtection="1"/>
    <xf numFmtId="0" fontId="16"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4"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5" fillId="6" borderId="2" xfId="0" applyFont="1" applyFill="1" applyBorder="1" applyAlignment="1">
      <alignment horizontal="left" vertical="center" indent="1"/>
    </xf>
    <xf numFmtId="0" fontId="5" fillId="6" borderId="2" xfId="0" applyFont="1" applyFill="1" applyBorder="1" applyAlignment="1">
      <alignment horizontal="center" vertical="center"/>
    </xf>
    <xf numFmtId="9" fontId="4"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4" fillId="6" borderId="2" xfId="0" applyNumberFormat="1" applyFont="1" applyFill="1" applyBorder="1" applyAlignment="1">
      <alignment horizontal="center" vertical="center"/>
    </xf>
    <xf numFmtId="0" fontId="0" fillId="2" borderId="2" xfId="0" applyFont="1" applyFill="1" applyBorder="1" applyAlignment="1">
      <alignment horizontal="left" vertical="center" indent="2"/>
    </xf>
    <xf numFmtId="0" fontId="0"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0" fillId="2" borderId="2"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0" fontId="5" fillId="7" borderId="2" xfId="0" applyFont="1" applyFill="1" applyBorder="1" applyAlignment="1">
      <alignment horizontal="center" vertical="center"/>
    </xf>
    <xf numFmtId="9" fontId="4"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7"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4"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4" fillId="3" borderId="2" xfId="0" applyNumberFormat="1" applyFont="1" applyFill="1" applyBorder="1" applyAlignment="1">
      <alignment horizontal="center" vertical="center"/>
    </xf>
    <xf numFmtId="0" fontId="5" fillId="4" borderId="2" xfId="0" applyFont="1" applyFill="1" applyBorder="1" applyAlignment="1">
      <alignment horizontal="left" vertical="center" indent="1"/>
    </xf>
    <xf numFmtId="0" fontId="5" fillId="4" borderId="2" xfId="0" applyFont="1" applyFill="1" applyBorder="1" applyAlignment="1">
      <alignment horizontal="center" vertical="center"/>
    </xf>
    <xf numFmtId="9" fontId="4"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4" fillId="4" borderId="2" xfId="0" applyNumberFormat="1" applyFont="1" applyFill="1" applyBorder="1" applyAlignment="1">
      <alignment horizontal="center" vertical="center"/>
    </xf>
    <xf numFmtId="0" fontId="0" fillId="8" borderId="2" xfId="0" applyFont="1" applyFill="1" applyBorder="1" applyAlignment="1">
      <alignment horizontal="left" vertical="center" indent="2"/>
    </xf>
    <xf numFmtId="0" fontId="0" fillId="8" borderId="2" xfId="0" applyFont="1" applyFill="1" applyBorder="1" applyAlignment="1">
      <alignment horizontal="center" vertical="center"/>
    </xf>
    <xf numFmtId="9" fontId="4"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4" fillId="8"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2" fillId="0" borderId="0" xfId="0" applyFont="1" applyAlignment="1" applyProtection="1">
      <alignment vertical="top"/>
    </xf>
    <xf numFmtId="0" fontId="2" fillId="0" borderId="0" xfId="0" applyFont="1"/>
    <xf numFmtId="0" fontId="17" fillId="0" borderId="0" xfId="0" applyFont="1" applyAlignment="1" applyProtection="1">
      <alignment horizontal="left" vertical="center"/>
    </xf>
    <xf numFmtId="0" fontId="18" fillId="0" borderId="0" xfId="0" applyFont="1" applyAlignment="1">
      <alignment horizontal="left" vertical="center"/>
    </xf>
    <xf numFmtId="0" fontId="19" fillId="0" borderId="0" xfId="0" applyFont="1" applyAlignment="1">
      <alignment vertical="center"/>
    </xf>
    <xf numFmtId="0" fontId="2" fillId="0" borderId="0" xfId="0" applyFont="1" applyAlignment="1">
      <alignment horizontal="left" vertical="center"/>
    </xf>
    <xf numFmtId="0" fontId="20" fillId="0" borderId="0" xfId="0" applyFont="1"/>
    <xf numFmtId="0" fontId="21" fillId="0" borderId="0" xfId="0" applyFont="1" applyAlignment="1">
      <alignment vertical="top" wrapText="1"/>
    </xf>
    <xf numFmtId="0" fontId="2" fillId="0" borderId="0" xfId="0" applyFont="1" applyAlignment="1">
      <alignment vertical="top"/>
    </xf>
    <xf numFmtId="0" fontId="22" fillId="0" borderId="0" xfId="0" applyFont="1" applyAlignment="1">
      <alignment vertical="center"/>
    </xf>
    <xf numFmtId="0" fontId="21" fillId="0" borderId="0" xfId="0" applyFont="1" applyAlignment="1">
      <alignment horizontal="left" vertical="top" wrapText="1" indent="1"/>
    </xf>
    <xf numFmtId="0" fontId="3" fillId="0" borderId="0" xfId="1" applyAlignment="1" applyProtection="1">
      <alignment horizontal="left" indent="1"/>
    </xf>
    <xf numFmtId="0" fontId="2" fillId="0" borderId="0" xfId="0" applyFont="1" applyAlignment="1">
      <alignment horizontal="right" vertical="center"/>
    </xf>
    <xf numFmtId="0" fontId="23" fillId="0" borderId="0" xfId="0" applyFont="1" applyAlignment="1" applyProtection="1">
      <alignment vertical="top"/>
    </xf>
    <xf numFmtId="0" fontId="24" fillId="0" borderId="0" xfId="0" applyFont="1"/>
    <xf numFmtId="0" fontId="24" fillId="0" borderId="0" xfId="1" applyFont="1" applyAlignment="1" applyProtection="1"/>
    <xf numFmtId="0" fontId="3" fillId="0" borderId="0" xfId="1" applyFill="1" applyAlignment="1" applyProtection="1">
      <alignment horizontal="left" indent="1"/>
    </xf>
    <xf numFmtId="0" fontId="5" fillId="5" borderId="2" xfId="0" applyFont="1" applyFill="1" applyBorder="1" applyAlignment="1">
      <alignment horizontal="left" vertical="center" indent="1"/>
    </xf>
    <xf numFmtId="0" fontId="5" fillId="5" borderId="2" xfId="0" applyFont="1" applyFill="1" applyBorder="1" applyAlignment="1">
      <alignment horizontal="center" vertical="center"/>
    </xf>
    <xf numFmtId="9" fontId="4"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xf>
    <xf numFmtId="0" fontId="0" fillId="5" borderId="2" xfId="0" applyFont="1" applyFill="1" applyBorder="1" applyAlignment="1">
      <alignment horizontal="left" vertical="center" indent="2"/>
    </xf>
    <xf numFmtId="0" fontId="0" fillId="5" borderId="2" xfId="0" applyFont="1" applyFill="1" applyBorder="1" applyAlignment="1">
      <alignment horizontal="center" vertical="center"/>
    </xf>
    <xf numFmtId="0" fontId="0" fillId="5" borderId="11" xfId="0" applyFill="1" applyBorder="1" applyAlignment="1">
      <alignment vertical="center"/>
    </xf>
    <xf numFmtId="0" fontId="16" fillId="11" borderId="0" xfId="0" applyFont="1" applyFill="1" applyAlignment="1">
      <alignment horizontal="right"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4"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4" fillId="11" borderId="2" xfId="0" applyNumberFormat="1" applyFont="1" applyFill="1" applyBorder="1" applyAlignment="1">
      <alignment horizontal="center" vertical="center"/>
    </xf>
    <xf numFmtId="0" fontId="4" fillId="11" borderId="2" xfId="0" applyNumberFormat="1" applyFont="1" applyFill="1" applyBorder="1" applyAlignment="1">
      <alignment horizontal="center" vertical="center"/>
    </xf>
    <xf numFmtId="0" fontId="0" fillId="11" borderId="11" xfId="0" applyFill="1" applyBorder="1" applyAlignment="1">
      <alignment vertical="center"/>
    </xf>
    <xf numFmtId="0" fontId="0" fillId="11" borderId="0" xfId="0" applyFill="1" applyAlignment="1">
      <alignment vertical="center"/>
    </xf>
    <xf numFmtId="0" fontId="0" fillId="3" borderId="2" xfId="0" applyFont="1" applyFill="1" applyBorder="1" applyAlignment="1">
      <alignment horizontal="left" vertical="center" wrapText="1" indent="2"/>
    </xf>
    <xf numFmtId="0" fontId="25" fillId="0" borderId="0" xfId="1" applyFont="1" applyAlignment="1" applyProtection="1">
      <alignment horizontal="left" vertical="center"/>
    </xf>
    <xf numFmtId="166" fontId="0" fillId="5" borderId="6" xfId="0" applyNumberFormat="1" applyFont="1" applyFill="1" applyBorder="1" applyAlignment="1">
      <alignment horizontal="left" vertical="center" wrapText="1" indent="1"/>
    </xf>
    <xf numFmtId="166" fontId="0" fillId="5" borderId="1" xfId="0" applyNumberFormat="1" applyFont="1" applyFill="1" applyBorder="1" applyAlignment="1">
      <alignment horizontal="left" vertical="center" wrapText="1" indent="1"/>
    </xf>
    <xf numFmtId="166" fontId="0" fillId="5"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3"/>
  <sheetViews>
    <sheetView showGridLines="0" tabSelected="1" showRuler="0" zoomScale="64" zoomScaleNormal="100" zoomScalePageLayoutView="70" workbookViewId="0">
      <pane ySplit="6" topLeftCell="A24" activePane="bottomLeft" state="frozen"/>
      <selection pane="bottomLeft" activeCell="B28" sqref="B28"/>
    </sheetView>
  </sheetViews>
  <sheetFormatPr defaultRowHeight="14.4" x14ac:dyDescent="0.3"/>
  <cols>
    <col min="1" max="1" width="2.6640625" customWidth="1"/>
    <col min="2" max="2" width="57.44140625" bestFit="1" customWidth="1"/>
    <col min="3" max="3" width="51.6640625" bestFit="1"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28.8" x14ac:dyDescent="0.55000000000000004">
      <c r="B1" s="16" t="s">
        <v>23</v>
      </c>
      <c r="C1" s="1"/>
      <c r="D1" s="2"/>
      <c r="E1" s="4"/>
      <c r="F1" s="69"/>
      <c r="H1" s="2"/>
      <c r="I1" s="8"/>
      <c r="J1" s="92"/>
      <c r="K1" s="92"/>
      <c r="L1" s="92"/>
      <c r="M1" s="92"/>
      <c r="N1" s="92"/>
      <c r="O1" s="92"/>
      <c r="P1" s="92"/>
      <c r="Q1" s="92"/>
      <c r="R1" s="92"/>
      <c r="S1" s="92"/>
      <c r="T1" s="92"/>
      <c r="U1" s="92"/>
      <c r="V1" s="92"/>
      <c r="W1" s="92"/>
      <c r="X1" s="92"/>
      <c r="Y1" s="92"/>
      <c r="Z1" s="92"/>
      <c r="AA1" s="92"/>
    </row>
    <row r="2" spans="1:64" ht="19.5" customHeight="1" x14ac:dyDescent="0.35">
      <c r="B2" s="9" t="s">
        <v>35</v>
      </c>
      <c r="D2" s="6" t="s">
        <v>0</v>
      </c>
      <c r="E2" s="96">
        <v>44805</v>
      </c>
      <c r="F2" s="97"/>
    </row>
    <row r="3" spans="1:64" ht="19.5" customHeight="1" x14ac:dyDescent="0.35">
      <c r="B3" s="9" t="s">
        <v>46</v>
      </c>
      <c r="D3" s="6" t="s">
        <v>21</v>
      </c>
      <c r="E3" s="96">
        <v>44864</v>
      </c>
      <c r="F3" s="97"/>
    </row>
    <row r="4" spans="1:64" ht="19.5" customHeight="1" x14ac:dyDescent="0.3">
      <c r="D4" s="6" t="s">
        <v>7</v>
      </c>
      <c r="E4" s="7">
        <v>1</v>
      </c>
      <c r="I4" s="93">
        <f>I5</f>
        <v>44802</v>
      </c>
      <c r="J4" s="94"/>
      <c r="K4" s="94"/>
      <c r="L4" s="94"/>
      <c r="M4" s="94"/>
      <c r="N4" s="94"/>
      <c r="O4" s="95"/>
      <c r="P4" s="93">
        <f>P5</f>
        <v>44809</v>
      </c>
      <c r="Q4" s="94"/>
      <c r="R4" s="94"/>
      <c r="S4" s="94"/>
      <c r="T4" s="94"/>
      <c r="U4" s="94"/>
      <c r="V4" s="95"/>
      <c r="W4" s="93">
        <f>W5</f>
        <v>44816</v>
      </c>
      <c r="X4" s="94"/>
      <c r="Y4" s="94"/>
      <c r="Z4" s="94"/>
      <c r="AA4" s="94"/>
      <c r="AB4" s="94"/>
      <c r="AC4" s="95"/>
      <c r="AD4" s="93">
        <f>AD5</f>
        <v>44823</v>
      </c>
      <c r="AE4" s="94"/>
      <c r="AF4" s="94"/>
      <c r="AG4" s="94"/>
      <c r="AH4" s="94"/>
      <c r="AI4" s="94"/>
      <c r="AJ4" s="95"/>
      <c r="AK4" s="93">
        <f>AK5</f>
        <v>44830</v>
      </c>
      <c r="AL4" s="94"/>
      <c r="AM4" s="94"/>
      <c r="AN4" s="94"/>
      <c r="AO4" s="94"/>
      <c r="AP4" s="94"/>
      <c r="AQ4" s="95"/>
      <c r="AR4" s="93">
        <f>AR5</f>
        <v>44837</v>
      </c>
      <c r="AS4" s="94"/>
      <c r="AT4" s="94"/>
      <c r="AU4" s="94"/>
      <c r="AV4" s="94"/>
      <c r="AW4" s="94"/>
      <c r="AX4" s="95"/>
      <c r="AY4" s="93">
        <f>AY5</f>
        <v>44844</v>
      </c>
      <c r="AZ4" s="94"/>
      <c r="BA4" s="94"/>
      <c r="BB4" s="94"/>
      <c r="BC4" s="94"/>
      <c r="BD4" s="94"/>
      <c r="BE4" s="95"/>
      <c r="BF4" s="93">
        <f>BF5</f>
        <v>44851</v>
      </c>
      <c r="BG4" s="94"/>
      <c r="BH4" s="94"/>
      <c r="BI4" s="94"/>
      <c r="BJ4" s="94"/>
      <c r="BK4" s="94"/>
      <c r="BL4" s="95"/>
    </row>
    <row r="5" spans="1:64" x14ac:dyDescent="0.3">
      <c r="A5" s="6"/>
      <c r="G5" s="6"/>
      <c r="I5" s="13">
        <f>E2-WEEKDAY(E2,1)+2+7*(E4-1)</f>
        <v>44802</v>
      </c>
      <c r="J5" s="12">
        <f>I5+1</f>
        <v>44803</v>
      </c>
      <c r="K5" s="12">
        <f t="shared" ref="K5:AX5" si="0">J5+1</f>
        <v>44804</v>
      </c>
      <c r="L5" s="12">
        <f t="shared" si="0"/>
        <v>44805</v>
      </c>
      <c r="M5" s="12">
        <f t="shared" si="0"/>
        <v>44806</v>
      </c>
      <c r="N5" s="12">
        <f t="shared" si="0"/>
        <v>44807</v>
      </c>
      <c r="O5" s="14">
        <f t="shared" si="0"/>
        <v>44808</v>
      </c>
      <c r="P5" s="13">
        <f>O5+1</f>
        <v>44809</v>
      </c>
      <c r="Q5" s="12">
        <f>P5+1</f>
        <v>44810</v>
      </c>
      <c r="R5" s="12">
        <f t="shared" si="0"/>
        <v>44811</v>
      </c>
      <c r="S5" s="12">
        <f t="shared" si="0"/>
        <v>44812</v>
      </c>
      <c r="T5" s="12">
        <f t="shared" si="0"/>
        <v>44813</v>
      </c>
      <c r="U5" s="12">
        <f t="shared" si="0"/>
        <v>44814</v>
      </c>
      <c r="V5" s="14">
        <f t="shared" si="0"/>
        <v>44815</v>
      </c>
      <c r="W5" s="13">
        <f>V5+1</f>
        <v>44816</v>
      </c>
      <c r="X5" s="12">
        <f>W5+1</f>
        <v>44817</v>
      </c>
      <c r="Y5" s="12">
        <f t="shared" si="0"/>
        <v>44818</v>
      </c>
      <c r="Z5" s="12">
        <f t="shared" si="0"/>
        <v>44819</v>
      </c>
      <c r="AA5" s="12">
        <f t="shared" si="0"/>
        <v>44820</v>
      </c>
      <c r="AB5" s="12">
        <f t="shared" si="0"/>
        <v>44821</v>
      </c>
      <c r="AC5" s="14">
        <f t="shared" si="0"/>
        <v>44822</v>
      </c>
      <c r="AD5" s="13">
        <f>AC5+1</f>
        <v>44823</v>
      </c>
      <c r="AE5" s="12">
        <f>AD5+1</f>
        <v>44824</v>
      </c>
      <c r="AF5" s="12">
        <f t="shared" si="0"/>
        <v>44825</v>
      </c>
      <c r="AG5" s="12">
        <f t="shared" si="0"/>
        <v>44826</v>
      </c>
      <c r="AH5" s="12">
        <f t="shared" si="0"/>
        <v>44827</v>
      </c>
      <c r="AI5" s="12">
        <f t="shared" si="0"/>
        <v>44828</v>
      </c>
      <c r="AJ5" s="14">
        <f t="shared" si="0"/>
        <v>44829</v>
      </c>
      <c r="AK5" s="13">
        <f>AJ5+1</f>
        <v>44830</v>
      </c>
      <c r="AL5" s="12">
        <f>AK5+1</f>
        <v>44831</v>
      </c>
      <c r="AM5" s="12">
        <f t="shared" si="0"/>
        <v>44832</v>
      </c>
      <c r="AN5" s="12">
        <f t="shared" si="0"/>
        <v>44833</v>
      </c>
      <c r="AO5" s="12">
        <f t="shared" si="0"/>
        <v>44834</v>
      </c>
      <c r="AP5" s="12">
        <f t="shared" si="0"/>
        <v>44835</v>
      </c>
      <c r="AQ5" s="14">
        <f t="shared" si="0"/>
        <v>44836</v>
      </c>
      <c r="AR5" s="13">
        <f>AQ5+1</f>
        <v>44837</v>
      </c>
      <c r="AS5" s="12">
        <f>AR5+1</f>
        <v>44838</v>
      </c>
      <c r="AT5" s="12">
        <f t="shared" si="0"/>
        <v>44839</v>
      </c>
      <c r="AU5" s="12">
        <f t="shared" si="0"/>
        <v>44840</v>
      </c>
      <c r="AV5" s="12">
        <f t="shared" si="0"/>
        <v>44841</v>
      </c>
      <c r="AW5" s="12">
        <f t="shared" si="0"/>
        <v>44842</v>
      </c>
      <c r="AX5" s="14">
        <f t="shared" si="0"/>
        <v>44843</v>
      </c>
      <c r="AY5" s="13">
        <f>AX5+1</f>
        <v>44844</v>
      </c>
      <c r="AZ5" s="12">
        <f>AY5+1</f>
        <v>44845</v>
      </c>
      <c r="BA5" s="12">
        <f t="shared" ref="BA5:BE5" si="1">AZ5+1</f>
        <v>44846</v>
      </c>
      <c r="BB5" s="12">
        <f t="shared" si="1"/>
        <v>44847</v>
      </c>
      <c r="BC5" s="12">
        <f t="shared" si="1"/>
        <v>44848</v>
      </c>
      <c r="BD5" s="12">
        <f t="shared" si="1"/>
        <v>44849</v>
      </c>
      <c r="BE5" s="14">
        <f t="shared" si="1"/>
        <v>44850</v>
      </c>
      <c r="BF5" s="13">
        <f>BE5+1</f>
        <v>44851</v>
      </c>
      <c r="BG5" s="12">
        <f>BF5+1</f>
        <v>44852</v>
      </c>
      <c r="BH5" s="12">
        <f t="shared" ref="BH5:BL5" si="2">BG5+1</f>
        <v>44853</v>
      </c>
      <c r="BI5" s="12">
        <f t="shared" si="2"/>
        <v>44854</v>
      </c>
      <c r="BJ5" s="12">
        <f t="shared" si="2"/>
        <v>44855</v>
      </c>
      <c r="BK5" s="12">
        <f t="shared" si="2"/>
        <v>44856</v>
      </c>
      <c r="BL5" s="14">
        <f t="shared" si="2"/>
        <v>44857</v>
      </c>
    </row>
    <row r="6" spans="1:64" ht="29.25" customHeight="1" thickBot="1" x14ac:dyDescent="0.35">
      <c r="A6" s="18"/>
      <c r="B6" s="10" t="s">
        <v>8</v>
      </c>
      <c r="C6" s="11" t="s">
        <v>2</v>
      </c>
      <c r="D6" s="11" t="s">
        <v>1</v>
      </c>
      <c r="E6" s="11" t="s">
        <v>4</v>
      </c>
      <c r="F6" s="11" t="s">
        <v>5</v>
      </c>
      <c r="G6" s="11"/>
      <c r="H6" s="11" t="s">
        <v>6</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6" thickBot="1" x14ac:dyDescent="0.35">
      <c r="A7" s="18"/>
      <c r="B7" s="74" t="s">
        <v>44</v>
      </c>
      <c r="C7" s="75"/>
      <c r="D7" s="76"/>
      <c r="E7" s="77"/>
      <c r="F7" s="78"/>
      <c r="G7" s="24"/>
      <c r="H7" s="24" t="str">
        <f t="shared" ref="H7:H14" si="6">IF(OR(ISBLANK(task_start),ISBLANK(task_end)),"",task_end-task_start+1)</f>
        <v/>
      </c>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row>
    <row r="8" spans="1:64" s="3" customFormat="1" ht="21.6" thickBot="1" x14ac:dyDescent="0.35">
      <c r="A8" s="18"/>
      <c r="B8" s="79" t="s">
        <v>24</v>
      </c>
      <c r="C8" s="80" t="s">
        <v>31</v>
      </c>
      <c r="D8" s="76">
        <v>1</v>
      </c>
      <c r="E8" s="77">
        <v>44805</v>
      </c>
      <c r="F8" s="78">
        <v>44806</v>
      </c>
      <c r="G8" s="24"/>
      <c r="H8" s="24">
        <f t="shared" si="6"/>
        <v>2</v>
      </c>
      <c r="I8" s="55"/>
      <c r="J8" s="55"/>
      <c r="K8" s="55"/>
      <c r="L8" s="81"/>
      <c r="M8" s="81"/>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row>
    <row r="9" spans="1:64" s="3" customFormat="1" ht="21.6" thickBot="1" x14ac:dyDescent="0.35">
      <c r="A9" s="18"/>
      <c r="B9" s="79" t="s">
        <v>25</v>
      </c>
      <c r="C9" s="80" t="s">
        <v>32</v>
      </c>
      <c r="D9" s="76">
        <v>0.3</v>
      </c>
      <c r="E9" s="77">
        <v>44806</v>
      </c>
      <c r="F9" s="78">
        <v>44809</v>
      </c>
      <c r="G9" s="24"/>
      <c r="H9" s="24">
        <f t="shared" si="6"/>
        <v>4</v>
      </c>
      <c r="I9" s="55"/>
      <c r="J9" s="55"/>
      <c r="K9" s="55"/>
      <c r="L9" s="55"/>
      <c r="M9" s="55"/>
      <c r="N9" s="55"/>
      <c r="O9" s="55"/>
      <c r="P9" s="55"/>
      <c r="Q9" s="55"/>
      <c r="R9" s="55"/>
      <c r="S9" s="55"/>
      <c r="T9" s="55"/>
      <c r="U9" s="56"/>
      <c r="V9" s="56"/>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spans="1:64" s="3" customFormat="1" ht="21.6" thickBot="1" x14ac:dyDescent="0.35">
      <c r="A10" s="18"/>
      <c r="B10" s="79" t="s">
        <v>26</v>
      </c>
      <c r="C10" s="80" t="s">
        <v>33</v>
      </c>
      <c r="D10" s="76">
        <v>0.8</v>
      </c>
      <c r="E10" s="77">
        <v>44807</v>
      </c>
      <c r="F10" s="78">
        <v>44808</v>
      </c>
      <c r="G10" s="24"/>
      <c r="H10" s="24">
        <f t="shared" si="6"/>
        <v>2</v>
      </c>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spans="1:64" s="3" customFormat="1" ht="21.6" thickBot="1" x14ac:dyDescent="0.35">
      <c r="A11" s="18"/>
      <c r="B11" s="79" t="s">
        <v>27</v>
      </c>
      <c r="C11" s="80" t="s">
        <v>36</v>
      </c>
      <c r="D11" s="76">
        <v>0.6</v>
      </c>
      <c r="E11" s="77">
        <v>44808</v>
      </c>
      <c r="F11" s="78">
        <v>44809</v>
      </c>
      <c r="G11" s="24"/>
      <c r="H11" s="24">
        <f t="shared" si="6"/>
        <v>2</v>
      </c>
      <c r="I11" s="55"/>
      <c r="J11" s="55"/>
      <c r="K11" s="55"/>
      <c r="L11" s="55"/>
      <c r="M11" s="55"/>
      <c r="N11" s="55"/>
      <c r="O11" s="55"/>
      <c r="P11" s="55"/>
      <c r="Q11" s="55"/>
      <c r="R11" s="55"/>
      <c r="S11" s="55"/>
      <c r="T11" s="55"/>
      <c r="U11" s="55"/>
      <c r="V11" s="55"/>
      <c r="W11" s="55"/>
      <c r="X11" s="55"/>
      <c r="Y11" s="56"/>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spans="1:64" s="3" customFormat="1" ht="21.6" thickBot="1" x14ac:dyDescent="0.35">
      <c r="A12" s="18"/>
      <c r="B12" s="79" t="s">
        <v>28</v>
      </c>
      <c r="C12" s="80" t="s">
        <v>34</v>
      </c>
      <c r="D12" s="76">
        <v>0.5</v>
      </c>
      <c r="E12" s="77">
        <v>44809</v>
      </c>
      <c r="F12" s="78">
        <v>44812</v>
      </c>
      <c r="G12" s="24"/>
      <c r="H12" s="24">
        <f t="shared" si="6"/>
        <v>4</v>
      </c>
      <c r="I12" s="55"/>
      <c r="J12" s="55"/>
      <c r="K12" s="55"/>
      <c r="L12" s="55"/>
      <c r="M12" s="55"/>
      <c r="N12" s="55"/>
      <c r="O12" s="55"/>
      <c r="P12" s="55"/>
      <c r="Q12" s="55"/>
      <c r="R12" s="55"/>
      <c r="S12" s="55"/>
      <c r="T12" s="55"/>
      <c r="U12" s="55"/>
      <c r="V12" s="55"/>
      <c r="W12" s="55"/>
      <c r="X12" s="55"/>
      <c r="Y12" s="55"/>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spans="1:64" s="3" customFormat="1" ht="21.6" thickBot="1" x14ac:dyDescent="0.35">
      <c r="A13" s="18"/>
      <c r="B13" s="79" t="s">
        <v>29</v>
      </c>
      <c r="C13" s="80" t="s">
        <v>34</v>
      </c>
      <c r="D13" s="76">
        <v>1</v>
      </c>
      <c r="E13" s="77">
        <v>44810</v>
      </c>
      <c r="F13" s="78">
        <v>44812</v>
      </c>
      <c r="G13" s="24"/>
      <c r="H13" s="24"/>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spans="1:64" s="3" customFormat="1" ht="21.6" thickBot="1" x14ac:dyDescent="0.35">
      <c r="A14" s="18"/>
      <c r="B14" s="79" t="s">
        <v>30</v>
      </c>
      <c r="C14" s="80" t="s">
        <v>34</v>
      </c>
      <c r="D14" s="76">
        <v>1</v>
      </c>
      <c r="E14" s="77">
        <v>44811</v>
      </c>
      <c r="F14" s="78">
        <v>44812</v>
      </c>
      <c r="G14" s="24"/>
      <c r="H14" s="24">
        <f t="shared" si="6"/>
        <v>2</v>
      </c>
      <c r="I14" s="55"/>
      <c r="J14" s="55"/>
      <c r="K14" s="55"/>
      <c r="L14" s="55"/>
      <c r="M14" s="55"/>
      <c r="N14" s="55"/>
      <c r="O14" s="55"/>
      <c r="P14" s="55"/>
      <c r="Q14" s="55"/>
      <c r="R14" s="55"/>
      <c r="S14" s="55"/>
      <c r="T14" s="55"/>
      <c r="U14" s="55"/>
      <c r="V14" s="55"/>
      <c r="W14" s="55"/>
      <c r="X14" s="55"/>
      <c r="Y14" s="55"/>
      <c r="Z14" s="55"/>
      <c r="AA14" s="55"/>
      <c r="AB14" s="55"/>
      <c r="AC14" s="55"/>
      <c r="AD14" s="55"/>
      <c r="AE14" s="55"/>
      <c r="AF14" s="55"/>
      <c r="AG14" s="55"/>
      <c r="AH14" s="55"/>
      <c r="AI14" s="55"/>
      <c r="AJ14" s="55"/>
      <c r="AK14" s="55"/>
      <c r="AL14" s="55"/>
      <c r="AM14" s="55"/>
      <c r="AN14" s="55"/>
      <c r="AO14" s="55"/>
      <c r="AP14" s="55"/>
      <c r="AQ14" s="55"/>
      <c r="AR14" s="55"/>
      <c r="AS14" s="55"/>
      <c r="AT14" s="55"/>
      <c r="AU14" s="55"/>
      <c r="AV14" s="55"/>
      <c r="AW14" s="55"/>
      <c r="AX14" s="55"/>
      <c r="AY14" s="55"/>
      <c r="AZ14" s="55"/>
      <c r="BA14" s="55"/>
      <c r="BB14" s="55"/>
      <c r="BC14" s="55"/>
      <c r="BD14" s="55"/>
      <c r="BE14" s="55"/>
      <c r="BF14" s="55"/>
      <c r="BG14" s="55"/>
      <c r="BH14" s="55"/>
      <c r="BI14" s="55"/>
      <c r="BJ14" s="55"/>
      <c r="BK14" s="55"/>
      <c r="BL14" s="55"/>
    </row>
    <row r="15" spans="1:64" s="3" customFormat="1" ht="21.6" thickBot="1" x14ac:dyDescent="0.35">
      <c r="A15" s="18"/>
      <c r="B15" s="19"/>
      <c r="C15" s="20"/>
      <c r="D15" s="21"/>
      <c r="E15" s="22"/>
      <c r="F15" s="23"/>
      <c r="G15" s="24"/>
      <c r="H15" s="24" t="str">
        <f t="shared" ref="H15:H51" si="7">IF(OR(ISBLANK(task_start),ISBLANK(task_end)),"",task_end-task_start+1)</f>
        <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spans="1:64" s="3" customFormat="1" ht="21.6" thickBot="1" x14ac:dyDescent="0.35">
      <c r="A16" s="18"/>
      <c r="B16" s="25" t="s">
        <v>48</v>
      </c>
      <c r="C16" s="26"/>
      <c r="D16" s="27"/>
      <c r="E16" s="28"/>
      <c r="F16" s="29"/>
      <c r="G16" s="24"/>
      <c r="H16" s="24" t="str">
        <f t="shared" si="7"/>
        <v/>
      </c>
      <c r="I16" s="55"/>
      <c r="J16" s="55"/>
      <c r="K16" s="55"/>
      <c r="L16" s="55"/>
      <c r="M16" s="55"/>
      <c r="N16" s="55"/>
      <c r="O16" s="55"/>
      <c r="P16" s="55"/>
      <c r="Q16" s="55"/>
      <c r="R16" s="55"/>
      <c r="S16" s="55"/>
      <c r="T16" s="55"/>
      <c r="U16" s="55"/>
      <c r="V16" s="55"/>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spans="1:64" s="3" customFormat="1" ht="21.6" thickBot="1" x14ac:dyDescent="0.35">
      <c r="A17" s="18"/>
      <c r="B17" s="30" t="s">
        <v>24</v>
      </c>
      <c r="C17" s="31" t="s">
        <v>36</v>
      </c>
      <c r="D17" s="32">
        <v>1</v>
      </c>
      <c r="E17" s="33">
        <v>44813</v>
      </c>
      <c r="F17" s="34">
        <v>44815</v>
      </c>
      <c r="G17" s="24"/>
      <c r="H17" s="24">
        <f t="shared" si="7"/>
        <v>3</v>
      </c>
      <c r="I17" s="55"/>
      <c r="J17" s="55"/>
      <c r="K17" s="55"/>
      <c r="L17" s="55"/>
      <c r="M17" s="55"/>
      <c r="N17" s="55"/>
      <c r="O17" s="55"/>
      <c r="P17" s="55"/>
      <c r="Q17" s="55"/>
      <c r="R17" s="55"/>
      <c r="S17" s="55"/>
      <c r="T17" s="55"/>
      <c r="U17" s="55"/>
      <c r="V17" s="55"/>
      <c r="W17" s="55"/>
      <c r="X17" s="55"/>
      <c r="Y17" s="55"/>
      <c r="Z17" s="55"/>
      <c r="AA17" s="55"/>
      <c r="AB17" s="55"/>
      <c r="AC17" s="55"/>
      <c r="AD17" s="55"/>
      <c r="AE17" s="55"/>
      <c r="AF17" s="55"/>
      <c r="AG17" s="55"/>
      <c r="AH17" s="55"/>
      <c r="AI17" s="55"/>
      <c r="AJ17" s="55"/>
      <c r="AK17" s="55"/>
      <c r="AL17" s="55"/>
      <c r="AM17" s="55"/>
      <c r="AN17" s="55"/>
      <c r="AO17" s="55"/>
      <c r="AP17" s="55"/>
      <c r="AQ17" s="55"/>
      <c r="AR17" s="55"/>
      <c r="AS17" s="55"/>
      <c r="AT17" s="55"/>
      <c r="AU17" s="55"/>
      <c r="AV17" s="55"/>
      <c r="AW17" s="55"/>
      <c r="AX17" s="55"/>
      <c r="AY17" s="55"/>
      <c r="AZ17" s="55"/>
      <c r="BA17" s="55"/>
      <c r="BB17" s="55"/>
      <c r="BC17" s="55"/>
      <c r="BD17" s="55"/>
      <c r="BE17" s="55"/>
      <c r="BF17" s="55"/>
      <c r="BG17" s="55"/>
      <c r="BH17" s="55"/>
      <c r="BI17" s="55"/>
      <c r="BJ17" s="55"/>
      <c r="BK17" s="55"/>
      <c r="BL17" s="55"/>
    </row>
    <row r="18" spans="1:64" s="3" customFormat="1" ht="21.6" thickBot="1" x14ac:dyDescent="0.35">
      <c r="A18" s="18"/>
      <c r="B18" s="30" t="s">
        <v>25</v>
      </c>
      <c r="C18" s="31" t="s">
        <v>32</v>
      </c>
      <c r="D18" s="32">
        <v>1</v>
      </c>
      <c r="E18" s="33">
        <v>44814</v>
      </c>
      <c r="F18" s="34">
        <v>44816</v>
      </c>
      <c r="G18" s="24"/>
      <c r="H18" s="24">
        <f t="shared" si="7"/>
        <v>3</v>
      </c>
      <c r="I18" s="55"/>
      <c r="J18" s="55"/>
      <c r="K18" s="55"/>
      <c r="L18" s="55"/>
      <c r="M18" s="55"/>
      <c r="N18" s="55"/>
      <c r="O18" s="55"/>
      <c r="P18" s="55"/>
      <c r="Q18" s="55"/>
      <c r="R18" s="55"/>
      <c r="S18" s="55"/>
      <c r="T18" s="55"/>
      <c r="U18" s="56"/>
      <c r="V18" s="56"/>
      <c r="W18" s="55"/>
      <c r="X18" s="55"/>
      <c r="Y18" s="55"/>
      <c r="Z18" s="55"/>
      <c r="AA18" s="55"/>
      <c r="AB18" s="55"/>
      <c r="AC18" s="55"/>
      <c r="AD18" s="55"/>
      <c r="AE18" s="55"/>
      <c r="AF18" s="55"/>
      <c r="AG18" s="55"/>
      <c r="AH18" s="55"/>
      <c r="AI18" s="55"/>
      <c r="AJ18" s="55"/>
      <c r="AK18" s="55"/>
      <c r="AL18" s="55"/>
      <c r="AM18" s="55"/>
      <c r="AN18" s="55"/>
      <c r="AO18" s="55"/>
      <c r="AP18" s="55"/>
      <c r="AQ18" s="55"/>
      <c r="AR18" s="55"/>
      <c r="AS18" s="55"/>
      <c r="AT18" s="55"/>
      <c r="AU18" s="55"/>
      <c r="AV18" s="55"/>
      <c r="AW18" s="55"/>
      <c r="AX18" s="55"/>
      <c r="AY18" s="55"/>
      <c r="AZ18" s="55"/>
      <c r="BA18" s="55"/>
      <c r="BB18" s="55"/>
      <c r="BC18" s="55"/>
      <c r="BD18" s="55"/>
      <c r="BE18" s="55"/>
      <c r="BF18" s="55"/>
      <c r="BG18" s="55"/>
      <c r="BH18" s="55"/>
      <c r="BI18" s="55"/>
      <c r="BJ18" s="55"/>
      <c r="BK18" s="55"/>
      <c r="BL18" s="55"/>
    </row>
    <row r="19" spans="1:64" s="3" customFormat="1" ht="21.6" thickBot="1" x14ac:dyDescent="0.35">
      <c r="A19" s="18"/>
      <c r="B19" s="30" t="s">
        <v>26</v>
      </c>
      <c r="C19" s="31" t="s">
        <v>33</v>
      </c>
      <c r="D19" s="32">
        <v>1</v>
      </c>
      <c r="E19" s="33">
        <v>44815</v>
      </c>
      <c r="F19" s="34">
        <v>44817</v>
      </c>
      <c r="G19" s="24"/>
      <c r="H19" s="24">
        <f t="shared" si="7"/>
        <v>3</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spans="1:64" s="3" customFormat="1" ht="21.6" thickBot="1" x14ac:dyDescent="0.35">
      <c r="A20" s="18"/>
      <c r="B20" s="30" t="s">
        <v>27</v>
      </c>
      <c r="C20" s="31" t="s">
        <v>31</v>
      </c>
      <c r="D20" s="32">
        <v>1</v>
      </c>
      <c r="E20" s="33">
        <v>44816</v>
      </c>
      <c r="F20" s="34">
        <v>44818</v>
      </c>
      <c r="G20" s="24"/>
      <c r="H20" s="24">
        <f t="shared" si="7"/>
        <v>3</v>
      </c>
      <c r="I20" s="55"/>
      <c r="J20" s="55"/>
      <c r="K20" s="55"/>
      <c r="L20" s="55"/>
      <c r="M20" s="55"/>
      <c r="N20" s="55"/>
      <c r="O20" s="55"/>
      <c r="P20" s="55"/>
      <c r="Q20" s="55"/>
      <c r="R20" s="55"/>
      <c r="S20" s="55"/>
      <c r="T20" s="55"/>
      <c r="U20" s="55"/>
      <c r="V20" s="55"/>
      <c r="W20" s="55"/>
      <c r="X20" s="55"/>
      <c r="Y20" s="56"/>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spans="1:64" s="3" customFormat="1" ht="21.6" thickBot="1" x14ac:dyDescent="0.35">
      <c r="A21" s="18"/>
      <c r="B21" s="30" t="s">
        <v>28</v>
      </c>
      <c r="C21" s="31" t="s">
        <v>34</v>
      </c>
      <c r="D21" s="32">
        <v>1</v>
      </c>
      <c r="E21" s="33">
        <v>44817</v>
      </c>
      <c r="F21" s="34">
        <v>44819</v>
      </c>
      <c r="G21" s="24"/>
      <c r="H21" s="24">
        <f t="shared" si="7"/>
        <v>3</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spans="1:64" s="3" customFormat="1" ht="21.6" thickBot="1" x14ac:dyDescent="0.35">
      <c r="A22" s="18"/>
      <c r="B22" s="30" t="s">
        <v>29</v>
      </c>
      <c r="C22" s="31" t="s">
        <v>34</v>
      </c>
      <c r="D22" s="32">
        <v>1</v>
      </c>
      <c r="E22" s="33">
        <v>44818</v>
      </c>
      <c r="F22" s="34">
        <v>44820</v>
      </c>
      <c r="G22" s="24"/>
      <c r="H22" s="24"/>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spans="1:64" s="3" customFormat="1" ht="21.6" thickBot="1" x14ac:dyDescent="0.35">
      <c r="A23" s="18"/>
      <c r="B23" s="30" t="s">
        <v>30</v>
      </c>
      <c r="C23" s="31" t="s">
        <v>34</v>
      </c>
      <c r="D23" s="32">
        <v>1</v>
      </c>
      <c r="E23" s="33">
        <v>44819</v>
      </c>
      <c r="F23" s="34">
        <v>44821</v>
      </c>
      <c r="G23" s="24"/>
      <c r="H23" s="24">
        <f t="shared" si="7"/>
        <v>3</v>
      </c>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5"/>
      <c r="AH23" s="55"/>
      <c r="AI23" s="55"/>
      <c r="AJ23" s="55"/>
      <c r="AK23" s="55"/>
      <c r="AL23" s="55"/>
      <c r="AM23" s="55"/>
      <c r="AN23" s="55"/>
      <c r="AO23" s="55"/>
      <c r="AP23" s="55"/>
      <c r="AQ23" s="55"/>
      <c r="AR23" s="55"/>
      <c r="AS23" s="55"/>
      <c r="AT23" s="55"/>
      <c r="AU23" s="55"/>
      <c r="AV23" s="55"/>
      <c r="AW23" s="55"/>
      <c r="AX23" s="55"/>
      <c r="AY23" s="55"/>
      <c r="AZ23" s="55"/>
      <c r="BA23" s="55"/>
      <c r="BB23" s="55"/>
      <c r="BC23" s="55"/>
      <c r="BD23" s="55"/>
      <c r="BE23" s="55"/>
      <c r="BF23" s="55"/>
      <c r="BG23" s="55"/>
      <c r="BH23" s="55"/>
      <c r="BI23" s="55"/>
      <c r="BJ23" s="55"/>
      <c r="BK23" s="55"/>
      <c r="BL23" s="55"/>
    </row>
    <row r="24" spans="1:64" s="3" customFormat="1" ht="21.6" thickBot="1" x14ac:dyDescent="0.35">
      <c r="A24" s="18"/>
      <c r="B24" s="30"/>
      <c r="C24" s="31"/>
      <c r="D24" s="32"/>
      <c r="E24" s="33"/>
      <c r="F24" s="34"/>
      <c r="G24" s="24"/>
      <c r="H24" s="24"/>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5"/>
      <c r="BD24" s="55"/>
      <c r="BE24" s="55"/>
      <c r="BF24" s="55"/>
      <c r="BG24" s="55"/>
      <c r="BH24" s="55"/>
      <c r="BI24" s="55"/>
      <c r="BJ24" s="55"/>
      <c r="BK24" s="55"/>
      <c r="BL24" s="55"/>
    </row>
    <row r="25" spans="1:64" s="3" customFormat="1" ht="21.6" thickBot="1" x14ac:dyDescent="0.35">
      <c r="A25" s="18"/>
      <c r="B25" s="45" t="s">
        <v>47</v>
      </c>
      <c r="C25" s="46"/>
      <c r="D25" s="47"/>
      <c r="E25" s="48"/>
      <c r="F25" s="49"/>
      <c r="G25" s="24"/>
      <c r="H25" s="24" t="str">
        <f t="shared" si="7"/>
        <v/>
      </c>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55"/>
      <c r="AX25" s="55"/>
      <c r="AY25" s="55"/>
      <c r="AZ25" s="55"/>
      <c r="BA25" s="55"/>
      <c r="BB25" s="55"/>
      <c r="BC25" s="55"/>
      <c r="BD25" s="55"/>
      <c r="BE25" s="55"/>
      <c r="BF25" s="55"/>
      <c r="BG25" s="55"/>
      <c r="BH25" s="55"/>
      <c r="BI25" s="55"/>
      <c r="BJ25" s="55"/>
      <c r="BK25" s="55"/>
      <c r="BL25" s="55"/>
    </row>
    <row r="26" spans="1:64" s="3" customFormat="1" ht="21.6" thickBot="1" x14ac:dyDescent="0.35">
      <c r="A26" s="18"/>
      <c r="B26" s="50" t="s">
        <v>49</v>
      </c>
      <c r="C26" s="51" t="s">
        <v>50</v>
      </c>
      <c r="D26" s="52">
        <v>1</v>
      </c>
      <c r="E26" s="53">
        <v>44819</v>
      </c>
      <c r="F26" s="54">
        <v>44826</v>
      </c>
      <c r="G26" s="24"/>
      <c r="H26" s="24">
        <f t="shared" si="7"/>
        <v>8</v>
      </c>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row>
    <row r="27" spans="1:64" s="3" customFormat="1" ht="21.6" thickBot="1" x14ac:dyDescent="0.35">
      <c r="A27" s="18"/>
      <c r="B27" s="50" t="s">
        <v>51</v>
      </c>
      <c r="C27" s="51" t="s">
        <v>52</v>
      </c>
      <c r="D27" s="52">
        <v>1</v>
      </c>
      <c r="E27" s="53">
        <v>44821</v>
      </c>
      <c r="F27" s="54">
        <v>44826</v>
      </c>
      <c r="G27" s="24"/>
      <c r="H27" s="24">
        <f t="shared" si="7"/>
        <v>6</v>
      </c>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c r="BE27" s="55"/>
      <c r="BF27" s="55"/>
      <c r="BG27" s="55"/>
      <c r="BH27" s="55"/>
      <c r="BI27" s="55"/>
      <c r="BJ27" s="55"/>
      <c r="BK27" s="55"/>
      <c r="BL27" s="55"/>
    </row>
    <row r="28" spans="1:64" s="3" customFormat="1" ht="21.6" thickBot="1" x14ac:dyDescent="0.35">
      <c r="A28" s="18"/>
      <c r="B28" s="50" t="s">
        <v>60</v>
      </c>
      <c r="C28" s="51" t="s">
        <v>53</v>
      </c>
      <c r="D28" s="52">
        <v>0.1</v>
      </c>
      <c r="E28" s="53">
        <v>44823</v>
      </c>
      <c r="F28" s="54">
        <v>44831</v>
      </c>
      <c r="G28" s="24"/>
      <c r="H28" s="24">
        <f t="shared" si="7"/>
        <v>9</v>
      </c>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55"/>
      <c r="AX28" s="55"/>
      <c r="AY28" s="55"/>
      <c r="AZ28" s="55"/>
      <c r="BA28" s="55"/>
      <c r="BB28" s="55"/>
      <c r="BC28" s="55"/>
      <c r="BD28" s="55"/>
      <c r="BE28" s="55"/>
      <c r="BF28" s="55"/>
      <c r="BG28" s="55"/>
      <c r="BH28" s="55"/>
      <c r="BI28" s="55"/>
      <c r="BJ28" s="55"/>
      <c r="BK28" s="55"/>
      <c r="BL28" s="55"/>
    </row>
    <row r="29" spans="1:64" s="3" customFormat="1" ht="21.6" thickBot="1" x14ac:dyDescent="0.35">
      <c r="A29" s="18"/>
      <c r="B29" s="50" t="s">
        <v>61</v>
      </c>
      <c r="C29" s="51" t="s">
        <v>54</v>
      </c>
      <c r="D29" s="52">
        <v>0.1</v>
      </c>
      <c r="E29" s="53">
        <v>44823</v>
      </c>
      <c r="F29" s="54">
        <v>44831</v>
      </c>
      <c r="G29" s="24"/>
      <c r="H29" s="24">
        <f t="shared" si="7"/>
        <v>9</v>
      </c>
      <c r="I29" s="55"/>
      <c r="J29" s="55"/>
      <c r="K29" s="55"/>
      <c r="L29" s="55"/>
      <c r="M29" s="55"/>
      <c r="N29" s="55"/>
      <c r="O29" s="55"/>
      <c r="P29" s="55"/>
      <c r="Q29" s="55"/>
      <c r="R29" s="55"/>
      <c r="S29" s="55"/>
      <c r="T29" s="55"/>
      <c r="U29" s="55"/>
      <c r="V29" s="55"/>
      <c r="W29" s="55"/>
      <c r="X29" s="55"/>
      <c r="Y29" s="55"/>
      <c r="Z29" s="55"/>
      <c r="AA29" s="55"/>
      <c r="AB29" s="55"/>
      <c r="AC29" s="55"/>
      <c r="AD29" s="55"/>
      <c r="AE29" s="55"/>
      <c r="AF29" s="55"/>
      <c r="AG29" s="55"/>
      <c r="AH29" s="55"/>
      <c r="AI29" s="55"/>
      <c r="AJ29" s="55"/>
      <c r="AK29" s="55"/>
      <c r="AL29" s="55"/>
      <c r="AM29" s="55"/>
      <c r="AN29" s="55"/>
      <c r="AO29" s="55"/>
      <c r="AP29" s="55"/>
      <c r="AQ29" s="55"/>
      <c r="AR29" s="55"/>
      <c r="AS29" s="55"/>
      <c r="AT29" s="55"/>
      <c r="AU29" s="55"/>
      <c r="AV29" s="55"/>
      <c r="AW29" s="55"/>
      <c r="AX29" s="55"/>
      <c r="AY29" s="55"/>
      <c r="AZ29" s="55"/>
      <c r="BA29" s="55"/>
      <c r="BB29" s="55"/>
      <c r="BC29" s="55"/>
      <c r="BD29" s="55"/>
      <c r="BE29" s="55"/>
      <c r="BF29" s="55"/>
      <c r="BG29" s="55"/>
      <c r="BH29" s="55"/>
      <c r="BI29" s="55"/>
      <c r="BJ29" s="55"/>
      <c r="BK29" s="55"/>
      <c r="BL29" s="55"/>
    </row>
    <row r="30" spans="1:64" s="3" customFormat="1" ht="21.6" thickBot="1" x14ac:dyDescent="0.35">
      <c r="A30" s="18"/>
      <c r="B30" s="50" t="s">
        <v>62</v>
      </c>
      <c r="C30" s="51" t="s">
        <v>55</v>
      </c>
      <c r="D30" s="52">
        <v>0.1</v>
      </c>
      <c r="E30" s="53">
        <v>44823</v>
      </c>
      <c r="F30" s="54">
        <v>44831</v>
      </c>
      <c r="G30" s="24"/>
      <c r="H30" s="24">
        <f t="shared" si="7"/>
        <v>9</v>
      </c>
      <c r="I30" s="55"/>
      <c r="J30" s="55"/>
      <c r="K30" s="55"/>
      <c r="L30" s="55"/>
      <c r="M30" s="55"/>
      <c r="N30" s="55"/>
      <c r="O30" s="55"/>
      <c r="P30" s="55"/>
      <c r="Q30" s="55"/>
      <c r="R30" s="55"/>
      <c r="S30" s="55"/>
      <c r="T30" s="55"/>
      <c r="U30" s="55"/>
      <c r="V30" s="55"/>
      <c r="W30" s="55"/>
      <c r="X30" s="55"/>
      <c r="Y30" s="55"/>
      <c r="Z30" s="55"/>
      <c r="AA30" s="55"/>
      <c r="AB30" s="55"/>
      <c r="AC30" s="55"/>
      <c r="AD30" s="55"/>
      <c r="AE30" s="55"/>
      <c r="AF30" s="55"/>
      <c r="AG30" s="55"/>
      <c r="AH30" s="55"/>
      <c r="AI30" s="55"/>
      <c r="AJ30" s="55"/>
      <c r="AK30" s="55"/>
      <c r="AL30" s="55"/>
      <c r="AM30" s="55"/>
      <c r="AN30" s="55"/>
      <c r="AO30" s="55"/>
      <c r="AP30" s="55"/>
      <c r="AQ30" s="55"/>
      <c r="AR30" s="55"/>
      <c r="AS30" s="55"/>
      <c r="AT30" s="55"/>
      <c r="AU30" s="55"/>
      <c r="AV30" s="55"/>
      <c r="AW30" s="55"/>
      <c r="AX30" s="55"/>
      <c r="AY30" s="55"/>
      <c r="AZ30" s="55"/>
      <c r="BA30" s="55"/>
      <c r="BB30" s="55"/>
      <c r="BC30" s="55"/>
      <c r="BD30" s="55"/>
      <c r="BE30" s="55"/>
      <c r="BF30" s="55"/>
      <c r="BG30" s="55"/>
      <c r="BH30" s="55"/>
      <c r="BI30" s="55"/>
      <c r="BJ30" s="55"/>
      <c r="BK30" s="55"/>
      <c r="BL30" s="55"/>
    </row>
    <row r="31" spans="1:64" s="3" customFormat="1" ht="21.6" thickBot="1" x14ac:dyDescent="0.35">
      <c r="A31" s="18"/>
      <c r="B31" s="50" t="s">
        <v>63</v>
      </c>
      <c r="C31" s="51" t="s">
        <v>56</v>
      </c>
      <c r="D31" s="52">
        <v>0.1</v>
      </c>
      <c r="E31" s="53">
        <v>44823</v>
      </c>
      <c r="F31" s="54">
        <v>44831</v>
      </c>
      <c r="G31" s="24"/>
      <c r="H31" s="24"/>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5"/>
      <c r="AP31" s="55"/>
      <c r="AQ31" s="55"/>
      <c r="AR31" s="55"/>
      <c r="AS31" s="55"/>
      <c r="AT31" s="55"/>
      <c r="AU31" s="55"/>
      <c r="AV31" s="55"/>
      <c r="AW31" s="55"/>
      <c r="AX31" s="55"/>
      <c r="AY31" s="55"/>
      <c r="AZ31" s="55"/>
      <c r="BA31" s="55"/>
      <c r="BB31" s="55"/>
      <c r="BC31" s="55"/>
      <c r="BD31" s="55"/>
      <c r="BE31" s="55"/>
      <c r="BF31" s="55"/>
      <c r="BG31" s="55"/>
      <c r="BH31" s="55"/>
      <c r="BI31" s="55"/>
      <c r="BJ31" s="55"/>
      <c r="BK31" s="55"/>
      <c r="BL31" s="55"/>
    </row>
    <row r="32" spans="1:64" s="3" customFormat="1" ht="21.6" thickBot="1" x14ac:dyDescent="0.35">
      <c r="A32" s="18"/>
      <c r="B32" s="50" t="s">
        <v>64</v>
      </c>
      <c r="C32" s="51" t="s">
        <v>57</v>
      </c>
      <c r="D32" s="52">
        <v>0.1</v>
      </c>
      <c r="E32" s="53">
        <v>44823</v>
      </c>
      <c r="F32" s="54">
        <v>44831</v>
      </c>
      <c r="G32" s="24"/>
      <c r="H32" s="24"/>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55"/>
      <c r="AH32" s="55"/>
      <c r="AI32" s="55"/>
      <c r="AJ32" s="55"/>
      <c r="AK32" s="55"/>
      <c r="AL32" s="55"/>
      <c r="AM32" s="55"/>
      <c r="AN32" s="55"/>
      <c r="AO32" s="55"/>
      <c r="AP32" s="55"/>
      <c r="AQ32" s="55"/>
      <c r="AR32" s="55"/>
      <c r="AS32" s="55"/>
      <c r="AT32" s="55"/>
      <c r="AU32" s="55"/>
      <c r="AV32" s="55"/>
      <c r="AW32" s="55"/>
      <c r="AX32" s="55"/>
      <c r="AY32" s="55"/>
      <c r="AZ32" s="55"/>
      <c r="BA32" s="55"/>
      <c r="BB32" s="55"/>
      <c r="BC32" s="55"/>
      <c r="BD32" s="55"/>
      <c r="BE32" s="55"/>
      <c r="BF32" s="55"/>
      <c r="BG32" s="55"/>
      <c r="BH32" s="55"/>
      <c r="BI32" s="55"/>
      <c r="BJ32" s="55"/>
      <c r="BK32" s="55"/>
      <c r="BL32" s="55"/>
    </row>
    <row r="33" spans="1:64" s="90" customFormat="1" ht="21.6" thickBot="1" x14ac:dyDescent="0.35">
      <c r="A33" s="82"/>
      <c r="B33" s="50" t="s">
        <v>65</v>
      </c>
      <c r="C33" s="51" t="s">
        <v>58</v>
      </c>
      <c r="D33" s="52">
        <v>0.1</v>
      </c>
      <c r="E33" s="53">
        <v>44823</v>
      </c>
      <c r="F33" s="54">
        <v>44831</v>
      </c>
      <c r="G33" s="88"/>
      <c r="H33" s="88"/>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c r="AX33" s="89"/>
      <c r="AY33" s="89"/>
      <c r="AZ33" s="89"/>
      <c r="BA33" s="89"/>
      <c r="BB33" s="89"/>
      <c r="BC33" s="89"/>
      <c r="BD33" s="89"/>
      <c r="BE33" s="89"/>
      <c r="BF33" s="89"/>
      <c r="BG33" s="89"/>
      <c r="BH33" s="89"/>
      <c r="BI33" s="89"/>
      <c r="BJ33" s="89"/>
      <c r="BK33" s="89"/>
      <c r="BL33" s="89"/>
    </row>
    <row r="34" spans="1:64" s="90" customFormat="1" ht="21.6" thickBot="1" x14ac:dyDescent="0.35">
      <c r="A34" s="82"/>
      <c r="B34" s="50" t="s">
        <v>66</v>
      </c>
      <c r="C34" s="51" t="s">
        <v>59</v>
      </c>
      <c r="D34" s="52">
        <v>0.1</v>
      </c>
      <c r="E34" s="53">
        <v>44823</v>
      </c>
      <c r="F34" s="54">
        <v>44831</v>
      </c>
      <c r="G34" s="88"/>
      <c r="H34" s="88"/>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c r="AX34" s="89"/>
      <c r="AY34" s="89"/>
      <c r="AZ34" s="89"/>
      <c r="BA34" s="89"/>
      <c r="BB34" s="89"/>
      <c r="BC34" s="89"/>
      <c r="BD34" s="89"/>
      <c r="BE34" s="89"/>
      <c r="BF34" s="89"/>
      <c r="BG34" s="89"/>
      <c r="BH34" s="89"/>
      <c r="BI34" s="89"/>
      <c r="BJ34" s="89"/>
      <c r="BK34" s="89"/>
      <c r="BL34" s="89"/>
    </row>
    <row r="35" spans="1:64" s="90" customFormat="1" ht="21.6" thickBot="1" x14ac:dyDescent="0.35">
      <c r="A35" s="82"/>
      <c r="B35" s="50" t="s">
        <v>67</v>
      </c>
      <c r="C35" s="51" t="s">
        <v>34</v>
      </c>
      <c r="D35" s="52">
        <v>0</v>
      </c>
      <c r="E35" s="53">
        <v>44831</v>
      </c>
      <c r="F35" s="54">
        <v>44833</v>
      </c>
      <c r="G35" s="88"/>
      <c r="H35" s="88"/>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c r="AX35" s="89"/>
      <c r="AY35" s="89"/>
      <c r="AZ35" s="89"/>
      <c r="BA35" s="89"/>
      <c r="BB35" s="89"/>
      <c r="BC35" s="89"/>
      <c r="BD35" s="89"/>
      <c r="BE35" s="89"/>
      <c r="BF35" s="89"/>
      <c r="BG35" s="89"/>
      <c r="BH35" s="89"/>
      <c r="BI35" s="89"/>
      <c r="BJ35" s="89"/>
      <c r="BK35" s="89"/>
      <c r="BL35" s="89"/>
    </row>
    <row r="36" spans="1:64" s="90" customFormat="1" ht="21.6" thickBot="1" x14ac:dyDescent="0.35">
      <c r="A36" s="82"/>
      <c r="B36" s="83"/>
      <c r="C36" s="84"/>
      <c r="D36" s="85"/>
      <c r="E36" s="86"/>
      <c r="F36" s="87"/>
      <c r="G36" s="88"/>
      <c r="H36" s="88"/>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c r="AX36" s="89"/>
      <c r="AY36" s="89"/>
      <c r="AZ36" s="89"/>
      <c r="BA36" s="89"/>
      <c r="BB36" s="89"/>
      <c r="BC36" s="89"/>
      <c r="BD36" s="89"/>
      <c r="BE36" s="89"/>
      <c r="BF36" s="89"/>
      <c r="BG36" s="89"/>
      <c r="BH36" s="89"/>
      <c r="BI36" s="89"/>
      <c r="BJ36" s="89"/>
      <c r="BK36" s="89"/>
      <c r="BL36" s="89"/>
    </row>
    <row r="37" spans="1:64" s="3" customFormat="1" ht="21.6" thickBot="1" x14ac:dyDescent="0.35">
      <c r="A37" s="18"/>
      <c r="B37" s="35" t="s">
        <v>47</v>
      </c>
      <c r="C37" s="36"/>
      <c r="D37" s="37"/>
      <c r="E37" s="38"/>
      <c r="F37" s="39"/>
      <c r="G37" s="24"/>
      <c r="H37" s="24" t="str">
        <f t="shared" si="7"/>
        <v/>
      </c>
      <c r="I37" s="55"/>
      <c r="J37" s="55"/>
      <c r="K37" s="55"/>
      <c r="L37" s="55"/>
      <c r="M37" s="55"/>
      <c r="N37" s="55"/>
      <c r="O37" s="55"/>
      <c r="P37" s="55"/>
      <c r="Q37" s="55"/>
      <c r="R37" s="55"/>
      <c r="S37" s="55"/>
      <c r="T37" s="55"/>
      <c r="U37" s="55"/>
      <c r="V37" s="55"/>
      <c r="W37" s="55"/>
      <c r="X37" s="55"/>
      <c r="Y37" s="55"/>
      <c r="Z37" s="55"/>
      <c r="AA37" s="55"/>
      <c r="AB37" s="55"/>
      <c r="AC37" s="55"/>
      <c r="AD37" s="55"/>
      <c r="AE37" s="55"/>
      <c r="AF37" s="55"/>
      <c r="AG37" s="55"/>
      <c r="AH37" s="55"/>
      <c r="AI37" s="55"/>
      <c r="AJ37" s="55"/>
      <c r="AK37" s="55"/>
      <c r="AL37" s="55"/>
      <c r="AM37" s="55"/>
      <c r="AN37" s="55"/>
      <c r="AO37" s="55"/>
      <c r="AP37" s="55"/>
      <c r="AQ37" s="55"/>
      <c r="AR37" s="55"/>
      <c r="AS37" s="55"/>
      <c r="AT37" s="55"/>
      <c r="AU37" s="55"/>
      <c r="AV37" s="55"/>
      <c r="AW37" s="55"/>
      <c r="AX37" s="55"/>
      <c r="AY37" s="55"/>
      <c r="AZ37" s="55"/>
      <c r="BA37" s="55"/>
      <c r="BB37" s="55"/>
      <c r="BC37" s="55"/>
      <c r="BD37" s="55"/>
      <c r="BE37" s="55"/>
      <c r="BF37" s="55"/>
      <c r="BG37" s="55"/>
      <c r="BH37" s="55"/>
      <c r="BI37" s="55"/>
      <c r="BJ37" s="55"/>
      <c r="BK37" s="55"/>
      <c r="BL37" s="55"/>
    </row>
    <row r="38" spans="1:64" s="3" customFormat="1" ht="21.6" thickBot="1" x14ac:dyDescent="0.35">
      <c r="A38" s="18"/>
      <c r="B38" s="40" t="s">
        <v>37</v>
      </c>
      <c r="C38" s="41" t="s">
        <v>42</v>
      </c>
      <c r="D38" s="42"/>
      <c r="E38" s="43">
        <v>44805</v>
      </c>
      <c r="F38" s="44">
        <v>44854</v>
      </c>
      <c r="G38" s="24"/>
      <c r="H38" s="24">
        <f t="shared" si="7"/>
        <v>50</v>
      </c>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c r="BE38" s="55"/>
      <c r="BF38" s="55"/>
      <c r="BG38" s="55"/>
      <c r="BH38" s="55"/>
      <c r="BI38" s="55"/>
      <c r="BJ38" s="55"/>
      <c r="BK38" s="55"/>
      <c r="BL38" s="55"/>
    </row>
    <row r="39" spans="1:64" s="3" customFormat="1" ht="21.6" thickBot="1" x14ac:dyDescent="0.35">
      <c r="A39" s="18"/>
      <c r="B39" s="40" t="s">
        <v>38</v>
      </c>
      <c r="C39" s="41" t="s">
        <v>42</v>
      </c>
      <c r="D39" s="42"/>
      <c r="E39" s="43">
        <v>44806</v>
      </c>
      <c r="F39" s="44">
        <v>44854</v>
      </c>
      <c r="G39" s="24"/>
      <c r="H39" s="24">
        <f t="shared" si="7"/>
        <v>49</v>
      </c>
      <c r="I39" s="55"/>
      <c r="J39" s="55"/>
      <c r="K39" s="55"/>
      <c r="L39" s="55"/>
      <c r="M39" s="55"/>
      <c r="N39" s="55"/>
      <c r="O39" s="55"/>
      <c r="P39" s="55"/>
      <c r="Q39" s="55"/>
      <c r="R39" s="55"/>
      <c r="S39" s="55"/>
      <c r="T39" s="55"/>
      <c r="U39" s="56"/>
      <c r="V39" s="56"/>
      <c r="W39" s="55"/>
      <c r="X39" s="55"/>
      <c r="Y39" s="55"/>
      <c r="Z39" s="55"/>
      <c r="AA39" s="55"/>
      <c r="AB39" s="55"/>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5"/>
      <c r="BD39" s="55"/>
      <c r="BE39" s="55"/>
      <c r="BF39" s="55"/>
      <c r="BG39" s="55"/>
      <c r="BH39" s="55"/>
      <c r="BI39" s="55"/>
      <c r="BJ39" s="55"/>
      <c r="BK39" s="55"/>
      <c r="BL39" s="55"/>
    </row>
    <row r="40" spans="1:64" s="3" customFormat="1" ht="21.6" thickBot="1" x14ac:dyDescent="0.35">
      <c r="A40" s="18"/>
      <c r="B40" s="40" t="s">
        <v>39</v>
      </c>
      <c r="C40" s="41" t="s">
        <v>42</v>
      </c>
      <c r="D40" s="42"/>
      <c r="E40" s="43">
        <v>44807</v>
      </c>
      <c r="F40" s="44">
        <v>44854</v>
      </c>
      <c r="G40" s="24"/>
      <c r="H40" s="24">
        <f t="shared" si="7"/>
        <v>48</v>
      </c>
      <c r="I40" s="55"/>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row>
    <row r="41" spans="1:64" s="3" customFormat="1" ht="21.6" thickBot="1" x14ac:dyDescent="0.35">
      <c r="A41" s="18"/>
      <c r="B41" s="40" t="s">
        <v>40</v>
      </c>
      <c r="C41" s="41" t="s">
        <v>42</v>
      </c>
      <c r="D41" s="42"/>
      <c r="E41" s="43">
        <v>44808</v>
      </c>
      <c r="F41" s="44">
        <v>44854</v>
      </c>
      <c r="G41" s="24"/>
      <c r="H41" s="24">
        <f t="shared" si="7"/>
        <v>47</v>
      </c>
      <c r="I41" s="55"/>
      <c r="J41" s="55"/>
      <c r="K41" s="55"/>
      <c r="L41" s="55"/>
      <c r="M41" s="55"/>
      <c r="N41" s="55"/>
      <c r="O41" s="55"/>
      <c r="P41" s="55"/>
      <c r="Q41" s="55"/>
      <c r="R41" s="55"/>
      <c r="S41" s="55"/>
      <c r="T41" s="55"/>
      <c r="U41" s="55"/>
      <c r="V41" s="55"/>
      <c r="W41" s="55"/>
      <c r="X41" s="55"/>
      <c r="Y41" s="56"/>
      <c r="Z41" s="55"/>
      <c r="AA41" s="55"/>
      <c r="AB41" s="55"/>
      <c r="AC41" s="55"/>
      <c r="AD41" s="55"/>
      <c r="AE41" s="55"/>
      <c r="AF41" s="55"/>
      <c r="AG41" s="55"/>
      <c r="AH41" s="55"/>
      <c r="AI41" s="55"/>
      <c r="AJ41" s="55"/>
      <c r="AK41" s="55"/>
      <c r="AL41" s="55"/>
      <c r="AM41" s="55"/>
      <c r="AN41" s="55"/>
      <c r="AO41" s="55"/>
      <c r="AP41" s="55"/>
      <c r="AQ41" s="55"/>
      <c r="AR41" s="55"/>
      <c r="AS41" s="55"/>
      <c r="AT41" s="55"/>
      <c r="AU41" s="55"/>
      <c r="AV41" s="55"/>
      <c r="AW41" s="55"/>
      <c r="AX41" s="55"/>
      <c r="AY41" s="55"/>
      <c r="AZ41" s="55"/>
      <c r="BA41" s="55"/>
      <c r="BB41" s="55"/>
      <c r="BC41" s="55"/>
      <c r="BD41" s="55"/>
      <c r="BE41" s="55"/>
      <c r="BF41" s="55"/>
      <c r="BG41" s="55"/>
      <c r="BH41" s="55"/>
      <c r="BI41" s="55"/>
      <c r="BJ41" s="55"/>
      <c r="BK41" s="55"/>
      <c r="BL41" s="55"/>
    </row>
    <row r="42" spans="1:64" s="3" customFormat="1" ht="21.6" thickBot="1" x14ac:dyDescent="0.35">
      <c r="A42" s="18"/>
      <c r="B42" s="91" t="s">
        <v>41</v>
      </c>
      <c r="C42" s="41" t="s">
        <v>42</v>
      </c>
      <c r="D42" s="42"/>
      <c r="E42" s="43">
        <v>44809</v>
      </c>
      <c r="F42" s="44">
        <v>44854</v>
      </c>
      <c r="G42" s="24"/>
      <c r="H42" s="24"/>
      <c r="I42" s="55"/>
      <c r="J42" s="55"/>
      <c r="K42" s="55"/>
      <c r="L42" s="55"/>
      <c r="M42" s="55"/>
      <c r="N42" s="55"/>
      <c r="O42" s="55"/>
      <c r="P42" s="55"/>
      <c r="Q42" s="55"/>
      <c r="R42" s="55"/>
      <c r="S42" s="55"/>
      <c r="T42" s="55"/>
      <c r="U42" s="55"/>
      <c r="V42" s="55"/>
      <c r="W42" s="55"/>
      <c r="X42" s="55"/>
      <c r="Y42" s="56"/>
      <c r="Z42" s="55"/>
      <c r="AA42" s="55"/>
      <c r="AB42" s="55"/>
      <c r="AC42" s="55"/>
      <c r="AD42" s="55"/>
      <c r="AE42" s="55"/>
      <c r="AF42" s="55"/>
      <c r="AG42" s="55"/>
      <c r="AH42" s="55"/>
      <c r="AI42" s="55"/>
      <c r="AJ42" s="55"/>
      <c r="AK42" s="55"/>
      <c r="AL42" s="55"/>
      <c r="AM42" s="55"/>
      <c r="AN42" s="55"/>
      <c r="AO42" s="55"/>
      <c r="AP42" s="55"/>
      <c r="AQ42" s="55"/>
      <c r="AR42" s="55"/>
      <c r="AS42" s="55"/>
      <c r="AT42" s="55"/>
      <c r="AU42" s="55"/>
      <c r="AV42" s="55"/>
      <c r="AW42" s="55"/>
      <c r="AX42" s="55"/>
      <c r="AY42" s="55"/>
      <c r="AZ42" s="55"/>
      <c r="BA42" s="55"/>
      <c r="BB42" s="55"/>
      <c r="BC42" s="55"/>
      <c r="BD42" s="55"/>
      <c r="BE42" s="55"/>
      <c r="BF42" s="55"/>
      <c r="BG42" s="55"/>
      <c r="BH42" s="55"/>
      <c r="BI42" s="55"/>
      <c r="BJ42" s="55"/>
      <c r="BK42" s="55"/>
      <c r="BL42" s="55"/>
    </row>
    <row r="43" spans="1:64" s="3" customFormat="1" ht="29.4" thickBot="1" x14ac:dyDescent="0.35">
      <c r="A43" s="18"/>
      <c r="B43" s="91" t="s">
        <v>45</v>
      </c>
      <c r="C43" s="41" t="s">
        <v>42</v>
      </c>
      <c r="D43" s="42"/>
      <c r="E43" s="43">
        <v>44810</v>
      </c>
      <c r="F43" s="44">
        <v>44854</v>
      </c>
      <c r="G43" s="24"/>
      <c r="H43" s="24"/>
      <c r="I43" s="55"/>
      <c r="J43" s="55"/>
      <c r="K43" s="55"/>
      <c r="L43" s="55"/>
      <c r="M43" s="55"/>
      <c r="N43" s="55"/>
      <c r="O43" s="55"/>
      <c r="P43" s="55"/>
      <c r="Q43" s="55"/>
      <c r="R43" s="55"/>
      <c r="S43" s="55"/>
      <c r="T43" s="55"/>
      <c r="U43" s="55"/>
      <c r="V43" s="55"/>
      <c r="W43" s="55"/>
      <c r="X43" s="55"/>
      <c r="Y43" s="56"/>
      <c r="Z43" s="55"/>
      <c r="AA43" s="55"/>
      <c r="AB43" s="55"/>
      <c r="AC43" s="55"/>
      <c r="AD43" s="55"/>
      <c r="AE43" s="55"/>
      <c r="AF43" s="55"/>
      <c r="AG43" s="55"/>
      <c r="AH43" s="55"/>
      <c r="AI43" s="55"/>
      <c r="AJ43" s="55"/>
      <c r="AK43" s="55"/>
      <c r="AL43" s="55"/>
      <c r="AM43" s="55"/>
      <c r="AN43" s="55"/>
      <c r="AO43" s="55"/>
      <c r="AP43" s="55"/>
      <c r="AQ43" s="55"/>
      <c r="AR43" s="55"/>
      <c r="AS43" s="55"/>
      <c r="AT43" s="55"/>
      <c r="AU43" s="55"/>
      <c r="AV43" s="55"/>
      <c r="AW43" s="55"/>
      <c r="AX43" s="55"/>
      <c r="AY43" s="55"/>
      <c r="AZ43" s="55"/>
      <c r="BA43" s="55"/>
      <c r="BB43" s="55"/>
      <c r="BC43" s="55"/>
      <c r="BD43" s="55"/>
      <c r="BE43" s="55"/>
      <c r="BF43" s="55"/>
      <c r="BG43" s="55"/>
      <c r="BH43" s="55"/>
      <c r="BI43" s="55"/>
      <c r="BJ43" s="55"/>
      <c r="BK43" s="55"/>
      <c r="BL43" s="55"/>
    </row>
    <row r="44" spans="1:64" s="3" customFormat="1" ht="21.6" thickBot="1" x14ac:dyDescent="0.35">
      <c r="A44" s="18"/>
      <c r="B44" s="40"/>
      <c r="C44" s="41" t="s">
        <v>42</v>
      </c>
      <c r="D44" s="42"/>
      <c r="E44" s="43">
        <v>44811</v>
      </c>
      <c r="F44" s="44">
        <v>44854</v>
      </c>
      <c r="G44" s="24"/>
      <c r="H44" s="24"/>
      <c r="I44" s="55"/>
      <c r="J44" s="55"/>
      <c r="K44" s="55"/>
      <c r="L44" s="55"/>
      <c r="M44" s="55"/>
      <c r="N44" s="55"/>
      <c r="O44" s="55"/>
      <c r="P44" s="55"/>
      <c r="Q44" s="55"/>
      <c r="R44" s="55"/>
      <c r="S44" s="55"/>
      <c r="T44" s="55"/>
      <c r="U44" s="55"/>
      <c r="V44" s="55"/>
      <c r="W44" s="55"/>
      <c r="X44" s="55"/>
      <c r="Y44" s="56"/>
      <c r="Z44" s="55"/>
      <c r="AA44" s="55"/>
      <c r="AB44" s="55"/>
      <c r="AC44" s="55"/>
      <c r="AD44" s="55"/>
      <c r="AE44" s="55"/>
      <c r="AF44" s="55"/>
      <c r="AG44" s="55"/>
      <c r="AH44" s="55"/>
      <c r="AI44" s="55"/>
      <c r="AJ44" s="55"/>
      <c r="AK44" s="55"/>
      <c r="AL44" s="55"/>
      <c r="AM44" s="55"/>
      <c r="AN44" s="55"/>
      <c r="AO44" s="55"/>
      <c r="AP44" s="55"/>
      <c r="AQ44" s="55"/>
      <c r="AR44" s="55"/>
      <c r="AS44" s="55"/>
      <c r="AT44" s="55"/>
      <c r="AU44" s="55"/>
      <c r="AV44" s="55"/>
      <c r="AW44" s="55"/>
      <c r="AX44" s="55"/>
      <c r="AY44" s="55"/>
      <c r="AZ44" s="55"/>
      <c r="BA44" s="55"/>
      <c r="BB44" s="55"/>
      <c r="BC44" s="55"/>
      <c r="BD44" s="55"/>
      <c r="BE44" s="55"/>
      <c r="BF44" s="55"/>
      <c r="BG44" s="55"/>
      <c r="BH44" s="55"/>
      <c r="BI44" s="55"/>
      <c r="BJ44" s="55"/>
      <c r="BK44" s="55"/>
      <c r="BL44" s="55"/>
    </row>
    <row r="45" spans="1:64" s="3" customFormat="1" ht="21.6" thickBot="1" x14ac:dyDescent="0.35">
      <c r="A45" s="18"/>
      <c r="B45" s="40"/>
      <c r="C45" s="41" t="s">
        <v>42</v>
      </c>
      <c r="D45" s="42"/>
      <c r="E45" s="43">
        <v>44812</v>
      </c>
      <c r="F45" s="44">
        <v>44854</v>
      </c>
      <c r="G45" s="24"/>
      <c r="H45" s="24">
        <f t="shared" si="7"/>
        <v>43</v>
      </c>
      <c r="I45" s="55"/>
      <c r="J45" s="55"/>
      <c r="K45" s="55"/>
      <c r="L45" s="55"/>
      <c r="M45" s="55"/>
      <c r="N45" s="55"/>
      <c r="O45" s="55"/>
      <c r="P45" s="55"/>
      <c r="Q45" s="55"/>
      <c r="R45" s="55"/>
      <c r="S45" s="55"/>
      <c r="T45" s="55"/>
      <c r="U45" s="55"/>
      <c r="V45" s="55"/>
      <c r="W45" s="55"/>
      <c r="X45" s="55"/>
      <c r="Y45" s="55"/>
      <c r="Z45" s="55"/>
      <c r="AA45" s="55"/>
      <c r="AB45" s="55"/>
      <c r="AC45" s="55"/>
      <c r="AD45" s="55"/>
      <c r="AE45" s="55"/>
      <c r="AF45" s="55"/>
      <c r="AG45" s="55"/>
      <c r="AH45" s="55"/>
      <c r="AI45" s="55"/>
      <c r="AJ45" s="55"/>
      <c r="AK45" s="55"/>
      <c r="AL45" s="55"/>
      <c r="AM45" s="55"/>
      <c r="AN45" s="55"/>
      <c r="AO45" s="55"/>
      <c r="AP45" s="55"/>
      <c r="AQ45" s="55"/>
      <c r="AR45" s="55"/>
      <c r="AS45" s="55"/>
      <c r="AT45" s="55"/>
      <c r="AU45" s="55"/>
      <c r="AV45" s="55"/>
      <c r="AW45" s="55"/>
      <c r="AX45" s="55"/>
      <c r="AY45" s="55"/>
      <c r="AZ45" s="55"/>
      <c r="BA45" s="55"/>
      <c r="BB45" s="55"/>
      <c r="BC45" s="55"/>
      <c r="BD45" s="55"/>
      <c r="BE45" s="55"/>
      <c r="BF45" s="55"/>
      <c r="BG45" s="55"/>
      <c r="BH45" s="55"/>
      <c r="BI45" s="55"/>
      <c r="BJ45" s="55"/>
      <c r="BK45" s="55"/>
      <c r="BL45" s="55"/>
    </row>
    <row r="46" spans="1:64" s="3" customFormat="1" ht="21.6" thickBot="1" x14ac:dyDescent="0.35">
      <c r="A46" s="18"/>
      <c r="B46" s="45" t="s">
        <v>43</v>
      </c>
      <c r="C46" s="46"/>
      <c r="D46" s="47"/>
      <c r="E46" s="48"/>
      <c r="F46" s="49"/>
      <c r="G46" s="24"/>
      <c r="H46" s="24" t="str">
        <f t="shared" si="7"/>
        <v/>
      </c>
      <c r="I46" s="55"/>
      <c r="J46" s="55"/>
      <c r="K46" s="55"/>
      <c r="L46" s="55"/>
      <c r="M46" s="55"/>
      <c r="N46" s="55"/>
      <c r="O46" s="55"/>
      <c r="P46" s="55"/>
      <c r="Q46" s="55"/>
      <c r="R46" s="55"/>
      <c r="S46" s="55"/>
      <c r="T46" s="55"/>
      <c r="U46" s="55"/>
      <c r="V46" s="55"/>
      <c r="W46" s="55"/>
      <c r="X46" s="55"/>
      <c r="Y46" s="55"/>
      <c r="Z46" s="55"/>
      <c r="AA46" s="55"/>
      <c r="AB46" s="55"/>
      <c r="AC46" s="55"/>
      <c r="AD46" s="55"/>
      <c r="AE46" s="55"/>
      <c r="AF46" s="55"/>
      <c r="AG46" s="55"/>
      <c r="AH46" s="55"/>
      <c r="AI46" s="55"/>
      <c r="AJ46" s="55"/>
      <c r="AK46" s="55"/>
      <c r="AL46" s="55"/>
      <c r="AM46" s="55"/>
      <c r="AN46" s="55"/>
      <c r="AO46" s="55"/>
      <c r="AP46" s="55"/>
      <c r="AQ46" s="55"/>
      <c r="AR46" s="55"/>
      <c r="AS46" s="55"/>
      <c r="AT46" s="55"/>
      <c r="AU46" s="55"/>
      <c r="AV46" s="55"/>
      <c r="AW46" s="55"/>
      <c r="AX46" s="55"/>
      <c r="AY46" s="55"/>
      <c r="AZ46" s="55"/>
      <c r="BA46" s="55"/>
      <c r="BB46" s="55"/>
      <c r="BC46" s="55"/>
      <c r="BD46" s="55"/>
      <c r="BE46" s="55"/>
      <c r="BF46" s="55"/>
      <c r="BG46" s="55"/>
      <c r="BH46" s="55"/>
      <c r="BI46" s="55"/>
      <c r="BJ46" s="55"/>
      <c r="BK46" s="55"/>
      <c r="BL46" s="55"/>
    </row>
    <row r="47" spans="1:64" s="3" customFormat="1" ht="21.6" thickBot="1" x14ac:dyDescent="0.35">
      <c r="A47" s="18"/>
      <c r="B47" s="50" t="s">
        <v>42</v>
      </c>
      <c r="C47" s="51" t="s">
        <v>42</v>
      </c>
      <c r="D47" s="52"/>
      <c r="E47" s="53" t="s">
        <v>42</v>
      </c>
      <c r="F47" s="54" t="s">
        <v>42</v>
      </c>
      <c r="G47" s="24"/>
      <c r="H47" s="24" t="e">
        <f t="shared" si="7"/>
        <v>#VALUE!</v>
      </c>
      <c r="I47" s="55"/>
      <c r="J47" s="55"/>
      <c r="K47" s="55"/>
      <c r="L47" s="55"/>
      <c r="M47" s="55"/>
      <c r="N47" s="55"/>
      <c r="O47" s="55"/>
      <c r="P47" s="55"/>
      <c r="Q47" s="55"/>
      <c r="R47" s="55"/>
      <c r="S47" s="55"/>
      <c r="T47" s="55"/>
      <c r="U47" s="55"/>
      <c r="V47" s="55"/>
      <c r="W47" s="55"/>
      <c r="X47" s="55"/>
      <c r="Y47" s="55"/>
      <c r="Z47" s="55"/>
      <c r="AA47" s="55"/>
      <c r="AB47" s="55"/>
      <c r="AC47" s="55"/>
      <c r="AD47" s="55"/>
      <c r="AE47" s="55"/>
      <c r="AF47" s="55"/>
      <c r="AG47" s="55"/>
      <c r="AH47" s="55"/>
      <c r="AI47" s="55"/>
      <c r="AJ47" s="55"/>
      <c r="AK47" s="55"/>
      <c r="AL47" s="55"/>
      <c r="AM47" s="55"/>
      <c r="AN47" s="55"/>
      <c r="AO47" s="55"/>
      <c r="AP47" s="55"/>
      <c r="AQ47" s="55"/>
      <c r="AR47" s="55"/>
      <c r="AS47" s="55"/>
      <c r="AT47" s="55"/>
      <c r="AU47" s="55"/>
      <c r="AV47" s="55"/>
      <c r="AW47" s="55"/>
      <c r="AX47" s="55"/>
      <c r="AY47" s="55"/>
      <c r="AZ47" s="55"/>
      <c r="BA47" s="55"/>
      <c r="BB47" s="55"/>
      <c r="BC47" s="55"/>
      <c r="BD47" s="55"/>
      <c r="BE47" s="55"/>
      <c r="BF47" s="55"/>
      <c r="BG47" s="55"/>
      <c r="BH47" s="55"/>
      <c r="BI47" s="55"/>
      <c r="BJ47" s="55"/>
      <c r="BK47" s="55"/>
      <c r="BL47" s="55"/>
    </row>
    <row r="48" spans="1:64" s="3" customFormat="1" ht="21.6" thickBot="1" x14ac:dyDescent="0.35">
      <c r="A48" s="18"/>
      <c r="B48" s="50" t="s">
        <v>42</v>
      </c>
      <c r="C48" s="51" t="s">
        <v>42</v>
      </c>
      <c r="D48" s="52"/>
      <c r="E48" s="53" t="s">
        <v>42</v>
      </c>
      <c r="F48" s="54" t="s">
        <v>42</v>
      </c>
      <c r="G48" s="24"/>
      <c r="H48" s="24" t="e">
        <f t="shared" si="7"/>
        <v>#VALUE!</v>
      </c>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row>
    <row r="49" spans="1:64" s="3" customFormat="1" ht="21.6" thickBot="1" x14ac:dyDescent="0.35">
      <c r="A49" s="18"/>
      <c r="B49" s="50" t="s">
        <v>42</v>
      </c>
      <c r="C49" s="51" t="s">
        <v>42</v>
      </c>
      <c r="D49" s="52"/>
      <c r="E49" s="53" t="s">
        <v>42</v>
      </c>
      <c r="F49" s="54" t="s">
        <v>42</v>
      </c>
      <c r="G49" s="24"/>
      <c r="H49" s="24" t="e">
        <f t="shared" si="7"/>
        <v>#VALUE!</v>
      </c>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row>
    <row r="50" spans="1:64" s="3" customFormat="1" ht="21.6" thickBot="1" x14ac:dyDescent="0.35">
      <c r="A50" s="18"/>
      <c r="B50" s="50" t="s">
        <v>42</v>
      </c>
      <c r="C50" s="51" t="s">
        <v>42</v>
      </c>
      <c r="D50" s="52"/>
      <c r="E50" s="53" t="s">
        <v>42</v>
      </c>
      <c r="F50" s="54" t="s">
        <v>42</v>
      </c>
      <c r="G50" s="24"/>
      <c r="H50" s="24" t="e">
        <f t="shared" si="7"/>
        <v>#VALUE!</v>
      </c>
      <c r="I50" s="55"/>
      <c r="J50" s="55"/>
      <c r="K50" s="55"/>
      <c r="L50" s="55"/>
      <c r="M50" s="55"/>
      <c r="N50" s="55"/>
      <c r="O50" s="55"/>
      <c r="P50" s="55"/>
      <c r="Q50" s="55"/>
      <c r="R50" s="55"/>
      <c r="S50" s="55"/>
      <c r="T50" s="55"/>
      <c r="U50" s="55"/>
      <c r="V50" s="55"/>
      <c r="W50" s="55"/>
      <c r="X50" s="55"/>
      <c r="Y50" s="55"/>
      <c r="Z50" s="55"/>
      <c r="AA50" s="55"/>
      <c r="AB50" s="55"/>
      <c r="AC50" s="55"/>
      <c r="AD50" s="55"/>
      <c r="AE50" s="55"/>
      <c r="AF50" s="55"/>
      <c r="AG50" s="55"/>
      <c r="AH50" s="55"/>
      <c r="AI50" s="55"/>
      <c r="AJ50" s="55"/>
      <c r="AK50" s="55"/>
      <c r="AL50" s="55"/>
      <c r="AM50" s="55"/>
      <c r="AN50" s="55"/>
      <c r="AO50" s="55"/>
      <c r="AP50" s="55"/>
      <c r="AQ50" s="55"/>
      <c r="AR50" s="55"/>
      <c r="AS50" s="55"/>
      <c r="AT50" s="55"/>
      <c r="AU50" s="55"/>
      <c r="AV50" s="55"/>
      <c r="AW50" s="55"/>
      <c r="AX50" s="55"/>
      <c r="AY50" s="55"/>
      <c r="AZ50" s="55"/>
      <c r="BA50" s="55"/>
      <c r="BB50" s="55"/>
      <c r="BC50" s="55"/>
      <c r="BD50" s="55"/>
      <c r="BE50" s="55"/>
      <c r="BF50" s="55"/>
      <c r="BG50" s="55"/>
      <c r="BH50" s="55"/>
      <c r="BI50" s="55"/>
      <c r="BJ50" s="55"/>
      <c r="BK50" s="55"/>
      <c r="BL50" s="55"/>
    </row>
    <row r="51" spans="1:64" s="3" customFormat="1" ht="21.6" thickBot="1" x14ac:dyDescent="0.35">
      <c r="A51" s="18"/>
      <c r="B51" s="50" t="s">
        <v>42</v>
      </c>
      <c r="C51" s="51" t="s">
        <v>42</v>
      </c>
      <c r="D51" s="52"/>
      <c r="E51" s="53" t="s">
        <v>42</v>
      </c>
      <c r="F51" s="54" t="s">
        <v>42</v>
      </c>
      <c r="G51" s="24"/>
      <c r="H51" s="24" t="e">
        <f t="shared" si="7"/>
        <v>#VALUE!</v>
      </c>
      <c r="I51" s="55"/>
      <c r="J51" s="55"/>
      <c r="K51" s="55"/>
      <c r="L51" s="55"/>
      <c r="M51" s="55"/>
      <c r="N51" s="55"/>
      <c r="O51" s="55"/>
      <c r="P51" s="55"/>
      <c r="Q51" s="55"/>
      <c r="R51" s="55"/>
      <c r="S51" s="55"/>
      <c r="T51" s="55"/>
      <c r="U51" s="55"/>
      <c r="V51" s="55"/>
      <c r="W51" s="55"/>
      <c r="X51" s="55"/>
      <c r="Y51" s="55"/>
      <c r="Z51" s="55"/>
      <c r="AA51" s="55"/>
      <c r="AB51" s="55"/>
      <c r="AC51" s="55"/>
      <c r="AD51" s="55"/>
      <c r="AE51" s="55"/>
      <c r="AF51" s="55"/>
      <c r="AG51" s="55"/>
      <c r="AH51" s="55"/>
      <c r="AI51" s="55"/>
      <c r="AJ51" s="55"/>
      <c r="AK51" s="55"/>
      <c r="AL51" s="55"/>
      <c r="AM51" s="55"/>
      <c r="AN51" s="55"/>
      <c r="AO51" s="55"/>
      <c r="AP51" s="55"/>
      <c r="AQ51" s="55"/>
      <c r="AR51" s="55"/>
      <c r="AS51" s="55"/>
      <c r="AT51" s="55"/>
      <c r="AU51" s="55"/>
      <c r="AV51" s="55"/>
      <c r="AW51" s="55"/>
      <c r="AX51" s="55"/>
      <c r="AY51" s="55"/>
      <c r="AZ51" s="55"/>
      <c r="BA51" s="55"/>
      <c r="BB51" s="55"/>
      <c r="BC51" s="55"/>
      <c r="BD51" s="55"/>
      <c r="BE51" s="55"/>
      <c r="BF51" s="55"/>
      <c r="BG51" s="55"/>
      <c r="BH51" s="55"/>
      <c r="BI51" s="55"/>
      <c r="BJ51" s="55"/>
      <c r="BK51" s="55"/>
      <c r="BL51" s="55"/>
    </row>
    <row r="52" spans="1:64" x14ac:dyDescent="0.3">
      <c r="B52" s="72"/>
      <c r="C52" s="17"/>
    </row>
    <row r="53" spans="1:64" x14ac:dyDescent="0.3">
      <c r="B53" s="71"/>
    </row>
  </sheetData>
  <mergeCells count="11">
    <mergeCell ref="E2:F2"/>
    <mergeCell ref="I4:O4"/>
    <mergeCell ref="P4:V4"/>
    <mergeCell ref="W4:AC4"/>
    <mergeCell ref="AD4:AJ4"/>
    <mergeCell ref="E3:F3"/>
    <mergeCell ref="J1:AA1"/>
    <mergeCell ref="AK4:AQ4"/>
    <mergeCell ref="AR4:AX4"/>
    <mergeCell ref="AY4:BE4"/>
    <mergeCell ref="BF4:BL4"/>
  </mergeCells>
  <phoneticPr fontId="26" type="noConversion"/>
  <conditionalFormatting sqref="D7:D5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15:BL51">
    <cfRule type="expression" dxfId="4" priority="27">
      <formula>AND(task_start&lt;=I$5,ROUNDDOWN((task_end-task_start+1)*task_progress,0)+task_start-1&gt;=I$5)</formula>
    </cfRule>
    <cfRule type="expression" dxfId="3" priority="28" stopIfTrue="1">
      <formula>AND(task_end&gt;=I$5,task_start&lt;I$5+1)</formula>
    </cfRule>
  </conditionalFormatting>
  <conditionalFormatting sqref="I5:BL51">
    <cfRule type="expression" dxfId="2" priority="29">
      <formula>AND(today&gt;=I$5,today&lt;I$5+1)</formula>
    </cfRule>
  </conditionalFormatting>
  <conditionalFormatting sqref="I7:BL14">
    <cfRule type="expression" dxfId="1" priority="1">
      <formula>AND(task_start&lt;=I$5,ROUNDDOWN((task_end-task_start+1)*task_progress,0)+task_start-1&gt;=I$5)</formula>
    </cfRule>
    <cfRule type="expression" dxfId="0" priority="2" stopIfTrue="1">
      <formula>AND(task_end&gt;=I$5,task_start&lt;I$5+1)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ageMargins left="0.35" right="0.35" top="0.35" bottom="0.5" header="0.3" footer="0.3"/>
  <pageSetup scale="62" fitToHeight="0" orientation="landscape" r:id="rId1"/>
  <headerFooter scaleWithDoc="0"/>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09375" defaultRowHeight="13.8" x14ac:dyDescent="0.3"/>
  <cols>
    <col min="1" max="1" width="2.88671875" style="58" customWidth="1"/>
    <col min="2" max="2" width="87.109375" style="65" customWidth="1"/>
    <col min="3" max="16384" width="9.109375" style="58"/>
  </cols>
  <sheetData>
    <row r="1" spans="2:3" ht="46.5" customHeight="1" x14ac:dyDescent="0.3">
      <c r="B1" s="57"/>
    </row>
    <row r="2" spans="2:3" s="60" customFormat="1" ht="15.6" x14ac:dyDescent="0.3">
      <c r="B2" s="59" t="s">
        <v>11</v>
      </c>
      <c r="C2" s="59"/>
    </row>
    <row r="3" spans="2:3" s="62" customFormat="1" ht="13.5" customHeight="1" x14ac:dyDescent="0.3">
      <c r="B3" s="61" t="s">
        <v>16</v>
      </c>
      <c r="C3" s="61"/>
    </row>
    <row r="4" spans="2:3" x14ac:dyDescent="0.3">
      <c r="B4" s="70" t="s">
        <v>22</v>
      </c>
    </row>
    <row r="5" spans="2:3" x14ac:dyDescent="0.3">
      <c r="B5" s="57"/>
    </row>
    <row r="6" spans="2:3" s="63" customFormat="1" ht="25.8" x14ac:dyDescent="0.5">
      <c r="B6" s="66" t="s">
        <v>10</v>
      </c>
    </row>
    <row r="7" spans="2:3" ht="57.6" x14ac:dyDescent="0.3">
      <c r="B7" s="67" t="s">
        <v>19</v>
      </c>
    </row>
    <row r="8" spans="2:3" ht="14.4" x14ac:dyDescent="0.3">
      <c r="B8" s="64"/>
    </row>
    <row r="9" spans="2:3" s="63" customFormat="1" ht="25.8" x14ac:dyDescent="0.5">
      <c r="B9" s="66" t="s">
        <v>12</v>
      </c>
    </row>
    <row r="10" spans="2:3" ht="57.6" x14ac:dyDescent="0.3">
      <c r="B10" s="67" t="s">
        <v>20</v>
      </c>
    </row>
    <row r="11" spans="2:3" ht="14.4" x14ac:dyDescent="0.3">
      <c r="B11" s="68" t="s">
        <v>18</v>
      </c>
    </row>
    <row r="12" spans="2:3" ht="14.4" x14ac:dyDescent="0.3">
      <c r="B12" s="64"/>
    </row>
    <row r="13" spans="2:3" ht="14.4" x14ac:dyDescent="0.3">
      <c r="B13" s="73" t="str">
        <f>HYPERLINK("https://vertex42.link/HowToMakeAGanttChart","► Watch How This Gantt Chart Was Created")</f>
        <v>► Watch How This Gantt Chart Was Created</v>
      </c>
    </row>
    <row r="14" spans="2:3" ht="14.4" x14ac:dyDescent="0.3">
      <c r="B14" s="64"/>
    </row>
    <row r="15" spans="2:3" s="63" customFormat="1" ht="25.8" x14ac:dyDescent="0.5">
      <c r="B15" s="66" t="s">
        <v>9</v>
      </c>
    </row>
    <row r="16" spans="2:3" ht="28.8" x14ac:dyDescent="0.3">
      <c r="B16" s="67" t="s">
        <v>17</v>
      </c>
    </row>
    <row r="17" spans="2:2" ht="14.4" x14ac:dyDescent="0.3">
      <c r="B17" s="68" t="s">
        <v>3</v>
      </c>
    </row>
    <row r="18" spans="2:2" ht="14.4" x14ac:dyDescent="0.3">
      <c r="B18" s="64"/>
    </row>
    <row r="19" spans="2:2" s="63" customFormat="1" ht="25.8" x14ac:dyDescent="0.5">
      <c r="B19" s="66" t="s">
        <v>13</v>
      </c>
    </row>
    <row r="20" spans="2:2" ht="57.6" x14ac:dyDescent="0.3">
      <c r="B20" s="67" t="s">
        <v>14</v>
      </c>
    </row>
    <row r="21" spans="2:2" ht="14.4" x14ac:dyDescent="0.3">
      <c r="B21" s="64"/>
    </row>
    <row r="22" spans="2:2" ht="72" x14ac:dyDescent="0.3">
      <c r="B22" s="67" t="s">
        <v>15</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Amey Bhilegaonkar (Student)</cp:lastModifiedBy>
  <cp:lastPrinted>2019-04-24T14:39:40Z</cp:lastPrinted>
  <dcterms:created xsi:type="dcterms:W3CDTF">2017-01-09T18:01:51Z</dcterms:created>
  <dcterms:modified xsi:type="dcterms:W3CDTF">2022-09-22T07:49:05Z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