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D:\Files_Excel\Channel Data with Decision\How to Create Sales Dashboard in Excel (Sales vs Target) Create Beautiful Excel Dashboard\"/>
    </mc:Choice>
  </mc:AlternateContent>
  <xr:revisionPtr revIDLastSave="0" documentId="13_ncr:1_{300DA545-348D-44AB-8138-45F5100D7D48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Dashboard" sheetId="1" r:id="rId1"/>
    <sheet name="DataSource" sheetId="2" r:id="rId2"/>
    <sheet name="Backend" sheetId="3" r:id="rId3"/>
  </sheets>
  <definedNames>
    <definedName name="_xlnm._FilterDatabase" localSheetId="1" hidden="1">DataSource!$L$4:$M$5004</definedName>
  </definedNames>
  <calcPr calcId="191029"/>
  <pivotCaches>
    <pivotCache cacheId="1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3" i="2" l="1"/>
  <c r="P30" i="2"/>
  <c r="P29" i="2"/>
  <c r="P28" i="2"/>
  <c r="P27" i="2"/>
  <c r="R27" i="2" l="1"/>
  <c r="R29" i="2"/>
  <c r="R30" i="2"/>
  <c r="W30" i="2" s="1"/>
  <c r="R11" i="2" s="1"/>
  <c r="R28" i="2"/>
  <c r="V23" i="2"/>
  <c r="V13" i="2"/>
  <c r="W9" i="2"/>
  <c r="W7" i="2"/>
  <c r="W8" i="2"/>
  <c r="W10" i="2"/>
  <c r="W11" i="2"/>
  <c r="W6" i="2"/>
  <c r="U27" i="2" l="1"/>
  <c r="W19" i="2" s="1"/>
  <c r="U30" i="2"/>
  <c r="W22" i="2" s="1"/>
  <c r="U29" i="2"/>
  <c r="W21" i="2" s="1"/>
  <c r="U28" i="2"/>
  <c r="W20" i="2" s="1"/>
  <c r="W29" i="2"/>
  <c r="R10" i="2" s="1"/>
  <c r="W28" i="2"/>
  <c r="R9" i="2" s="1"/>
  <c r="W27" i="2"/>
  <c r="V30" i="2"/>
  <c r="R22" i="2" s="1"/>
  <c r="V27" i="2"/>
  <c r="R19" i="2" s="1"/>
  <c r="V29" i="2"/>
  <c r="R21" i="2" s="1"/>
  <c r="V28" i="2"/>
  <c r="R20" i="2" s="1"/>
  <c r="W13" i="2"/>
  <c r="W14" i="2" s="1"/>
  <c r="W23" i="2" l="1"/>
  <c r="R23" i="2"/>
  <c r="Q24" i="2" s="1"/>
  <c r="V14" i="2"/>
  <c r="Q12" i="2"/>
  <c r="W24" i="2" l="1"/>
  <c r="V24" i="2"/>
  <c r="R24" i="2"/>
  <c r="R12" i="2"/>
  <c r="Q13" i="2" s="1"/>
  <c r="R13" i="2" l="1"/>
</calcChain>
</file>

<file path=xl/sharedStrings.xml><?xml version="1.0" encoding="utf-8"?>
<sst xmlns="http://schemas.openxmlformats.org/spreadsheetml/2006/main" count="202" uniqueCount="40">
  <si>
    <t>Target</t>
  </si>
  <si>
    <t>Daily Target</t>
  </si>
  <si>
    <t>Sales Target</t>
  </si>
  <si>
    <t>Revenue</t>
  </si>
  <si>
    <t>Date</t>
  </si>
  <si>
    <t>Products</t>
  </si>
  <si>
    <t>Total</t>
  </si>
  <si>
    <t>months</t>
  </si>
  <si>
    <t>Aug</t>
  </si>
  <si>
    <t>Sep</t>
  </si>
  <si>
    <t>Oct</t>
  </si>
  <si>
    <t>% variance</t>
  </si>
  <si>
    <t>New Customer</t>
  </si>
  <si>
    <t>Prod. 1</t>
  </si>
  <si>
    <t>Prod. 2</t>
  </si>
  <si>
    <t>Prod. 3</t>
  </si>
  <si>
    <t>Prod. 4</t>
  </si>
  <si>
    <t>Prod. 5</t>
  </si>
  <si>
    <t>Prod. 6</t>
  </si>
  <si>
    <t>Prod. 7</t>
  </si>
  <si>
    <t>Prod..s</t>
  </si>
  <si>
    <t>Ads Expenses</t>
  </si>
  <si>
    <t>Start Date</t>
  </si>
  <si>
    <t>End Date</t>
  </si>
  <si>
    <t>New Customers</t>
  </si>
  <si>
    <t>Nov</t>
  </si>
  <si>
    <t>Support Month</t>
  </si>
  <si>
    <t>Month</t>
  </si>
  <si>
    <t>Budget</t>
  </si>
  <si>
    <t>This logic will help you summarize your data for a specific month</t>
  </si>
  <si>
    <t>This will help you extract the data for each month</t>
  </si>
  <si>
    <t>Ads Budget and expenses</t>
  </si>
  <si>
    <t>Sales Data</t>
  </si>
  <si>
    <t>Customer Acquisition</t>
  </si>
  <si>
    <t>customer Acquisition Data</t>
  </si>
  <si>
    <t>Daily Ads Expenses</t>
  </si>
  <si>
    <t xml:space="preserve"> </t>
  </si>
  <si>
    <t>Grand Total</t>
  </si>
  <si>
    <t>Row Labels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</si>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</sst>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2">
    <numFmt numFmtId="43" formatCode="_(* #,##0.00_);_(* \(#,##0.00\);_(* &quot;-&quot;??_);_(@_)"/>
    <numFmt numFmtId="164" formatCode="[$₦-46A]#,##0"/>
    <numFmt numFmtId="165" formatCode="[$₦-46A]#,##0.00"/>
    <numFmt numFmtId="166" formatCode="[$-409]d\-mmm;@"/>
    <numFmt numFmtId="167" formatCode="&quot;$&quot;#,##0.0_);\(&quot;$&quot;#,##0.0\)"/>
    <numFmt numFmtId="168" formatCode="0.0%"/>
    <numFmt numFmtId="169" formatCode="_(* #,##0_);_(* \(#,##0\);_(* &quot;-&quot;??_);_(@_)"/>
    <numFmt numFmtId="170" formatCode="[$-409]mmmm\ d\,\ yyyy;@"/>
    <numFmt numFmtId="171" formatCode="#,##0.0,&quot;K&quot;"/>
    <numFmt numFmtId="172" formatCode="_(* #,##0.0_);_(* \(#,##0.0\);_(* &quot;-&quot;??_);_(@_)"/>
    <numFmt numFmtId="173" formatCode="&quot;$&quot;#,##0"/>
    <numFmt numFmtId="174" formatCode="&quot;$&quot;#,##0.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2" fillId="0" borderId="0" xfId="0" applyFont="1" applyAlignment="1">
      <alignment horizontal="centerContinuous"/>
    </xf>
    <xf numFmtId="0" fontId="1" fillId="3" borderId="1" xfId="0" applyFont="1" applyFill="1" applyBorder="1"/>
    <xf numFmtId="2" fontId="1" fillId="3" borderId="1" xfId="0" applyNumberFormat="1" applyFont="1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6" fontId="0" fillId="0" borderId="0" xfId="0" applyNumberFormat="1"/>
    <xf numFmtId="9" fontId="0" fillId="0" borderId="0" xfId="1" applyFont="1"/>
    <xf numFmtId="14" fontId="0" fillId="0" borderId="0" xfId="0" applyNumberFormat="1" applyAlignment="1">
      <alignment horizontal="left"/>
    </xf>
    <xf numFmtId="164" fontId="0" fillId="0" borderId="0" xfId="0" applyNumberFormat="1"/>
    <xf numFmtId="14" fontId="0" fillId="0" borderId="0" xfId="0" applyNumberFormat="1"/>
    <xf numFmtId="168" fontId="0" fillId="0" borderId="1" xfId="1" applyNumberFormat="1" applyFont="1" applyBorder="1"/>
    <xf numFmtId="167" fontId="0" fillId="0" borderId="0" xfId="0" applyNumberFormat="1"/>
    <xf numFmtId="165" fontId="4" fillId="0" borderId="1" xfId="0" applyNumberFormat="1" applyFont="1" applyBorder="1"/>
    <xf numFmtId="14" fontId="4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/>
    <xf numFmtId="169" fontId="0" fillId="0" borderId="1" xfId="2" applyNumberFormat="1" applyFont="1" applyBorder="1"/>
    <xf numFmtId="170" fontId="0" fillId="0" borderId="0" xfId="0" applyNumberFormat="1"/>
    <xf numFmtId="43" fontId="0" fillId="0" borderId="0" xfId="2" applyFont="1"/>
    <xf numFmtId="169" fontId="0" fillId="0" borderId="0" xfId="2" applyNumberFormat="1" applyFont="1" applyBorder="1"/>
    <xf numFmtId="172" fontId="0" fillId="0" borderId="1" xfId="2" applyNumberFormat="1" applyFont="1" applyBorder="1"/>
    <xf numFmtId="171" fontId="0" fillId="0" borderId="1" xfId="2" applyNumberFormat="1" applyFont="1" applyBorder="1"/>
    <xf numFmtId="0" fontId="0" fillId="0" borderId="1" xfId="0" applyBorder="1"/>
    <xf numFmtId="14" fontId="1" fillId="3" borderId="1" xfId="0" applyNumberFormat="1" applyFont="1" applyFill="1" applyBorder="1" applyAlignment="1">
      <alignment horizontal="left"/>
    </xf>
    <xf numFmtId="0" fontId="1" fillId="5" borderId="0" xfId="0" applyFont="1" applyFill="1"/>
    <xf numFmtId="170" fontId="0" fillId="0" borderId="1" xfId="0" applyNumberFormat="1" applyBorder="1"/>
    <xf numFmtId="14" fontId="5" fillId="4" borderId="0" xfId="0" applyNumberFormat="1" applyFont="1" applyFill="1" applyAlignment="1">
      <alignment horizontal="center"/>
    </xf>
    <xf numFmtId="0" fontId="4" fillId="0" borderId="0" xfId="0" applyFont="1"/>
    <xf numFmtId="173" fontId="0" fillId="0" borderId="0" xfId="0" applyNumberFormat="1"/>
    <xf numFmtId="3" fontId="0" fillId="0" borderId="0" xfId="0" applyNumberFormat="1"/>
    <xf numFmtId="174" fontId="0" fillId="0" borderId="1" xfId="2" applyNumberFormat="1" applyFont="1" applyBorder="1"/>
    <xf numFmtId="173" fontId="0" fillId="0" borderId="1" xfId="2" applyNumberFormat="1" applyFont="1" applyBorder="1"/>
    <xf numFmtId="14" fontId="5" fillId="4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0" fillId="0" borderId="0" xfId="0" pivotButton="1"/>
    <xf numFmtId="0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8">
    <dxf>
      <numFmt numFmtId="174" formatCode="&quot;$&quot;#,##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4" formatCode="&quot;$&quot;#,##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0" formatCode="[$-409]mmmm\ d\,\ yyyy;@"/>
    </dxf>
    <dxf>
      <numFmt numFmtId="3" formatCode="#,##0"/>
    </dxf>
    <dxf>
      <numFmt numFmtId="170" formatCode="[$-409]mmmm\ d\,\ yyyy;@"/>
    </dxf>
    <dxf>
      <numFmt numFmtId="173" formatCode="&quot;$&quot;#,##0"/>
    </dxf>
    <dxf>
      <numFmt numFmtId="170" formatCode="[$-409]mmmm\ d\,\ yyyy;@"/>
    </dxf>
  </dxfs>
  <tableStyles count="1" defaultTableStyle="TableStyleMedium2" defaultPivotStyle="PivotStyleLight16">
    <tableStyle name="Invisible" pivot="0" table="0" count="0" xr9:uid="{5CBF32CC-D90C-4F72-A5B0-A2B80D42874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Monthly Target &amp; Revenue Comparism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41843134730773"/>
          <c:y val="0.19138484808043063"/>
          <c:w val="0.84358156865269229"/>
          <c:h val="0.667080386138173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DataSource!$Q$7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DataSource!$P$8:$P$11</c:f>
              <c:strCache>
                <c:ptCount val="4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</c:strCache>
            </c:strRef>
          </c:cat>
          <c:val>
            <c:numRef>
              <c:f>DataSource!$Q$8:$Q$11</c:f>
              <c:numCache>
                <c:formatCode>#,##0.0,"K"</c:formatCode>
                <c:ptCount val="4"/>
                <c:pt idx="0">
                  <c:v>600000</c:v>
                </c:pt>
                <c:pt idx="1">
                  <c:v>520000</c:v>
                </c:pt>
                <c:pt idx="2">
                  <c:v>590000</c:v>
                </c:pt>
                <c:pt idx="3">
                  <c:v>560000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1-4C28-92B9-8055CCEFABE1}"/>
            </c:ext>
          </c:extLst>
        </c:ser>
        <c:ser>
          <c:idx val="1"/>
          <c:order val="1"/>
          <c:tx>
            <c:strRef>
              <c:f>DataSource!$R$7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DataSource!$P$8:$P$11</c:f>
              <c:strCache>
                <c:ptCount val="4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</c:strCache>
            </c:strRef>
          </c:cat>
          <c:val>
            <c:numRef>
              <c:f>DataSource!$R$8:$R$11</c:f>
              <c:numCache>
                <c:formatCode>#,##0.0,"K"</c:formatCode>
                <c:ptCount val="4"/>
                <c:pt idx="0">
                  <c:v>480000</c:v>
                </c:pt>
                <c:pt idx="1">
                  <c:v>478020</c:v>
                </c:pt>
                <c:pt idx="2">
                  <c:v>686390</c:v>
                </c:pt>
                <c:pt idx="3">
                  <c:v>684140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E1-4C28-92B9-8055CCEFAB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8"/>
        <c:axId val="299165648"/>
        <c:axId val="299164992"/>
      </c:barChart>
      <c:catAx>
        <c:axId val="29916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64992"/>
        <c:crosses val="autoZero"/>
        <c:auto val="1"/>
        <c:lblAlgn val="ctr"/>
        <c:lblOffset val="100"/>
        <c:tickMarkSkip val="1"/>
        <c:noMultiLvlLbl val="0"/>
      </c:catAx>
      <c:valAx>
        <c:axId val="299164992"/>
        <c:scaling>
          <c:orientation val="minMax"/>
        </c:scaling>
        <c:delete val="0"/>
        <c:axPos val="l"/>
        <c:numFmt formatCode="#,##0.0,&quot;K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6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973495819834509"/>
          <c:y val="0.10977401129943502"/>
          <c:w val="0.32779620531084841"/>
          <c:h val="9.53396503403176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Products Target &amp; Revenue Comparism</a:t>
            </a:r>
          </a:p>
        </c:rich>
      </c:tx>
      <c:layout>
        <c:manualLayout>
          <c:xMode val="edge"/>
          <c:yMode val="edge"/>
          <c:x val="0.15304006999125108"/>
          <c:y val="5.53250345781466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0815048118985"/>
          <c:y val="0.18741420807876194"/>
          <c:w val="0.83205879265091864"/>
          <c:h val="0.623466527265004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DataSource!$V$5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DataSource!$U$6:$U$12</c:f>
              <c:strCache>
                <c:ptCount val="7"/>
                <c:pt idx="0">
                  <c:v>Prod. 1</c:v>
                </c:pt>
                <c:pt idx="1">
                  <c:v>Prod. 2</c:v>
                </c:pt>
                <c:pt idx="2">
                  <c:v>Prod. 3</c:v>
                </c:pt>
                <c:pt idx="3">
                  <c:v>Prod. 4</c:v>
                </c:pt>
                <c:pt idx="4">
                  <c:v>Prod. 5</c:v>
                </c:pt>
                <c:pt idx="5">
                  <c:v>Prod. 6</c:v>
                </c:pt>
                <c:pt idx="6">
                  <c:v>Prod. 7</c:v>
                </c:pt>
              </c:strCache>
            </c:strRef>
          </c:cat>
          <c:val>
            <c:numRef>
              <c:f>DataSource!$V$6:$V$12</c:f>
              <c:numCache>
                <c:formatCode>"$"#,##0</c:formatCode>
                <c:ptCount val="7"/>
                <c:pt idx="0">
                  <c:v>300000</c:v>
                </c:pt>
                <c:pt idx="1">
                  <c:v>40000</c:v>
                </c:pt>
                <c:pt idx="2">
                  <c:v>700000</c:v>
                </c:pt>
                <c:pt idx="3">
                  <c:v>180000</c:v>
                </c:pt>
                <c:pt idx="4">
                  <c:v>15000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5-4828-95C7-924E2A42E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6"/>
        <c:axId val="426526664"/>
        <c:axId val="426525024"/>
      </c:barChart>
      <c:lineChart>
        <c:grouping val="standard"/>
        <c:varyColors val="0"/>
        <c:ser>
          <c:idx val="1"/>
          <c:order val="1"/>
          <c:tx>
            <c:strRef>
              <c:f>DataSource!$W$5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DataSource!$U$6:$U$12</c:f>
              <c:strCache>
                <c:ptCount val="7"/>
                <c:pt idx="0">
                  <c:v>Prod. 1</c:v>
                </c:pt>
                <c:pt idx="1">
                  <c:v>Prod. 2</c:v>
                </c:pt>
                <c:pt idx="2">
                  <c:v>Prod. 3</c:v>
                </c:pt>
                <c:pt idx="3">
                  <c:v>Prod. 4</c:v>
                </c:pt>
                <c:pt idx="4">
                  <c:v>Prod. 5</c:v>
                </c:pt>
                <c:pt idx="5">
                  <c:v>Prod. 6</c:v>
                </c:pt>
                <c:pt idx="6">
                  <c:v>Prod. 7</c:v>
                </c:pt>
              </c:strCache>
            </c:strRef>
          </c:cat>
          <c:val>
            <c:numRef>
              <c:f>DataSource!$W$6:$W$12</c:f>
              <c:numCache>
                <c:formatCode>"$"#,##0</c:formatCode>
                <c:ptCount val="7"/>
                <c:pt idx="0">
                  <c:v>284000</c:v>
                </c:pt>
                <c:pt idx="1">
                  <c:v>30400</c:v>
                </c:pt>
                <c:pt idx="2">
                  <c:v>788460</c:v>
                </c:pt>
                <c:pt idx="3">
                  <c:v>643140</c:v>
                </c:pt>
                <c:pt idx="4">
                  <c:v>27680</c:v>
                </c:pt>
                <c:pt idx="5">
                  <c:v>13530</c:v>
                </c:pt>
                <c:pt idx="6">
                  <c:v>260000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65-4828-95C7-924E2A42E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526664"/>
        <c:axId val="426525024"/>
      </c:lineChart>
      <c:catAx>
        <c:axId val="42652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25024"/>
        <c:crosses val="autoZero"/>
        <c:auto val="1"/>
        <c:lblAlgn val="ctr"/>
        <c:lblOffset val="100"/>
        <c:noMultiLvlLbl val="0"/>
      </c:catAx>
      <c:valAx>
        <c:axId val="426525024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2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315394575678038"/>
          <c:y val="0.1166804979253112"/>
          <c:w val="0.44123800524934381"/>
          <c:h val="9.3361649295912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New Customers Vs Target</a:t>
            </a:r>
          </a:p>
        </c:rich>
      </c:tx>
      <c:layout>
        <c:manualLayout>
          <c:xMode val="edge"/>
          <c:yMode val="edge"/>
          <c:x val="2.9821339356709102E-2"/>
          <c:y val="3.85674931129476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98363977961199"/>
          <c:y val="0.1669703477148001"/>
          <c:w val="0.83569553805774277"/>
          <c:h val="0.6950040129281360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DataSource!$Q$18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DataSource!$P$19:$P$22</c:f>
              <c:strCache>
                <c:ptCount val="4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</c:strCache>
            </c:strRef>
          </c:cat>
          <c:val>
            <c:numRef>
              <c:f>DataSource!$Q$19:$Q$22</c:f>
              <c:numCache>
                <c:formatCode>_(* #,##0_);_(* \(#,##0\);_(* "-"??_);_(@_)</c:formatCode>
                <c:ptCount val="4"/>
                <c:pt idx="0">
                  <c:v>600</c:v>
                </c:pt>
                <c:pt idx="1">
                  <c:v>2000</c:v>
                </c:pt>
                <c:pt idx="2">
                  <c:v>1200</c:v>
                </c:pt>
                <c:pt idx="3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8-4983-955E-ECB8F2DFDE88}"/>
            </c:ext>
          </c:extLst>
        </c:ser>
        <c:ser>
          <c:idx val="1"/>
          <c:order val="1"/>
          <c:tx>
            <c:strRef>
              <c:f>DataSource!$R$18</c:f>
              <c:strCache>
                <c:ptCount val="1"/>
                <c:pt idx="0">
                  <c:v>New Customer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DataSource!$P$19:$P$22</c:f>
              <c:strCache>
                <c:ptCount val="4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</c:strCache>
            </c:strRef>
          </c:cat>
          <c:val>
            <c:numRef>
              <c:f>DataSource!$R$19:$R$22</c:f>
              <c:numCache>
                <c:formatCode>_(* #,##0_);_(* \(#,##0\);_(* "-"??_);_(@_)</c:formatCode>
                <c:ptCount val="4"/>
                <c:pt idx="0">
                  <c:v>577</c:v>
                </c:pt>
                <c:pt idx="1">
                  <c:v>1000</c:v>
                </c:pt>
                <c:pt idx="2">
                  <c:v>1498</c:v>
                </c:pt>
                <c:pt idx="3">
                  <c:v>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38-4983-955E-ECB8F2DFDE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8"/>
        <c:overlap val="100"/>
        <c:axId val="446736512"/>
        <c:axId val="446742416"/>
      </c:barChart>
      <c:catAx>
        <c:axId val="44673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42416"/>
        <c:crosses val="autoZero"/>
        <c:auto val="1"/>
        <c:lblAlgn val="ctr"/>
        <c:lblOffset val="100"/>
        <c:noMultiLvlLbl val="0"/>
      </c:catAx>
      <c:valAx>
        <c:axId val="44674241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561757193219471"/>
          <c:y val="4.644628099173554E-2"/>
          <c:w val="0.41916700090772835"/>
          <c:h val="9.29758573566733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Ads Budget Vs Ads Expenses</a:t>
            </a:r>
          </a:p>
        </c:rich>
      </c:tx>
      <c:layout>
        <c:manualLayout>
          <c:xMode val="edge"/>
          <c:yMode val="edge"/>
          <c:x val="3.2085561497326207E-2"/>
          <c:y val="3.30578512396694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4786166435078"/>
          <c:y val="0.15958742760460728"/>
          <c:w val="0.82030569708198242"/>
          <c:h val="0.7798065117893320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DataSource!$V$18</c:f>
              <c:strCache>
                <c:ptCount val="1"/>
                <c:pt idx="0">
                  <c:v>Budget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73025">
                <a:solidFill>
                  <a:srgbClr val="00B0F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DataSource!$U$19:$U$22</c:f>
              <c:strCache>
                <c:ptCount val="4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</c:strCache>
            </c:strRef>
          </c:xVal>
          <c:yVal>
            <c:numRef>
              <c:f>DataSource!$V$19:$V$22</c:f>
              <c:numCache>
                <c:formatCode>_(* #,##0_);_(* \(#,##0\);_(* "-"??_);_(@_)</c:formatCode>
                <c:ptCount val="4"/>
                <c:pt idx="0">
                  <c:v>4000</c:v>
                </c:pt>
                <c:pt idx="1">
                  <c:v>3000</c:v>
                </c:pt>
                <c:pt idx="2">
                  <c:v>3000</c:v>
                </c:pt>
                <c:pt idx="3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D-45AF-94D3-3AEC14040EBE}"/>
            </c:ext>
          </c:extLst>
        </c:ser>
        <c:ser>
          <c:idx val="1"/>
          <c:order val="1"/>
          <c:tx>
            <c:strRef>
              <c:f>DataSource!$W$18</c:f>
              <c:strCache>
                <c:ptCount val="1"/>
                <c:pt idx="0">
                  <c:v>Ads Expenses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1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DataSource!$U$19:$U$22</c:f>
              <c:strCache>
                <c:ptCount val="4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</c:strCache>
            </c:strRef>
          </c:xVal>
          <c:yVal>
            <c:numRef>
              <c:f>DataSource!$W$19:$W$22</c:f>
              <c:numCache>
                <c:formatCode>_(* #,##0.0_);_(* \(#,##0.0\);_(* "-"??_);_(@_)</c:formatCode>
                <c:ptCount val="4"/>
                <c:pt idx="0">
                  <c:v>2369.3000000000002</c:v>
                </c:pt>
                <c:pt idx="1">
                  <c:v>1718.9</c:v>
                </c:pt>
                <c:pt idx="2">
                  <c:v>2720</c:v>
                </c:pt>
                <c:pt idx="3">
                  <c:v>2371.4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CD-45AF-94D3-3AEC14040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84416"/>
        <c:axId val="390384744"/>
      </c:scatterChart>
      <c:valAx>
        <c:axId val="39038441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1">
                  <a:lumMod val="95000"/>
                  <a:alpha val="9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90384744"/>
        <c:crosses val="autoZero"/>
        <c:crossBetween val="midCat"/>
      </c:valAx>
      <c:valAx>
        <c:axId val="39038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8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3898409757603827"/>
          <c:y val="3.3553719008264461E-2"/>
          <c:w val="0.40688028969640827"/>
          <c:h val="9.2975857356673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chart" Target="../charts/chart3.xml"/><Relationship Id="rId3" Type="http://schemas.openxmlformats.org/officeDocument/2006/relationships/image" Target="../media/image2.png"/><Relationship Id="rId7" Type="http://schemas.openxmlformats.org/officeDocument/2006/relationships/image" Target="../media/image5.png"/><Relationship Id="rId12" Type="http://schemas.openxmlformats.org/officeDocument/2006/relationships/chart" Target="../charts/chart2.xm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chart" Target="../charts/chart1.xml"/><Relationship Id="rId5" Type="http://schemas.openxmlformats.org/officeDocument/2006/relationships/image" Target="../media/image3.png"/><Relationship Id="rId10" Type="http://schemas.openxmlformats.org/officeDocument/2006/relationships/image" Target="../media/image8.png"/><Relationship Id="rId4" Type="http://schemas.microsoft.com/office/2007/relationships/hdphoto" Target="../media/hdphoto2.wdp"/><Relationship Id="rId9" Type="http://schemas.openxmlformats.org/officeDocument/2006/relationships/image" Target="../media/image7.png"/><Relationship Id="rId1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409575</xdr:colOff>
      <xdr:row>19</xdr:row>
      <xdr:rowOff>171450</xdr:rowOff>
    </xdr:from>
    <xdr:to>
      <xdr:col>20</xdr:col>
      <xdr:colOff>342900</xdr:colOff>
      <xdr:row>32</xdr:row>
      <xdr:rowOff>28575</xdr:rowOff>
    </xdr:to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8943975" y="3790950"/>
          <a:ext cx="3590925" cy="2333625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247650</xdr:colOff>
      <xdr:row>19</xdr:row>
      <xdr:rowOff>171450</xdr:rowOff>
    </xdr:from>
    <xdr:to>
      <xdr:col>10</xdr:col>
      <xdr:colOff>180975</xdr:colOff>
      <xdr:row>32</xdr:row>
      <xdr:rowOff>28575</xdr:rowOff>
    </xdr:to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/>
      </xdr:nvSpPr>
      <xdr:spPr>
        <a:xfrm>
          <a:off x="2686050" y="3790950"/>
          <a:ext cx="3590925" cy="2333625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352425</xdr:colOff>
      <xdr:row>4</xdr:row>
      <xdr:rowOff>76200</xdr:rowOff>
    </xdr:from>
    <xdr:to>
      <xdr:col>20</xdr:col>
      <xdr:colOff>285750</xdr:colOff>
      <xdr:row>16</xdr:row>
      <xdr:rowOff>123825</xdr:rowOff>
    </xdr:to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8886825" y="838200"/>
          <a:ext cx="3590925" cy="2333625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190500</xdr:colOff>
      <xdr:row>4</xdr:row>
      <xdr:rowOff>76200</xdr:rowOff>
    </xdr:from>
    <xdr:to>
      <xdr:col>10</xdr:col>
      <xdr:colOff>123825</xdr:colOff>
      <xdr:row>16</xdr:row>
      <xdr:rowOff>123825</xdr:rowOff>
    </xdr:to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2628900" y="838200"/>
          <a:ext cx="3590925" cy="2333625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76200</xdr:colOff>
      <xdr:row>4</xdr:row>
      <xdr:rowOff>76201</xdr:rowOff>
    </xdr:from>
    <xdr:to>
      <xdr:col>4</xdr:col>
      <xdr:colOff>104775</xdr:colOff>
      <xdr:row>8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6200" y="838201"/>
          <a:ext cx="2466975" cy="73342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228600</xdr:colOff>
      <xdr:row>4</xdr:row>
      <xdr:rowOff>76200</xdr:rowOff>
    </xdr:from>
    <xdr:to>
      <xdr:col>10</xdr:col>
      <xdr:colOff>161925</xdr:colOff>
      <xdr:row>16</xdr:row>
      <xdr:rowOff>123825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667000" y="838200"/>
          <a:ext cx="3590925" cy="23336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76200</xdr:colOff>
      <xdr:row>2</xdr:row>
      <xdr:rowOff>66675</xdr:rowOff>
    </xdr:from>
    <xdr:to>
      <xdr:col>10</xdr:col>
      <xdr:colOff>152400</xdr:colOff>
      <xdr:row>4</xdr:row>
      <xdr:rowOff>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76200" y="447675"/>
          <a:ext cx="6172200" cy="314325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76200</xdr:colOff>
      <xdr:row>8</xdr:row>
      <xdr:rowOff>114301</xdr:rowOff>
    </xdr:from>
    <xdr:to>
      <xdr:col>4</xdr:col>
      <xdr:colOff>104775</xdr:colOff>
      <xdr:row>12</xdr:row>
      <xdr:rowOff>85725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76200" y="1638301"/>
          <a:ext cx="2466975" cy="73342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91440</xdr:colOff>
      <xdr:row>12</xdr:row>
      <xdr:rowOff>144781</xdr:rowOff>
    </xdr:from>
    <xdr:to>
      <xdr:col>4</xdr:col>
      <xdr:colOff>120015</xdr:colOff>
      <xdr:row>16</xdr:row>
      <xdr:rowOff>116205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1440" y="2339341"/>
          <a:ext cx="2527935" cy="70294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266700</xdr:colOff>
      <xdr:row>4</xdr:row>
      <xdr:rowOff>76201</xdr:rowOff>
    </xdr:from>
    <xdr:to>
      <xdr:col>14</xdr:col>
      <xdr:colOff>295275</xdr:colOff>
      <xdr:row>8</xdr:row>
      <xdr:rowOff>47625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6362700" y="838201"/>
          <a:ext cx="2466975" cy="73342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390525</xdr:colOff>
      <xdr:row>4</xdr:row>
      <xdr:rowOff>76200</xdr:rowOff>
    </xdr:from>
    <xdr:to>
      <xdr:col>20</xdr:col>
      <xdr:colOff>323850</xdr:colOff>
      <xdr:row>16</xdr:row>
      <xdr:rowOff>123825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8924925" y="838200"/>
          <a:ext cx="3590925" cy="23336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238125</xdr:colOff>
      <xdr:row>2</xdr:row>
      <xdr:rowOff>66675</xdr:rowOff>
    </xdr:from>
    <xdr:to>
      <xdr:col>20</xdr:col>
      <xdr:colOff>314325</xdr:colOff>
      <xdr:row>4</xdr:row>
      <xdr:rowOff>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6334125" y="447675"/>
          <a:ext cx="6172200" cy="314325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266700</xdr:colOff>
      <xdr:row>8</xdr:row>
      <xdr:rowOff>114301</xdr:rowOff>
    </xdr:from>
    <xdr:to>
      <xdr:col>14</xdr:col>
      <xdr:colOff>295275</xdr:colOff>
      <xdr:row>12</xdr:row>
      <xdr:rowOff>85725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6362700" y="1638301"/>
          <a:ext cx="2466975" cy="73342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266700</xdr:colOff>
      <xdr:row>12</xdr:row>
      <xdr:rowOff>152401</xdr:rowOff>
    </xdr:from>
    <xdr:to>
      <xdr:col>14</xdr:col>
      <xdr:colOff>295275</xdr:colOff>
      <xdr:row>16</xdr:row>
      <xdr:rowOff>123825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6362700" y="2438401"/>
          <a:ext cx="2466975" cy="73342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57150</xdr:colOff>
      <xdr:row>19</xdr:row>
      <xdr:rowOff>171451</xdr:rowOff>
    </xdr:from>
    <xdr:to>
      <xdr:col>4</xdr:col>
      <xdr:colOff>85725</xdr:colOff>
      <xdr:row>23</xdr:row>
      <xdr:rowOff>142875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57150" y="3790951"/>
          <a:ext cx="2466975" cy="73342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209550</xdr:colOff>
      <xdr:row>19</xdr:row>
      <xdr:rowOff>171450</xdr:rowOff>
    </xdr:from>
    <xdr:to>
      <xdr:col>10</xdr:col>
      <xdr:colOff>142875</xdr:colOff>
      <xdr:row>32</xdr:row>
      <xdr:rowOff>28575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2647950" y="3790950"/>
          <a:ext cx="3590925" cy="23336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57150</xdr:colOff>
      <xdr:row>17</xdr:row>
      <xdr:rowOff>161925</xdr:rowOff>
    </xdr:from>
    <xdr:to>
      <xdr:col>10</xdr:col>
      <xdr:colOff>133350</xdr:colOff>
      <xdr:row>19</xdr:row>
      <xdr:rowOff>95250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57150" y="3400425"/>
          <a:ext cx="6172200" cy="314325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57150</xdr:colOff>
      <xdr:row>24</xdr:row>
      <xdr:rowOff>19051</xdr:rowOff>
    </xdr:from>
    <xdr:to>
      <xdr:col>4</xdr:col>
      <xdr:colOff>85725</xdr:colOff>
      <xdr:row>27</xdr:row>
      <xdr:rowOff>180975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57150" y="4591051"/>
          <a:ext cx="2466975" cy="73342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57150</xdr:colOff>
      <xdr:row>28</xdr:row>
      <xdr:rowOff>57151</xdr:rowOff>
    </xdr:from>
    <xdr:to>
      <xdr:col>4</xdr:col>
      <xdr:colOff>85725</xdr:colOff>
      <xdr:row>32</xdr:row>
      <xdr:rowOff>28575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57150" y="5391151"/>
          <a:ext cx="2466975" cy="73342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247650</xdr:colOff>
      <xdr:row>19</xdr:row>
      <xdr:rowOff>171451</xdr:rowOff>
    </xdr:from>
    <xdr:to>
      <xdr:col>14</xdr:col>
      <xdr:colOff>276225</xdr:colOff>
      <xdr:row>23</xdr:row>
      <xdr:rowOff>142875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6343650" y="3790951"/>
          <a:ext cx="2466975" cy="73342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371475</xdr:colOff>
      <xdr:row>19</xdr:row>
      <xdr:rowOff>171450</xdr:rowOff>
    </xdr:from>
    <xdr:to>
      <xdr:col>20</xdr:col>
      <xdr:colOff>304800</xdr:colOff>
      <xdr:row>32</xdr:row>
      <xdr:rowOff>28575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8905875" y="3790950"/>
          <a:ext cx="3590925" cy="23336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219075</xdr:colOff>
      <xdr:row>17</xdr:row>
      <xdr:rowOff>161925</xdr:rowOff>
    </xdr:from>
    <xdr:to>
      <xdr:col>20</xdr:col>
      <xdr:colOff>295275</xdr:colOff>
      <xdr:row>19</xdr:row>
      <xdr:rowOff>95250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6315075" y="3400425"/>
          <a:ext cx="6172200" cy="314325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247650</xdr:colOff>
      <xdr:row>24</xdr:row>
      <xdr:rowOff>19051</xdr:rowOff>
    </xdr:from>
    <xdr:to>
      <xdr:col>14</xdr:col>
      <xdr:colOff>276225</xdr:colOff>
      <xdr:row>27</xdr:row>
      <xdr:rowOff>180975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6343650" y="4591051"/>
          <a:ext cx="2466975" cy="73342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247650</xdr:colOff>
      <xdr:row>28</xdr:row>
      <xdr:rowOff>57151</xdr:rowOff>
    </xdr:from>
    <xdr:to>
      <xdr:col>14</xdr:col>
      <xdr:colOff>276225</xdr:colOff>
      <xdr:row>32</xdr:row>
      <xdr:rowOff>28575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6343650" y="5391151"/>
          <a:ext cx="2466975" cy="73342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0</xdr:colOff>
      <xdr:row>0</xdr:row>
      <xdr:rowOff>9525</xdr:rowOff>
    </xdr:from>
    <xdr:ext cx="6362700" cy="405432"/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0" y="9525"/>
          <a:ext cx="6362700" cy="40543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000" b="0" cap="none" spc="0">
              <a:ln w="0"/>
              <a:solidFill>
                <a:schemeClr val="tx1">
                  <a:lumMod val="85000"/>
                  <a:lumOff val="1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Sales Target/Revenue</a:t>
          </a:r>
          <a:r>
            <a:rPr lang="en-US" sz="2000" b="0" cap="none" spc="0" baseline="0">
              <a:ln w="0"/>
              <a:solidFill>
                <a:schemeClr val="tx1">
                  <a:lumMod val="85000"/>
                  <a:lumOff val="1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&amp; Customer Overview KPI Dashboard</a:t>
          </a:r>
          <a:endParaRPr lang="en-US" sz="2000" b="0" cap="none" spc="0">
            <a:ln w="0"/>
            <a:solidFill>
              <a:schemeClr val="tx1">
                <a:lumMod val="85000"/>
                <a:lumOff val="1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0</xdr:col>
      <xdr:colOff>0</xdr:colOff>
      <xdr:row>2</xdr:row>
      <xdr:rowOff>66675</xdr:rowOff>
    </xdr:from>
    <xdr:ext cx="3095624" cy="311496"/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0" y="447675"/>
          <a:ext cx="3095624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marL="0" indent="0" algn="ctr"/>
          <a:r>
            <a:rPr lang="en-US" sz="1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Revenue Vs Target Insight (</a:t>
          </a:r>
          <a:r>
            <a:rPr lang="en-US" sz="14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Monthly</a:t>
          </a:r>
          <a:r>
            <a:rPr lang="en-US" sz="1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  <xdr:twoCellAnchor editAs="oneCell">
    <xdr:from>
      <xdr:col>0</xdr:col>
      <xdr:colOff>228600</xdr:colOff>
      <xdr:row>5</xdr:row>
      <xdr:rowOff>95250</xdr:rowOff>
    </xdr:from>
    <xdr:to>
      <xdr:col>1</xdr:col>
      <xdr:colOff>76200</xdr:colOff>
      <xdr:row>7</xdr:row>
      <xdr:rowOff>171450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GlowEdges/>
                  </a14:imgEffect>
                  <a14:imgEffect>
                    <a14:brightnessContrast bright="-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104775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280555</xdr:colOff>
      <xdr:row>9</xdr:row>
      <xdr:rowOff>147205</xdr:rowOff>
    </xdr:from>
    <xdr:to>
      <xdr:col>0</xdr:col>
      <xdr:colOff>557646</xdr:colOff>
      <xdr:row>11</xdr:row>
      <xdr:rowOff>43296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GlowEdges/>
                  </a14:imgEffect>
                  <a14:imgEffect>
                    <a14:brightnessContrast bright="-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555" y="1861705"/>
          <a:ext cx="277091" cy="277091"/>
        </a:xfrm>
        <a:prstGeom prst="rect">
          <a:avLst/>
        </a:prstGeom>
      </xdr:spPr>
    </xdr:pic>
    <xdr:clientData/>
  </xdr:twoCellAnchor>
  <xdr:oneCellAnchor>
    <xdr:from>
      <xdr:col>1</xdr:col>
      <xdr:colOff>438150</xdr:colOff>
      <xdr:row>6</xdr:row>
      <xdr:rowOff>104775</xdr:rowOff>
    </xdr:from>
    <xdr:ext cx="1457325" cy="311496"/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1047750" y="1247775"/>
          <a:ext cx="1457325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bg2">
                  <a:lumMod val="1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Actual Revenue</a:t>
          </a:r>
        </a:p>
      </xdr:txBody>
    </xdr:sp>
    <xdr:clientData/>
  </xdr:oneCellAnchor>
  <xdr:oneCellAnchor>
    <xdr:from>
      <xdr:col>1</xdr:col>
      <xdr:colOff>381000</xdr:colOff>
      <xdr:row>10</xdr:row>
      <xdr:rowOff>142875</xdr:rowOff>
    </xdr:from>
    <xdr:ext cx="1457325" cy="311496"/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990600" y="2047875"/>
          <a:ext cx="1457325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bg2">
                  <a:lumMod val="1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Target Revenue</a:t>
          </a:r>
        </a:p>
      </xdr:txBody>
    </xdr:sp>
    <xdr:clientData/>
  </xdr:oneCellAnchor>
  <xdr:oneCellAnchor>
    <xdr:from>
      <xdr:col>1</xdr:col>
      <xdr:colOff>361950</xdr:colOff>
      <xdr:row>14</xdr:row>
      <xdr:rowOff>180975</xdr:rowOff>
    </xdr:from>
    <xdr:ext cx="1457325" cy="311496"/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971550" y="2847975"/>
          <a:ext cx="1457325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bg2">
                  <a:lumMod val="1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% Achievement</a:t>
          </a:r>
        </a:p>
      </xdr:txBody>
    </xdr:sp>
    <xdr:clientData/>
  </xdr:oneCellAnchor>
  <xdr:twoCellAnchor>
    <xdr:from>
      <xdr:col>0</xdr:col>
      <xdr:colOff>276225</xdr:colOff>
      <xdr:row>13</xdr:row>
      <xdr:rowOff>152400</xdr:rowOff>
    </xdr:from>
    <xdr:to>
      <xdr:col>1</xdr:col>
      <xdr:colOff>123825</xdr:colOff>
      <xdr:row>16</xdr:row>
      <xdr:rowOff>38100</xdr:rowOff>
    </xdr:to>
    <xdr:sp macro="" textlink="">
      <xdr:nvSpPr>
        <xdr:cNvPr id="46" name="Flowchart: Connector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276225" y="2628900"/>
          <a:ext cx="457200" cy="457200"/>
        </a:xfrm>
        <a:prstGeom prst="flowChartConnector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171450</xdr:colOff>
      <xdr:row>20</xdr:row>
      <xdr:rowOff>171450</xdr:rowOff>
    </xdr:from>
    <xdr:to>
      <xdr:col>1</xdr:col>
      <xdr:colOff>19050</xdr:colOff>
      <xdr:row>23</xdr:row>
      <xdr:rowOff>57150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GlowEdges/>
                  </a14:imgEffect>
                  <a14:imgEffect>
                    <a14:brightnessContrast bright="-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3981450"/>
          <a:ext cx="457200" cy="457200"/>
        </a:xfrm>
        <a:prstGeom prst="rect">
          <a:avLst/>
        </a:prstGeom>
      </xdr:spPr>
    </xdr:pic>
    <xdr:clientData/>
  </xdr:twoCellAnchor>
  <xdr:oneCellAnchor>
    <xdr:from>
      <xdr:col>1</xdr:col>
      <xdr:colOff>381000</xdr:colOff>
      <xdr:row>21</xdr:row>
      <xdr:rowOff>180975</xdr:rowOff>
    </xdr:from>
    <xdr:ext cx="1457325" cy="311496"/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990600" y="4181475"/>
          <a:ext cx="1457325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bg2">
                  <a:lumMod val="1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Actual Revenue</a:t>
          </a:r>
        </a:p>
      </xdr:txBody>
    </xdr:sp>
    <xdr:clientData/>
  </xdr:oneCellAnchor>
  <xdr:oneCellAnchor>
    <xdr:from>
      <xdr:col>1</xdr:col>
      <xdr:colOff>323850</xdr:colOff>
      <xdr:row>26</xdr:row>
      <xdr:rowOff>28575</xdr:rowOff>
    </xdr:from>
    <xdr:ext cx="1457325" cy="311496"/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933450" y="4981575"/>
          <a:ext cx="1457325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bg2">
                  <a:lumMod val="1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Target Revenue</a:t>
          </a:r>
        </a:p>
      </xdr:txBody>
    </xdr:sp>
    <xdr:clientData/>
  </xdr:oneCellAnchor>
  <xdr:oneCellAnchor>
    <xdr:from>
      <xdr:col>1</xdr:col>
      <xdr:colOff>304800</xdr:colOff>
      <xdr:row>30</xdr:row>
      <xdr:rowOff>66675</xdr:rowOff>
    </xdr:from>
    <xdr:ext cx="1457325" cy="311496"/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914400" y="5781675"/>
          <a:ext cx="1457325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bg2">
                  <a:lumMod val="1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% Achievement</a:t>
          </a:r>
        </a:p>
      </xdr:txBody>
    </xdr:sp>
    <xdr:clientData/>
  </xdr:oneCellAnchor>
  <xdr:twoCellAnchor>
    <xdr:from>
      <xdr:col>0</xdr:col>
      <xdr:colOff>219075</xdr:colOff>
      <xdr:row>29</xdr:row>
      <xdr:rowOff>38100</xdr:rowOff>
    </xdr:from>
    <xdr:to>
      <xdr:col>1</xdr:col>
      <xdr:colOff>66675</xdr:colOff>
      <xdr:row>31</xdr:row>
      <xdr:rowOff>114300</xdr:rowOff>
    </xdr:to>
    <xdr:sp macro="" textlink="">
      <xdr:nvSpPr>
        <xdr:cNvPr id="53" name="Flowchart: Connector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219075" y="5562600"/>
          <a:ext cx="457200" cy="457200"/>
        </a:xfrm>
        <a:prstGeom prst="flowChartConnector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66674</xdr:colOff>
      <xdr:row>17</xdr:row>
      <xdr:rowOff>171450</xdr:rowOff>
    </xdr:from>
    <xdr:ext cx="3305176" cy="311496"/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66674" y="3409950"/>
          <a:ext cx="3305176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Revenue Vs Target Insight (</a:t>
          </a:r>
          <a:r>
            <a:rPr lang="en-US" sz="14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Product Level</a:t>
          </a:r>
          <a:r>
            <a:rPr lang="en-US" sz="1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)</a:t>
          </a:r>
        </a:p>
      </xdr:txBody>
    </xdr:sp>
    <xdr:clientData/>
  </xdr:oneCellAnchor>
  <xdr:twoCellAnchor>
    <xdr:from>
      <xdr:col>10</xdr:col>
      <xdr:colOff>47624</xdr:colOff>
      <xdr:row>17</xdr:row>
      <xdr:rowOff>161925</xdr:rowOff>
    </xdr:from>
    <xdr:to>
      <xdr:col>10</xdr:col>
      <xdr:colOff>152399</xdr:colOff>
      <xdr:row>19</xdr:row>
      <xdr:rowOff>95250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6143624" y="3400425"/>
          <a:ext cx="104775" cy="314325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190499</xdr:colOff>
      <xdr:row>17</xdr:row>
      <xdr:rowOff>161925</xdr:rowOff>
    </xdr:from>
    <xdr:to>
      <xdr:col>20</xdr:col>
      <xdr:colOff>295274</xdr:colOff>
      <xdr:row>19</xdr:row>
      <xdr:rowOff>95250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12382499" y="3400425"/>
          <a:ext cx="104775" cy="314325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209549</xdr:colOff>
      <xdr:row>2</xdr:row>
      <xdr:rowOff>66675</xdr:rowOff>
    </xdr:from>
    <xdr:to>
      <xdr:col>20</xdr:col>
      <xdr:colOff>314324</xdr:colOff>
      <xdr:row>4</xdr:row>
      <xdr:rowOff>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12401549" y="447675"/>
          <a:ext cx="104775" cy="314325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47624</xdr:colOff>
      <xdr:row>2</xdr:row>
      <xdr:rowOff>66675</xdr:rowOff>
    </xdr:from>
    <xdr:to>
      <xdr:col>10</xdr:col>
      <xdr:colOff>152399</xdr:colOff>
      <xdr:row>4</xdr:row>
      <xdr:rowOff>0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6143624" y="447675"/>
          <a:ext cx="104775" cy="314325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219075</xdr:colOff>
      <xdr:row>8</xdr:row>
      <xdr:rowOff>114301</xdr:rowOff>
    </xdr:from>
    <xdr:to>
      <xdr:col>14</xdr:col>
      <xdr:colOff>304800</xdr:colOff>
      <xdr:row>12</xdr:row>
      <xdr:rowOff>85725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8753475" y="1638301"/>
          <a:ext cx="85725" cy="733424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28575</xdr:colOff>
      <xdr:row>8</xdr:row>
      <xdr:rowOff>114301</xdr:rowOff>
    </xdr:from>
    <xdr:to>
      <xdr:col>4</xdr:col>
      <xdr:colOff>114300</xdr:colOff>
      <xdr:row>12</xdr:row>
      <xdr:rowOff>85725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>
        <a:xfrm>
          <a:off x="2466975" y="1638301"/>
          <a:ext cx="85725" cy="733424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200025</xdr:colOff>
      <xdr:row>24</xdr:row>
      <xdr:rowOff>19051</xdr:rowOff>
    </xdr:from>
    <xdr:to>
      <xdr:col>14</xdr:col>
      <xdr:colOff>285750</xdr:colOff>
      <xdr:row>27</xdr:row>
      <xdr:rowOff>180975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8734425" y="4591051"/>
          <a:ext cx="85725" cy="733424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9525</xdr:colOff>
      <xdr:row>24</xdr:row>
      <xdr:rowOff>19051</xdr:rowOff>
    </xdr:from>
    <xdr:to>
      <xdr:col>4</xdr:col>
      <xdr:colOff>95250</xdr:colOff>
      <xdr:row>27</xdr:row>
      <xdr:rowOff>180975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2447925" y="4591051"/>
          <a:ext cx="85725" cy="733424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11</xdr:col>
      <xdr:colOff>600075</xdr:colOff>
      <xdr:row>6</xdr:row>
      <xdr:rowOff>133350</xdr:rowOff>
    </xdr:from>
    <xdr:ext cx="1457325" cy="311496"/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7305675" y="1276350"/>
          <a:ext cx="1457325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bg2">
                  <a:lumMod val="1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New Customers</a:t>
          </a:r>
        </a:p>
      </xdr:txBody>
    </xdr:sp>
    <xdr:clientData/>
  </xdr:oneCellAnchor>
  <xdr:oneCellAnchor>
    <xdr:from>
      <xdr:col>12</xdr:col>
      <xdr:colOff>600074</xdr:colOff>
      <xdr:row>10</xdr:row>
      <xdr:rowOff>152400</xdr:rowOff>
    </xdr:from>
    <xdr:ext cx="847725" cy="311496"/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/>
      </xdr:nvSpPr>
      <xdr:spPr>
        <a:xfrm>
          <a:off x="7915274" y="2057400"/>
          <a:ext cx="847725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bg2">
                  <a:lumMod val="1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Target</a:t>
          </a:r>
        </a:p>
      </xdr:txBody>
    </xdr:sp>
    <xdr:clientData/>
  </xdr:oneCellAnchor>
  <xdr:twoCellAnchor>
    <xdr:from>
      <xdr:col>10</xdr:col>
      <xdr:colOff>361951</xdr:colOff>
      <xdr:row>9</xdr:row>
      <xdr:rowOff>28576</xdr:rowOff>
    </xdr:from>
    <xdr:to>
      <xdr:col>11</xdr:col>
      <xdr:colOff>257784</xdr:colOff>
      <xdr:row>11</xdr:row>
      <xdr:rowOff>153009</xdr:rowOff>
    </xdr:to>
    <xdr:grpSp>
      <xdr:nvGrpSpPr>
        <xdr:cNvPr id="78" name="Group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GrpSpPr/>
      </xdr:nvGrpSpPr>
      <xdr:grpSpPr>
        <a:xfrm>
          <a:off x="6570840" y="1637243"/>
          <a:ext cx="516722" cy="481914"/>
          <a:chOff x="6372225" y="1676400"/>
          <a:chExt cx="685800" cy="685800"/>
        </a:xfrm>
      </xdr:grpSpPr>
      <xdr:sp macro="" textlink="">
        <xdr:nvSpPr>
          <xdr:cNvPr id="69" name="Flowchart: Connector 68">
            <a:extLst>
              <a:ext uri="{FF2B5EF4-FFF2-40B4-BE49-F238E27FC236}">
                <a16:creationId xmlns:a16="http://schemas.microsoft.com/office/drawing/2014/main" id="{00000000-0008-0000-0000-000045000000}"/>
              </a:ext>
            </a:extLst>
          </xdr:cNvPr>
          <xdr:cNvSpPr/>
        </xdr:nvSpPr>
        <xdr:spPr>
          <a:xfrm>
            <a:off x="6419849" y="1714500"/>
            <a:ext cx="600075" cy="600075"/>
          </a:xfrm>
          <a:prstGeom prst="flowChartConnector">
            <a:avLst/>
          </a:prstGeom>
          <a:noFill/>
          <a:ln w="2222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72" name="Straight Connector 71">
            <a:extLst>
              <a:ext uri="{FF2B5EF4-FFF2-40B4-BE49-F238E27FC236}">
                <a16:creationId xmlns:a16="http://schemas.microsoft.com/office/drawing/2014/main" id="{00000000-0008-0000-0000-000048000000}"/>
              </a:ext>
            </a:extLst>
          </xdr:cNvPr>
          <xdr:cNvCxnSpPr/>
        </xdr:nvCxnSpPr>
        <xdr:spPr>
          <a:xfrm>
            <a:off x="6715125" y="1676400"/>
            <a:ext cx="0" cy="95250"/>
          </a:xfrm>
          <a:prstGeom prst="line">
            <a:avLst/>
          </a:prstGeom>
          <a:ln w="2857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" name="Straight Connector 74">
            <a:extLst>
              <a:ext uri="{FF2B5EF4-FFF2-40B4-BE49-F238E27FC236}">
                <a16:creationId xmlns:a16="http://schemas.microsoft.com/office/drawing/2014/main" id="{00000000-0008-0000-0000-00004B000000}"/>
              </a:ext>
            </a:extLst>
          </xdr:cNvPr>
          <xdr:cNvCxnSpPr/>
        </xdr:nvCxnSpPr>
        <xdr:spPr>
          <a:xfrm>
            <a:off x="6724650" y="2266950"/>
            <a:ext cx="0" cy="95250"/>
          </a:xfrm>
          <a:prstGeom prst="line">
            <a:avLst/>
          </a:prstGeom>
          <a:ln w="2857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" name="Straight Connector 75">
            <a:extLst>
              <a:ext uri="{FF2B5EF4-FFF2-40B4-BE49-F238E27FC236}">
                <a16:creationId xmlns:a16="http://schemas.microsoft.com/office/drawing/2014/main" id="{00000000-0008-0000-0000-00004C000000}"/>
              </a:ext>
            </a:extLst>
          </xdr:cNvPr>
          <xdr:cNvCxnSpPr/>
        </xdr:nvCxnSpPr>
        <xdr:spPr>
          <a:xfrm rot="16200000">
            <a:off x="7010400" y="1990725"/>
            <a:ext cx="0" cy="95250"/>
          </a:xfrm>
          <a:prstGeom prst="line">
            <a:avLst/>
          </a:prstGeom>
          <a:ln w="2857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" name="Straight Connector 76">
            <a:extLst>
              <a:ext uri="{FF2B5EF4-FFF2-40B4-BE49-F238E27FC236}">
                <a16:creationId xmlns:a16="http://schemas.microsoft.com/office/drawing/2014/main" id="{00000000-0008-0000-0000-00004D000000}"/>
              </a:ext>
            </a:extLst>
          </xdr:cNvPr>
          <xdr:cNvCxnSpPr/>
        </xdr:nvCxnSpPr>
        <xdr:spPr>
          <a:xfrm rot="16200000">
            <a:off x="6419850" y="1962150"/>
            <a:ext cx="0" cy="95250"/>
          </a:xfrm>
          <a:prstGeom prst="line">
            <a:avLst/>
          </a:prstGeom>
          <a:ln w="2857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10</xdr:col>
      <xdr:colOff>330975</xdr:colOff>
      <xdr:row>4</xdr:row>
      <xdr:rowOff>140475</xdr:rowOff>
    </xdr:from>
    <xdr:to>
      <xdr:col>11</xdr:col>
      <xdr:colOff>330979</xdr:colOff>
      <xdr:row>7</xdr:row>
      <xdr:rowOff>178579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6975" y="902475"/>
          <a:ext cx="609604" cy="609604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476250</xdr:colOff>
      <xdr:row>9</xdr:row>
      <xdr:rowOff>130953</xdr:rowOff>
    </xdr:from>
    <xdr:to>
      <xdr:col>11</xdr:col>
      <xdr:colOff>154797</xdr:colOff>
      <xdr:row>11</xdr:row>
      <xdr:rowOff>38100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0" y="1845453"/>
          <a:ext cx="288147" cy="288147"/>
        </a:xfrm>
        <a:prstGeom prst="rect">
          <a:avLst/>
        </a:prstGeom>
      </xdr:spPr>
    </xdr:pic>
    <xdr:clientData/>
  </xdr:twoCellAnchor>
  <xdr:oneCellAnchor>
    <xdr:from>
      <xdr:col>10</xdr:col>
      <xdr:colOff>161924</xdr:colOff>
      <xdr:row>2</xdr:row>
      <xdr:rowOff>76200</xdr:rowOff>
    </xdr:from>
    <xdr:ext cx="2486025" cy="530658"/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/>
      </xdr:nvSpPr>
      <xdr:spPr>
        <a:xfrm>
          <a:off x="6257924" y="457200"/>
          <a:ext cx="2486025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Customers acquisition </a:t>
          </a:r>
          <a:r>
            <a:rPr lang="en-US" sz="1100" b="0"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(</a:t>
          </a:r>
          <a:r>
            <a:rPr lang="en-US" sz="1100" b="1"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Monthly</a:t>
          </a:r>
          <a:r>
            <a:rPr lang="en-US" sz="1100" b="0"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)</a:t>
          </a:r>
          <a:endParaRPr lang="en-US" sz="1400">
            <a:solidFill>
              <a:schemeClr val="bg1"/>
            </a:solidFill>
            <a:effectLst/>
          </a:endParaRPr>
        </a:p>
        <a:p>
          <a:pPr marL="0" indent="0" algn="ctr"/>
          <a:endParaRPr lang="en-US" sz="14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219074</xdr:colOff>
      <xdr:row>17</xdr:row>
      <xdr:rowOff>171450</xdr:rowOff>
    </xdr:from>
    <xdr:ext cx="2943226" cy="530658"/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6315074" y="3409950"/>
          <a:ext cx="2943226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Customers Acquisition/Sales  </a:t>
          </a:r>
          <a:r>
            <a:rPr lang="en-US" sz="1100" b="0"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(</a:t>
          </a:r>
          <a:r>
            <a:rPr lang="en-US" sz="1100" b="1"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Monthly</a:t>
          </a:r>
          <a:r>
            <a:rPr lang="en-US" sz="1100" b="0"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)</a:t>
          </a:r>
          <a:endParaRPr lang="en-US" sz="1400">
            <a:solidFill>
              <a:schemeClr val="bg1"/>
            </a:solidFill>
            <a:effectLst/>
          </a:endParaRPr>
        </a:p>
        <a:p>
          <a:pPr marL="0" indent="0" algn="ctr"/>
          <a:endParaRPr lang="en-US" sz="14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twoCellAnchor editAs="absolute">
    <xdr:from>
      <xdr:col>17</xdr:col>
      <xdr:colOff>209550</xdr:colOff>
      <xdr:row>0</xdr:row>
      <xdr:rowOff>19050</xdr:rowOff>
    </xdr:from>
    <xdr:to>
      <xdr:col>19</xdr:col>
      <xdr:colOff>504825</xdr:colOff>
      <xdr:row>1</xdr:row>
      <xdr:rowOff>76200</xdr:rowOff>
    </xdr:to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10572750" y="19050"/>
          <a:ext cx="1514475" cy="24765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1200" b="1" cap="none" spc="0">
              <a:ln w="0"/>
              <a:solidFill>
                <a:schemeClr val="tx1">
                  <a:lumMod val="85000"/>
                  <a:lumOff val="1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Ismaila Omeiza M.</a:t>
          </a:r>
        </a:p>
      </xdr:txBody>
    </xdr:sp>
    <xdr:clientData/>
  </xdr:twoCellAnchor>
  <xdr:twoCellAnchor editAs="absolute">
    <xdr:from>
      <xdr:col>16</xdr:col>
      <xdr:colOff>523875</xdr:colOff>
      <xdr:row>0</xdr:row>
      <xdr:rowOff>164598</xdr:rowOff>
    </xdr:from>
    <xdr:to>
      <xdr:col>20</xdr:col>
      <xdr:colOff>200026</xdr:colOff>
      <xdr:row>2</xdr:row>
      <xdr:rowOff>57150</xdr:rowOff>
    </xdr:to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10277475" y="164598"/>
          <a:ext cx="2114551" cy="27355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marL="0" indent="0" algn="ctr"/>
          <a:r>
            <a:rPr lang="en-US" sz="12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Data Analyst Expert</a:t>
          </a:r>
        </a:p>
      </xdr:txBody>
    </xdr:sp>
    <xdr:clientData/>
  </xdr:twoCellAnchor>
  <xdr:twoCellAnchor editAs="absolute">
    <xdr:from>
      <xdr:col>19</xdr:col>
      <xdr:colOff>428624</xdr:colOff>
      <xdr:row>0</xdr:row>
      <xdr:rowOff>28574</xdr:rowOff>
    </xdr:from>
    <xdr:to>
      <xdr:col>20</xdr:col>
      <xdr:colOff>184784</xdr:colOff>
      <xdr:row>2</xdr:row>
      <xdr:rowOff>13334</xdr:rowOff>
    </xdr:to>
    <xdr:grpSp>
      <xdr:nvGrpSpPr>
        <xdr:cNvPr id="105" name="Group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GrpSpPr/>
      </xdr:nvGrpSpPr>
      <xdr:grpSpPr>
        <a:xfrm>
          <a:off x="12225513" y="28574"/>
          <a:ext cx="377049" cy="342241"/>
          <a:chOff x="622593" y="66676"/>
          <a:chExt cx="450437" cy="457199"/>
        </a:xfrm>
      </xdr:grpSpPr>
      <xdr:grpSp>
        <xdr:nvGrpSpPr>
          <xdr:cNvPr id="106" name="Group 105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GrpSpPr/>
        </xdr:nvGrpSpPr>
        <xdr:grpSpPr>
          <a:xfrm>
            <a:off x="622593" y="66676"/>
            <a:ext cx="450437" cy="442586"/>
            <a:chOff x="70613" y="5623259"/>
            <a:chExt cx="1166190" cy="1166190"/>
          </a:xfrm>
        </xdr:grpSpPr>
        <xdr:sp macro="" textlink="">
          <xdr:nvSpPr>
            <xdr:cNvPr id="108" name="Flowchart: Connector 107">
              <a:extLst>
                <a:ext uri="{FF2B5EF4-FFF2-40B4-BE49-F238E27FC236}">
                  <a16:creationId xmlns:a16="http://schemas.microsoft.com/office/drawing/2014/main" id="{00000000-0008-0000-0000-00006C000000}"/>
                </a:ext>
              </a:extLst>
            </xdr:cNvPr>
            <xdr:cNvSpPr/>
          </xdr:nvSpPr>
          <xdr:spPr>
            <a:xfrm>
              <a:off x="70613" y="5623259"/>
              <a:ext cx="1166190" cy="1166190"/>
            </a:xfrm>
            <a:prstGeom prst="flowChartConnector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  <a:effectLst>
              <a:outerShdw blurRad="304800" dist="38100" dir="5400000" algn="t" rotWithShape="0">
                <a:prstClr val="black"/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pic>
          <xdr:nvPicPr>
            <xdr:cNvPr id="109" name="Picture 108">
              <a:extLst>
                <a:ext uri="{FF2B5EF4-FFF2-40B4-BE49-F238E27FC236}">
                  <a16:creationId xmlns:a16="http://schemas.microsoft.com/office/drawing/2014/main" id="{00000000-0008-0000-0000-00006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42621" y="5652745"/>
              <a:ext cx="804106" cy="1136704"/>
            </a:xfrm>
            <a:prstGeom prst="flowChartConnector">
              <a:avLst/>
            </a:prstGeom>
          </xdr:spPr>
        </xdr:pic>
      </xdr:grpSp>
      <xdr:sp macro="" textlink="">
        <xdr:nvSpPr>
          <xdr:cNvPr id="107" name="Flowchart: Connector 106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/>
        </xdr:nvSpPr>
        <xdr:spPr>
          <a:xfrm flipH="1">
            <a:off x="933450" y="447675"/>
            <a:ext cx="76200" cy="76200"/>
          </a:xfrm>
          <a:prstGeom prst="flowChartConnector">
            <a:avLst/>
          </a:prstGeom>
          <a:solidFill>
            <a:srgbClr val="00B050"/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contrasting" dir="t">
              <a:rot lat="0" lon="0" rev="7800000"/>
            </a:lightRig>
          </a:scene3d>
          <a:sp3d>
            <a:bevelT w="139700" h="1397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342900</xdr:colOff>
      <xdr:row>14</xdr:row>
      <xdr:rowOff>38100</xdr:rowOff>
    </xdr:from>
    <xdr:to>
      <xdr:col>1</xdr:col>
      <xdr:colOff>58448</xdr:colOff>
      <xdr:row>15</xdr:row>
      <xdr:rowOff>172748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2705100"/>
          <a:ext cx="325148" cy="32514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29</xdr:row>
      <xdr:rowOff>114300</xdr:rowOff>
    </xdr:from>
    <xdr:to>
      <xdr:col>1</xdr:col>
      <xdr:colOff>1298</xdr:colOff>
      <xdr:row>31</xdr:row>
      <xdr:rowOff>58448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5638800"/>
          <a:ext cx="325148" cy="325148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21</xdr:row>
      <xdr:rowOff>28575</xdr:rowOff>
    </xdr:from>
    <xdr:to>
      <xdr:col>11</xdr:col>
      <xdr:colOff>221670</xdr:colOff>
      <xdr:row>23</xdr:row>
      <xdr:rowOff>126420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8425" y="4029075"/>
          <a:ext cx="478845" cy="478845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390526</xdr:colOff>
      <xdr:row>25</xdr:row>
      <xdr:rowOff>2010</xdr:rowOff>
    </xdr:from>
    <xdr:to>
      <xdr:col>11</xdr:col>
      <xdr:colOff>229186</xdr:colOff>
      <xdr:row>27</xdr:row>
      <xdr:rowOff>69270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86526" y="4764510"/>
          <a:ext cx="448260" cy="448260"/>
        </a:xfrm>
        <a:prstGeom prst="rect">
          <a:avLst/>
        </a:prstGeom>
      </xdr:spPr>
    </xdr:pic>
    <xdr:clientData/>
  </xdr:twoCellAnchor>
  <xdr:twoCellAnchor>
    <xdr:from>
      <xdr:col>4</xdr:col>
      <xdr:colOff>266700</xdr:colOff>
      <xdr:row>4</xdr:row>
      <xdr:rowOff>104775</xdr:rowOff>
    </xdr:from>
    <xdr:to>
      <xdr:col>10</xdr:col>
      <xdr:colOff>104775</xdr:colOff>
      <xdr:row>16</xdr:row>
      <xdr:rowOff>66675</xdr:rowOff>
    </xdr:to>
    <xdr:graphicFrame macro="">
      <xdr:nvGraphicFramePr>
        <xdr:cNvPr id="85" name="Chart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oneCellAnchor>
    <xdr:from>
      <xdr:col>1</xdr:col>
      <xdr:colOff>530128</xdr:colOff>
      <xdr:row>8</xdr:row>
      <xdr:rowOff>169360</xdr:rowOff>
    </xdr:from>
    <xdr:ext cx="1149546" cy="468013"/>
    <xdr:sp macro="" textlink="DataSource!Q12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139728" y="1693360"/>
          <a:ext cx="1149546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fld id="{5ED83D81-E32C-4B20-BB87-F7674DA9425A}" type="TxLink">
            <a:rPr lang="en-US" sz="2400" b="1" i="0" u="none" strike="noStrike" cap="none" spc="0">
              <a:ln w="0"/>
              <a:solidFill>
                <a:schemeClr val="tx2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</a:rPr>
            <a:pPr algn="ctr"/>
            <a:t>$2,270,000</a:t>
          </a:fld>
          <a:endParaRPr lang="en-US" sz="9600" b="1" cap="none" spc="0">
            <a:ln w="0"/>
            <a:solidFill>
              <a:schemeClr val="tx2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</xdr:col>
      <xdr:colOff>177041</xdr:colOff>
      <xdr:row>4</xdr:row>
      <xdr:rowOff>140785</xdr:rowOff>
    </xdr:from>
    <xdr:ext cx="827021" cy="264560"/>
    <xdr:sp macro="" textlink="DataSource!R12">
      <xdr:nvSpPr>
        <xdr:cNvPr id="86" name="Rectangl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/>
      </xdr:nvSpPr>
      <xdr:spPr>
        <a:xfrm>
          <a:off x="1430424" y="881421"/>
          <a:ext cx="82702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indent="0" algn="ctr"/>
          <a:fld id="{21975B1C-87DE-4E4B-A858-4760B98E428A}" type="TxLink">
            <a:rPr lang="en-US" sz="1100" b="0" i="0" u="none" strike="noStrike" cap="none" spc="0">
              <a:ln w="0"/>
              <a:solidFill>
                <a:srgbClr val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Calibri"/>
              <a:cs typeface="Calibri"/>
            </a:rPr>
            <a:t>$2,328,550</a:t>
          </a:fld>
          <a:endParaRPr lang="en-US" sz="2400" b="1" i="0" u="none" strike="noStrike" cap="none" spc="0">
            <a:ln w="0"/>
            <a:solidFill>
              <a:schemeClr val="tx2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oneCellAnchor>
  <xdr:oneCellAnchor>
    <xdr:from>
      <xdr:col>2</xdr:col>
      <xdr:colOff>179221</xdr:colOff>
      <xdr:row>13</xdr:row>
      <xdr:rowOff>121735</xdr:rowOff>
    </xdr:from>
    <xdr:ext cx="822661" cy="405432"/>
    <xdr:sp macro="" textlink="DataSource!R13">
      <xdr:nvSpPr>
        <xdr:cNvPr id="89" name="Rectangl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1398421" y="2598235"/>
          <a:ext cx="822661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indent="0" algn="ctr"/>
          <a:fld id="{8E7DD1AE-127F-4D6A-A9BF-132F95BD96A3}" type="TxLink">
            <a:rPr lang="en-US" sz="2000" b="0" i="0" u="none" strike="noStrike" cap="none" spc="0">
              <a:ln w="0"/>
              <a:solidFill>
                <a:srgbClr val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2.6%</a:t>
          </a:fld>
          <a:endParaRPr lang="en-US" sz="4400" b="1" i="0" u="none" strike="noStrike" cap="none" spc="0">
            <a:ln w="0"/>
            <a:solidFill>
              <a:schemeClr val="tx2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oneCellAnchor>
  <xdr:twoCellAnchor>
    <xdr:from>
      <xdr:col>4</xdr:col>
      <xdr:colOff>228600</xdr:colOff>
      <xdr:row>20</xdr:row>
      <xdr:rowOff>0</xdr:rowOff>
    </xdr:from>
    <xdr:to>
      <xdr:col>10</xdr:col>
      <xdr:colOff>142875</xdr:colOff>
      <xdr:row>32</xdr:row>
      <xdr:rowOff>9525</xdr:rowOff>
    </xdr:to>
    <xdr:graphicFrame macro="">
      <xdr:nvGraphicFramePr>
        <xdr:cNvPr id="90" name="Chart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1</xdr:col>
      <xdr:colOff>448767</xdr:colOff>
      <xdr:row>24</xdr:row>
      <xdr:rowOff>45535</xdr:rowOff>
    </xdr:from>
    <xdr:ext cx="1159869" cy="468013"/>
    <xdr:sp macro="" textlink="DataSource!V13">
      <xdr:nvSpPr>
        <xdr:cNvPr id="94" name="Rectangl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1058367" y="4617535"/>
          <a:ext cx="1159869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indent="0" algn="ctr"/>
          <a:fld id="{A5609886-9D14-4E78-A93C-27DCF40EE2EB}" type="TxLink">
            <a:rPr lang="en-US" sz="2400" b="1" i="0" u="none" strike="noStrike" cap="none" spc="0">
              <a:ln w="0"/>
              <a:solidFill>
                <a:schemeClr val="tx2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$1,835,000</a:t>
          </a:fld>
          <a:endParaRPr lang="en-US" sz="2400" b="1" i="0" u="none" strike="noStrike" cap="none" spc="0">
            <a:ln w="0"/>
            <a:solidFill>
              <a:schemeClr val="tx2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oneCellAnchor>
  <xdr:oneCellAnchor>
    <xdr:from>
      <xdr:col>1</xdr:col>
      <xdr:colOff>466015</xdr:colOff>
      <xdr:row>20</xdr:row>
      <xdr:rowOff>16960</xdr:rowOff>
    </xdr:from>
    <xdr:ext cx="1315873" cy="468013"/>
    <xdr:sp macro="" textlink="DataSource!W13">
      <xdr:nvSpPr>
        <xdr:cNvPr id="95" name="Rectangl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1075615" y="3826960"/>
          <a:ext cx="1315873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indent="0" algn="ctr"/>
          <a:fld id="{7B1CF989-184B-45BB-A8F7-A648F23AC2A7}" type="TxLink">
            <a:rPr lang="en-US" sz="2400" b="1" i="0" u="none" strike="noStrike" cap="none" spc="0">
              <a:ln w="0"/>
              <a:solidFill>
                <a:schemeClr val="tx2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$2,047,210</a:t>
          </a:fld>
          <a:endParaRPr lang="en-US" sz="2400" b="1" i="0" u="none" strike="noStrike" cap="none" spc="0">
            <a:ln w="0"/>
            <a:solidFill>
              <a:schemeClr val="tx2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oneCellAnchor>
  <xdr:oneCellAnchor>
    <xdr:from>
      <xdr:col>2</xdr:col>
      <xdr:colOff>168007</xdr:colOff>
      <xdr:row>29</xdr:row>
      <xdr:rowOff>26485</xdr:rowOff>
    </xdr:from>
    <xdr:ext cx="692690" cy="405432"/>
    <xdr:sp macro="" textlink="DataSource!W14">
      <xdr:nvSpPr>
        <xdr:cNvPr id="96" name="Rectangl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/>
      </xdr:nvSpPr>
      <xdr:spPr>
        <a:xfrm>
          <a:off x="1387207" y="5550985"/>
          <a:ext cx="692690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indent="0" algn="ctr"/>
          <a:fld id="{6C192C22-1C6B-4D5F-A960-A1276081AD4F}" type="TxLink">
            <a:rPr lang="en-US" sz="2000" b="0" i="0" u="none" strike="noStrike" cap="none" spc="0">
              <a:ln w="0"/>
              <a:solidFill>
                <a:srgbClr val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11.6%</a:t>
          </a:fld>
          <a:endParaRPr lang="en-US" sz="2000" b="0" i="0" u="none" strike="noStrike" cap="none" spc="0">
            <a:ln w="0"/>
            <a:solidFill>
              <a:srgbClr val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oneCellAnchor>
  <xdr:oneCellAnchor>
    <xdr:from>
      <xdr:col>13</xdr:col>
      <xdr:colOff>19200</xdr:colOff>
      <xdr:row>9</xdr:row>
      <xdr:rowOff>16960</xdr:rowOff>
    </xdr:from>
    <xdr:ext cx="704552" cy="405432"/>
    <xdr:sp macro="" textlink="DataSource!Q23">
      <xdr:nvSpPr>
        <xdr:cNvPr id="97" name="Rectangl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7944000" y="1731460"/>
          <a:ext cx="704552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indent="0" algn="ctr"/>
          <a:fld id="{F96B7977-2634-4200-989C-E1964D868252}" type="TxLink">
            <a:rPr lang="en-US" sz="2000" b="0" i="0" u="none" strike="noStrike" cap="none" spc="0">
              <a:ln w="0"/>
              <a:solidFill>
                <a:srgbClr val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$4,400</a:t>
          </a:fld>
          <a:endParaRPr lang="en-US" sz="2000" b="0" i="0" u="none" strike="noStrike" cap="none" spc="0">
            <a:ln w="0"/>
            <a:solidFill>
              <a:srgbClr val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oneCellAnchor>
  <xdr:oneCellAnchor>
    <xdr:from>
      <xdr:col>13</xdr:col>
      <xdr:colOff>38250</xdr:colOff>
      <xdr:row>4</xdr:row>
      <xdr:rowOff>178885</xdr:rowOff>
    </xdr:from>
    <xdr:ext cx="704552" cy="405432"/>
    <xdr:sp macro="" textlink="DataSource!R23">
      <xdr:nvSpPr>
        <xdr:cNvPr id="98" name="Rectangl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7963050" y="940885"/>
          <a:ext cx="704552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indent="0" algn="ctr"/>
          <a:fld id="{3D0ED5F5-788A-42E2-A480-18B32590DA84}" type="TxLink">
            <a:rPr lang="en-US" sz="2000" b="0" i="0" u="none" strike="noStrike" cap="none" spc="0">
              <a:ln w="0"/>
              <a:solidFill>
                <a:srgbClr val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$3,856</a:t>
          </a:fld>
          <a:endParaRPr lang="en-US" sz="2000" b="0" i="0" u="none" strike="noStrike" cap="none" spc="0">
            <a:ln w="0"/>
            <a:solidFill>
              <a:srgbClr val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oneCellAnchor>
  <xdr:oneCellAnchor>
    <xdr:from>
      <xdr:col>12</xdr:col>
      <xdr:colOff>539998</xdr:colOff>
      <xdr:row>13</xdr:row>
      <xdr:rowOff>102685</xdr:rowOff>
    </xdr:from>
    <xdr:ext cx="901209" cy="405432"/>
    <xdr:sp macro="" textlink="DataSource!R24">
      <xdr:nvSpPr>
        <xdr:cNvPr id="99" name="Rectangl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7855198" y="2579185"/>
          <a:ext cx="901209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indent="0" algn="ctr"/>
          <a:fld id="{F277CB33-22AF-4868-AEB5-BF8DC6B1BB35}" type="TxLink">
            <a:rPr lang="en-US" sz="2000" b="0" i="0" u="none" strike="noStrike" cap="none" spc="0">
              <a:ln w="0"/>
              <a:solidFill>
                <a:srgbClr val="C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-12.4%</a:t>
          </a:fld>
          <a:endParaRPr lang="en-US" sz="2000" b="0" i="0" u="none" strike="noStrike" cap="none" spc="0">
            <a:ln w="0"/>
            <a:solidFill>
              <a:srgbClr val="C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oneCellAnchor>
  <xdr:oneCellAnchor>
    <xdr:from>
      <xdr:col>12</xdr:col>
      <xdr:colOff>285750</xdr:colOff>
      <xdr:row>14</xdr:row>
      <xdr:rowOff>152400</xdr:rowOff>
    </xdr:from>
    <xdr:ext cx="1219200" cy="311496"/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7600950" y="2819400"/>
          <a:ext cx="1219200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bg2">
                  <a:lumMod val="1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% Variance</a:t>
          </a:r>
        </a:p>
      </xdr:txBody>
    </xdr:sp>
    <xdr:clientData/>
  </xdr:oneCellAnchor>
  <xdr:twoCellAnchor>
    <xdr:from>
      <xdr:col>14</xdr:col>
      <xdr:colOff>400050</xdr:colOff>
      <xdr:row>4</xdr:row>
      <xdr:rowOff>85725</xdr:rowOff>
    </xdr:from>
    <xdr:to>
      <xdr:col>20</xdr:col>
      <xdr:colOff>295275</xdr:colOff>
      <xdr:row>16</xdr:row>
      <xdr:rowOff>104775</xdr:rowOff>
    </xdr:to>
    <xdr:graphicFrame macro="">
      <xdr:nvGraphicFramePr>
        <xdr:cNvPr id="118" name="Chart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361950</xdr:colOff>
      <xdr:row>28</xdr:row>
      <xdr:rowOff>161925</xdr:rowOff>
    </xdr:from>
    <xdr:to>
      <xdr:col>11</xdr:col>
      <xdr:colOff>209550</xdr:colOff>
      <xdr:row>31</xdr:row>
      <xdr:rowOff>47625</xdr:rowOff>
    </xdr:to>
    <xdr:sp macro="" textlink="">
      <xdr:nvSpPr>
        <xdr:cNvPr id="91" name="Flowchart: Connector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/>
      </xdr:nvSpPr>
      <xdr:spPr>
        <a:xfrm>
          <a:off x="6457950" y="5495925"/>
          <a:ext cx="457200" cy="457200"/>
        </a:xfrm>
        <a:prstGeom prst="flowChartConnector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590550</xdr:colOff>
      <xdr:row>29</xdr:row>
      <xdr:rowOff>95250</xdr:rowOff>
    </xdr:from>
    <xdr:to>
      <xdr:col>10</xdr:col>
      <xdr:colOff>590550</xdr:colOff>
      <xdr:row>30</xdr:row>
      <xdr:rowOff>47625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6686550" y="5619750"/>
          <a:ext cx="0" cy="142875"/>
        </a:xfrm>
        <a:prstGeom prst="line">
          <a:avLst/>
        </a:prstGeom>
        <a:ln w="381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538353</xdr:colOff>
      <xdr:row>30</xdr:row>
      <xdr:rowOff>66675</xdr:rowOff>
    </xdr:from>
    <xdr:to>
      <xdr:col>11</xdr:col>
      <xdr:colOff>20193</xdr:colOff>
      <xdr:row>30</xdr:row>
      <xdr:rowOff>158115</xdr:rowOff>
    </xdr:to>
    <xdr:sp macro="" textlink="">
      <xdr:nvSpPr>
        <xdr:cNvPr id="119" name="Flowchart: Connector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6634353" y="5781675"/>
          <a:ext cx="91440" cy="91440"/>
        </a:xfrm>
        <a:prstGeom prst="flowChartConnector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13</xdr:col>
      <xdr:colOff>351325</xdr:colOff>
      <xdr:row>12</xdr:row>
      <xdr:rowOff>112210</xdr:rowOff>
    </xdr:from>
    <xdr:ext cx="516552" cy="264560"/>
    <xdr:sp macro="" textlink="DataSource!Q24">
      <xdr:nvSpPr>
        <xdr:cNvPr id="120" name="Rectangl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8276125" y="2398210"/>
          <a:ext cx="516552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indent="0" algn="ctr"/>
          <a:fld id="{70D9580C-7B8E-4134-9A4D-A673BBA9BB2F}" type="TxLink">
            <a:rPr lang="en-US" sz="1100" b="0" i="0" u="none" strike="noStrike" cap="none" spc="0">
              <a:ln w="0"/>
              <a:solidFill>
                <a:srgbClr val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-$544</a:t>
          </a:fld>
          <a:endParaRPr lang="en-US" sz="2000" b="0" i="0" u="none" strike="noStrike" cap="none" spc="0">
            <a:ln w="0"/>
            <a:solidFill>
              <a:srgbClr val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oneCellAnchor>
  <xdr:oneCellAnchor>
    <xdr:from>
      <xdr:col>12</xdr:col>
      <xdr:colOff>285750</xdr:colOff>
      <xdr:row>12</xdr:row>
      <xdr:rowOff>142875</xdr:rowOff>
    </xdr:from>
    <xdr:ext cx="876300" cy="233205"/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/>
      </xdr:nvSpPr>
      <xdr:spPr>
        <a:xfrm>
          <a:off x="7600950" y="2428875"/>
          <a:ext cx="876300" cy="233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9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Unachieved</a:t>
          </a:r>
        </a:p>
      </xdr:txBody>
    </xdr:sp>
    <xdr:clientData/>
  </xdr:oneCellAnchor>
  <xdr:twoCellAnchor>
    <xdr:from>
      <xdr:col>10</xdr:col>
      <xdr:colOff>419100</xdr:colOff>
      <xdr:row>13</xdr:row>
      <xdr:rowOff>114300</xdr:rowOff>
    </xdr:from>
    <xdr:to>
      <xdr:col>11</xdr:col>
      <xdr:colOff>266700</xdr:colOff>
      <xdr:row>16</xdr:row>
      <xdr:rowOff>0</xdr:rowOff>
    </xdr:to>
    <xdr:grpSp>
      <xdr:nvGrpSpPr>
        <xdr:cNvPr id="122" name="Group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GrpSpPr/>
      </xdr:nvGrpSpPr>
      <xdr:grpSpPr>
        <a:xfrm>
          <a:off x="6627989" y="2437930"/>
          <a:ext cx="468489" cy="421922"/>
          <a:chOff x="6457950" y="5495925"/>
          <a:chExt cx="457200" cy="457200"/>
        </a:xfrm>
      </xdr:grpSpPr>
      <xdr:sp macro="" textlink="">
        <xdr:nvSpPr>
          <xdr:cNvPr id="123" name="Flowchart: Connector 122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/>
        </xdr:nvSpPr>
        <xdr:spPr>
          <a:xfrm>
            <a:off x="6457950" y="5495925"/>
            <a:ext cx="457200" cy="457200"/>
          </a:xfrm>
          <a:prstGeom prst="flowChartConnector">
            <a:avLst/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24" name="Straight Connector 123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CxnSpPr/>
        </xdr:nvCxnSpPr>
        <xdr:spPr>
          <a:xfrm>
            <a:off x="6686550" y="5619750"/>
            <a:ext cx="0" cy="142875"/>
          </a:xfrm>
          <a:prstGeom prst="line">
            <a:avLst/>
          </a:prstGeom>
          <a:ln w="381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5" name="Flowchart: Connector 124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/>
        </xdr:nvSpPr>
        <xdr:spPr>
          <a:xfrm>
            <a:off x="6634353" y="5781675"/>
            <a:ext cx="91440" cy="91440"/>
          </a:xfrm>
          <a:prstGeom prst="flowChartConnector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oneCellAnchor>
    <xdr:from>
      <xdr:col>3</xdr:col>
      <xdr:colOff>66675</xdr:colOff>
      <xdr:row>12</xdr:row>
      <xdr:rowOff>121735</xdr:rowOff>
    </xdr:from>
    <xdr:ext cx="647700" cy="264560"/>
    <xdr:sp macro="" textlink="DataSource!Q13">
      <xdr:nvSpPr>
        <xdr:cNvPr id="126" name="Rectangl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/>
      </xdr:nvSpPr>
      <xdr:spPr>
        <a:xfrm>
          <a:off x="1895475" y="2407735"/>
          <a:ext cx="647700" cy="264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marL="0" indent="0" algn="ctr"/>
          <a:fld id="{C76860E0-5545-4658-9016-8F1016232F46}" type="TxLink">
            <a:rPr lang="en-US" sz="1100" b="0" i="0" u="none" strike="noStrike" cap="none" spc="0">
              <a:ln w="0"/>
              <a:solidFill>
                <a:srgbClr val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$58,550</a:t>
          </a:fld>
          <a:endParaRPr lang="en-US" sz="2000" b="0" i="0" u="none" strike="noStrike" cap="none" spc="0">
            <a:ln w="0"/>
            <a:solidFill>
              <a:srgbClr val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oneCellAnchor>
  <xdr:oneCellAnchor>
    <xdr:from>
      <xdr:col>1</xdr:col>
      <xdr:colOff>371475</xdr:colOff>
      <xdr:row>12</xdr:row>
      <xdr:rowOff>152400</xdr:rowOff>
    </xdr:from>
    <xdr:ext cx="1057275" cy="233205"/>
    <xdr:sp macro="" textlink="">
      <xdr:nvSpPr>
        <xdr:cNvPr id="127" name="Rectangl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981075" y="2438400"/>
          <a:ext cx="1057275" cy="233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900" b="1" cap="none" spc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Achievement</a:t>
          </a:r>
          <a:r>
            <a:rPr lang="en-US" sz="900" b="1" cap="none" spc="0" baseline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Plus</a:t>
          </a:r>
          <a:endParaRPr lang="en-US" sz="900" b="1" cap="none" spc="0">
            <a:ln w="0"/>
            <a:solidFill>
              <a:srgbClr val="00B05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</xdr:col>
      <xdr:colOff>504825</xdr:colOff>
      <xdr:row>28</xdr:row>
      <xdr:rowOff>36010</xdr:rowOff>
    </xdr:from>
    <xdr:ext cx="743770" cy="264560"/>
    <xdr:sp macro="" textlink="DataSource!V14">
      <xdr:nvSpPr>
        <xdr:cNvPr id="128" name="Rectangl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1724025" y="5370010"/>
          <a:ext cx="743770" cy="264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marL="0" indent="0" algn="ctr"/>
          <a:fld id="{19FF1DF4-3F0E-46DA-AF1D-0DCD6AEEB65E}" type="TxLink">
            <a:rPr lang="en-US" sz="1100" b="0" i="0" u="none" strike="noStrike" cap="none" spc="0">
              <a:ln w="0"/>
              <a:solidFill>
                <a:srgbClr val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$212,210</a:t>
          </a:fld>
          <a:endParaRPr lang="en-US" sz="2000" b="0" i="0" u="none" strike="noStrike" cap="none" spc="0">
            <a:ln w="0"/>
            <a:solidFill>
              <a:srgbClr val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oneCellAnchor>
  <xdr:oneCellAnchor>
    <xdr:from>
      <xdr:col>1</xdr:col>
      <xdr:colOff>85725</xdr:colOff>
      <xdr:row>28</xdr:row>
      <xdr:rowOff>66675</xdr:rowOff>
    </xdr:from>
    <xdr:ext cx="1304925" cy="233205"/>
    <xdr:sp macro="" textlink="">
      <xdr:nvSpPr>
        <xdr:cNvPr id="129" name="Rectangl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695325" y="5400675"/>
          <a:ext cx="1304925" cy="233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900" b="1" cap="none" spc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Achievement</a:t>
          </a:r>
          <a:r>
            <a:rPr lang="en-US" sz="900" b="1" cap="none" spc="0" baseline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Plus</a:t>
          </a:r>
          <a:endParaRPr lang="en-US" sz="900" b="1" cap="none" spc="0">
            <a:ln w="0"/>
            <a:solidFill>
              <a:srgbClr val="00B05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5</xdr:col>
      <xdr:colOff>333375</xdr:colOff>
      <xdr:row>29</xdr:row>
      <xdr:rowOff>152400</xdr:rowOff>
    </xdr:from>
    <xdr:to>
      <xdr:col>5</xdr:col>
      <xdr:colOff>390525</xdr:colOff>
      <xdr:row>30</xdr:row>
      <xdr:rowOff>38100</xdr:rowOff>
    </xdr:to>
    <xdr:sp macro="" textlink="">
      <xdr:nvSpPr>
        <xdr:cNvPr id="9" name="Down Arrow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3381375" y="5676900"/>
          <a:ext cx="57150" cy="76200"/>
        </a:xfrm>
        <a:prstGeom prst="downArrow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171450</xdr:colOff>
      <xdr:row>29</xdr:row>
      <xdr:rowOff>161925</xdr:rowOff>
    </xdr:from>
    <xdr:to>
      <xdr:col>6</xdr:col>
      <xdr:colOff>228600</xdr:colOff>
      <xdr:row>30</xdr:row>
      <xdr:rowOff>47625</xdr:rowOff>
    </xdr:to>
    <xdr:sp macro="" textlink="">
      <xdr:nvSpPr>
        <xdr:cNvPr id="130" name="Down Arrow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3829050" y="5686425"/>
          <a:ext cx="57150" cy="76200"/>
        </a:xfrm>
        <a:prstGeom prst="downArrow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590550</xdr:colOff>
      <xdr:row>29</xdr:row>
      <xdr:rowOff>152400</xdr:rowOff>
    </xdr:from>
    <xdr:to>
      <xdr:col>7</xdr:col>
      <xdr:colOff>38100</xdr:colOff>
      <xdr:row>30</xdr:row>
      <xdr:rowOff>38100</xdr:rowOff>
    </xdr:to>
    <xdr:sp macro="" textlink="">
      <xdr:nvSpPr>
        <xdr:cNvPr id="131" name="Down Arrow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/>
      </xdr:nvSpPr>
      <xdr:spPr>
        <a:xfrm>
          <a:off x="4248150" y="5676900"/>
          <a:ext cx="57150" cy="76200"/>
        </a:xfrm>
        <a:prstGeom prst="downArrow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400050</xdr:colOff>
      <xdr:row>29</xdr:row>
      <xdr:rowOff>152400</xdr:rowOff>
    </xdr:from>
    <xdr:to>
      <xdr:col>7</xdr:col>
      <xdr:colOff>457200</xdr:colOff>
      <xdr:row>30</xdr:row>
      <xdr:rowOff>38100</xdr:rowOff>
    </xdr:to>
    <xdr:sp macro="" textlink="">
      <xdr:nvSpPr>
        <xdr:cNvPr id="132" name="Down Arrow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4667250" y="5676900"/>
          <a:ext cx="57150" cy="76200"/>
        </a:xfrm>
        <a:prstGeom prst="downArrow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219075</xdr:colOff>
      <xdr:row>29</xdr:row>
      <xdr:rowOff>152400</xdr:rowOff>
    </xdr:from>
    <xdr:to>
      <xdr:col>8</xdr:col>
      <xdr:colOff>276225</xdr:colOff>
      <xdr:row>30</xdr:row>
      <xdr:rowOff>38100</xdr:rowOff>
    </xdr:to>
    <xdr:sp macro="" textlink="">
      <xdr:nvSpPr>
        <xdr:cNvPr id="133" name="Down Arrow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5095875" y="5676900"/>
          <a:ext cx="57150" cy="76200"/>
        </a:xfrm>
        <a:prstGeom prst="downArrow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66675</xdr:colOff>
      <xdr:row>29</xdr:row>
      <xdr:rowOff>152400</xdr:rowOff>
    </xdr:from>
    <xdr:to>
      <xdr:col>9</xdr:col>
      <xdr:colOff>123825</xdr:colOff>
      <xdr:row>30</xdr:row>
      <xdr:rowOff>38100</xdr:rowOff>
    </xdr:to>
    <xdr:sp macro="" textlink="">
      <xdr:nvSpPr>
        <xdr:cNvPr id="134" name="Down Arrow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5553075" y="5676900"/>
          <a:ext cx="57150" cy="76200"/>
        </a:xfrm>
        <a:prstGeom prst="downArrow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457200</xdr:colOff>
      <xdr:row>29</xdr:row>
      <xdr:rowOff>152400</xdr:rowOff>
    </xdr:from>
    <xdr:to>
      <xdr:col>9</xdr:col>
      <xdr:colOff>514350</xdr:colOff>
      <xdr:row>30</xdr:row>
      <xdr:rowOff>38100</xdr:rowOff>
    </xdr:to>
    <xdr:sp macro="" textlink="">
      <xdr:nvSpPr>
        <xdr:cNvPr id="135" name="Down Arrow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5943600" y="5676900"/>
          <a:ext cx="57150" cy="76200"/>
        </a:xfrm>
        <a:prstGeom prst="downArrow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361950</xdr:colOff>
      <xdr:row>19</xdr:row>
      <xdr:rowOff>152400</xdr:rowOff>
    </xdr:from>
    <xdr:to>
      <xdr:col>20</xdr:col>
      <xdr:colOff>266700</xdr:colOff>
      <xdr:row>31</xdr:row>
      <xdr:rowOff>171450</xdr:rowOff>
    </xdr:to>
    <xdr:graphicFrame macro="">
      <xdr:nvGraphicFramePr>
        <xdr:cNvPr id="136" name="Chart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285750</xdr:colOff>
      <xdr:row>22</xdr:row>
      <xdr:rowOff>57150</xdr:rowOff>
    </xdr:from>
    <xdr:to>
      <xdr:col>14</xdr:col>
      <xdr:colOff>171450</xdr:colOff>
      <xdr:row>23</xdr:row>
      <xdr:rowOff>178146</xdr:rowOff>
    </xdr:to>
    <xdr:sp macro="" textlink="">
      <xdr:nvSpPr>
        <xdr:cNvPr id="137" name="Rectangl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7600950" y="4248150"/>
          <a:ext cx="1104900" cy="311496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1400" b="0" cap="none" spc="0">
              <a:ln w="0"/>
              <a:solidFill>
                <a:schemeClr val="bg2">
                  <a:lumMod val="1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Ads Budget</a:t>
          </a:r>
        </a:p>
      </xdr:txBody>
    </xdr:sp>
    <xdr:clientData/>
  </xdr:twoCellAnchor>
  <xdr:twoCellAnchor>
    <xdr:from>
      <xdr:col>12</xdr:col>
      <xdr:colOff>200026</xdr:colOff>
      <xdr:row>26</xdr:row>
      <xdr:rowOff>76200</xdr:rowOff>
    </xdr:from>
    <xdr:to>
      <xdr:col>14</xdr:col>
      <xdr:colOff>171450</xdr:colOff>
      <xdr:row>28</xdr:row>
      <xdr:rowOff>6696</xdr:rowOff>
    </xdr:to>
    <xdr:sp macro="" textlink="">
      <xdr:nvSpPr>
        <xdr:cNvPr id="138" name="Rectangl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7515226" y="5029200"/>
          <a:ext cx="1190624" cy="311496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1400" b="0" cap="none" spc="0">
              <a:ln w="0"/>
              <a:solidFill>
                <a:schemeClr val="bg2">
                  <a:lumMod val="1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Ads</a:t>
          </a:r>
          <a:r>
            <a:rPr lang="en-US" sz="1400" b="0" cap="none" spc="0" baseline="0">
              <a:ln w="0"/>
              <a:solidFill>
                <a:schemeClr val="bg2">
                  <a:lumMod val="1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Expenses</a:t>
          </a:r>
          <a:endParaRPr lang="en-US" sz="1400" b="0" cap="none" spc="0">
            <a:ln w="0"/>
            <a:solidFill>
              <a:schemeClr val="bg2">
                <a:lumMod val="1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12</xdr:col>
      <xdr:colOff>481689</xdr:colOff>
      <xdr:row>24</xdr:row>
      <xdr:rowOff>131260</xdr:rowOff>
    </xdr:from>
    <xdr:to>
      <xdr:col>14</xdr:col>
      <xdr:colOff>146963</xdr:colOff>
      <xdr:row>26</xdr:row>
      <xdr:rowOff>155692</xdr:rowOff>
    </xdr:to>
    <xdr:sp macro="" textlink="DataSource!W23">
      <xdr:nvSpPr>
        <xdr:cNvPr id="139" name="Rectangl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7796889" y="4703260"/>
          <a:ext cx="884474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indent="0" algn="ctr"/>
          <a:fld id="{00C2AFFF-1880-4870-A0FF-3BA13AC9C91A}" type="TxLink">
            <a:rPr lang="en-US" sz="2000" b="0" i="0" u="none" strike="noStrike" cap="none" spc="0">
              <a:ln w="0"/>
              <a:solidFill>
                <a:srgbClr val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$9,180</a:t>
          </a:fld>
          <a:endParaRPr lang="en-US" sz="2000" b="0" i="0" u="none" strike="noStrike" cap="none" spc="0">
            <a:ln w="0"/>
            <a:solidFill>
              <a:srgbClr val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435754</xdr:colOff>
      <xdr:row>20</xdr:row>
      <xdr:rowOff>102685</xdr:rowOff>
    </xdr:from>
    <xdr:to>
      <xdr:col>14</xdr:col>
      <xdr:colOff>230999</xdr:colOff>
      <xdr:row>22</xdr:row>
      <xdr:rowOff>127117</xdr:rowOff>
    </xdr:to>
    <xdr:sp macro="" textlink="DataSource!V23">
      <xdr:nvSpPr>
        <xdr:cNvPr id="140" name="Rectangl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7750954" y="3912685"/>
          <a:ext cx="1014445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indent="0" algn="ctr"/>
          <a:fld id="{99F8B09A-EE05-4B95-8E6E-94D6473BDD3F}" type="TxLink">
            <a:rPr lang="en-US" sz="2000" b="0" i="0" u="none" strike="noStrike" cap="none" spc="0">
              <a:ln w="0"/>
              <a:solidFill>
                <a:srgbClr val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$12,500</a:t>
          </a:fld>
          <a:endParaRPr lang="en-US" sz="2000" b="0" i="0" u="none" strike="noStrike" cap="none" spc="0">
            <a:ln w="0"/>
            <a:solidFill>
              <a:srgbClr val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482848</xdr:colOff>
      <xdr:row>29</xdr:row>
      <xdr:rowOff>26485</xdr:rowOff>
    </xdr:from>
    <xdr:to>
      <xdr:col>14</xdr:col>
      <xdr:colOff>164857</xdr:colOff>
      <xdr:row>31</xdr:row>
      <xdr:rowOff>50917</xdr:rowOff>
    </xdr:to>
    <xdr:sp macro="" textlink="DataSource!W24">
      <xdr:nvSpPr>
        <xdr:cNvPr id="141" name="Rectangl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/>
      </xdr:nvSpPr>
      <xdr:spPr>
        <a:xfrm>
          <a:off x="7798048" y="5550985"/>
          <a:ext cx="901209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indent="0" algn="ctr"/>
          <a:fld id="{AE2EBEEF-5276-4488-AF75-E05F8DBBAAC0}" type="TxLink">
            <a:rPr lang="en-US" sz="2000" b="0" i="0" u="none" strike="noStrike" cap="none" spc="0">
              <a:ln w="0"/>
              <a:solidFill>
                <a:srgbClr val="C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-26.6%</a:t>
          </a:fld>
          <a:endParaRPr lang="en-US" sz="2000" b="0" i="0" u="none" strike="noStrike" cap="none" spc="0">
            <a:ln w="0"/>
            <a:solidFill>
              <a:srgbClr val="C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228600</xdr:colOff>
      <xdr:row>30</xdr:row>
      <xdr:rowOff>76200</xdr:rowOff>
    </xdr:from>
    <xdr:to>
      <xdr:col>14</xdr:col>
      <xdr:colOff>228600</xdr:colOff>
      <xdr:row>32</xdr:row>
      <xdr:rowOff>6696</xdr:rowOff>
    </xdr:to>
    <xdr:sp macro="" textlink="">
      <xdr:nvSpPr>
        <xdr:cNvPr id="142" name="Rectangl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7543800" y="5791200"/>
          <a:ext cx="1219200" cy="311496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1400" b="0" cap="none" spc="0">
              <a:ln w="0"/>
              <a:solidFill>
                <a:schemeClr val="bg2">
                  <a:lumMod val="1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% Variance</a:t>
          </a:r>
        </a:p>
      </xdr:txBody>
    </xdr:sp>
    <xdr:clientData/>
  </xdr:twoCellAnchor>
  <xdr:twoCellAnchor>
    <xdr:from>
      <xdr:col>13</xdr:col>
      <xdr:colOff>294175</xdr:colOff>
      <xdr:row>28</xdr:row>
      <xdr:rowOff>36010</xdr:rowOff>
    </xdr:from>
    <xdr:to>
      <xdr:col>14</xdr:col>
      <xdr:colOff>201127</xdr:colOff>
      <xdr:row>29</xdr:row>
      <xdr:rowOff>110070</xdr:rowOff>
    </xdr:to>
    <xdr:sp macro="" textlink="DataSource!V24">
      <xdr:nvSpPr>
        <xdr:cNvPr id="143" name="Rectangl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8218975" y="5370010"/>
          <a:ext cx="516552" cy="26456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ctr"/>
          <a:fld id="{EFE948A2-0E34-4FAC-BD4E-509DF0721A5C}" type="TxLink">
            <a:rPr lang="en-US" sz="1100" b="0" i="0" u="none" strike="noStrike" cap="none" spc="0">
              <a:ln w="0"/>
              <a:solidFill>
                <a:srgbClr val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-$3,320</a:t>
          </a:fld>
          <a:endParaRPr lang="en-US" sz="2000" b="0" i="0" u="none" strike="noStrike" cap="none" spc="0">
            <a:ln w="0"/>
            <a:solidFill>
              <a:srgbClr val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552450</xdr:colOff>
      <xdr:row>28</xdr:row>
      <xdr:rowOff>66675</xdr:rowOff>
    </xdr:from>
    <xdr:to>
      <xdr:col>13</xdr:col>
      <xdr:colOff>495300</xdr:colOff>
      <xdr:row>29</xdr:row>
      <xdr:rowOff>109380</xdr:rowOff>
    </xdr:to>
    <xdr:sp macro="" textlink="">
      <xdr:nvSpPr>
        <xdr:cNvPr id="144" name="Rectangl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7258050" y="5400675"/>
          <a:ext cx="1162050" cy="23320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900" b="1" cap="none" spc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Un-used Budget</a:t>
          </a:r>
        </a:p>
      </xdr:txBody>
    </xdr:sp>
    <xdr:clientData/>
  </xdr:twoCellAnchor>
  <xdr:twoCellAnchor>
    <xdr:from>
      <xdr:col>0</xdr:col>
      <xdr:colOff>171451</xdr:colOff>
      <xdr:row>9</xdr:row>
      <xdr:rowOff>38101</xdr:rowOff>
    </xdr:from>
    <xdr:to>
      <xdr:col>1</xdr:col>
      <xdr:colOff>67284</xdr:colOff>
      <xdr:row>11</xdr:row>
      <xdr:rowOff>162534</xdr:rowOff>
    </xdr:to>
    <xdr:grpSp>
      <xdr:nvGrpSpPr>
        <xdr:cNvPr id="152" name="Group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GrpSpPr/>
      </xdr:nvGrpSpPr>
      <xdr:grpSpPr>
        <a:xfrm>
          <a:off x="171451" y="1646768"/>
          <a:ext cx="516722" cy="481914"/>
          <a:chOff x="6372225" y="1676400"/>
          <a:chExt cx="685800" cy="685800"/>
        </a:xfrm>
      </xdr:grpSpPr>
      <xdr:sp macro="" textlink="">
        <xdr:nvSpPr>
          <xdr:cNvPr id="153" name="Flowchart: Connector 152">
            <a:extLst>
              <a:ext uri="{FF2B5EF4-FFF2-40B4-BE49-F238E27FC236}">
                <a16:creationId xmlns:a16="http://schemas.microsoft.com/office/drawing/2014/main" id="{00000000-0008-0000-0000-000099000000}"/>
              </a:ext>
            </a:extLst>
          </xdr:cNvPr>
          <xdr:cNvSpPr/>
        </xdr:nvSpPr>
        <xdr:spPr>
          <a:xfrm>
            <a:off x="6419849" y="1714500"/>
            <a:ext cx="600075" cy="600075"/>
          </a:xfrm>
          <a:prstGeom prst="flowChartConnector">
            <a:avLst/>
          </a:prstGeom>
          <a:noFill/>
          <a:ln w="2222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54" name="Straight Connector 153">
            <a:extLst>
              <a:ext uri="{FF2B5EF4-FFF2-40B4-BE49-F238E27FC236}">
                <a16:creationId xmlns:a16="http://schemas.microsoft.com/office/drawing/2014/main" id="{00000000-0008-0000-0000-00009A000000}"/>
              </a:ext>
            </a:extLst>
          </xdr:cNvPr>
          <xdr:cNvCxnSpPr/>
        </xdr:nvCxnSpPr>
        <xdr:spPr>
          <a:xfrm>
            <a:off x="6715125" y="1676400"/>
            <a:ext cx="0" cy="95250"/>
          </a:xfrm>
          <a:prstGeom prst="line">
            <a:avLst/>
          </a:prstGeom>
          <a:ln w="2857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5" name="Straight Connector 154">
            <a:extLst>
              <a:ext uri="{FF2B5EF4-FFF2-40B4-BE49-F238E27FC236}">
                <a16:creationId xmlns:a16="http://schemas.microsoft.com/office/drawing/2014/main" id="{00000000-0008-0000-0000-00009B000000}"/>
              </a:ext>
            </a:extLst>
          </xdr:cNvPr>
          <xdr:cNvCxnSpPr/>
        </xdr:nvCxnSpPr>
        <xdr:spPr>
          <a:xfrm>
            <a:off x="6724650" y="2266950"/>
            <a:ext cx="0" cy="95250"/>
          </a:xfrm>
          <a:prstGeom prst="line">
            <a:avLst/>
          </a:prstGeom>
          <a:ln w="2857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6" name="Straight Connector 155">
            <a:extLst>
              <a:ext uri="{FF2B5EF4-FFF2-40B4-BE49-F238E27FC236}">
                <a16:creationId xmlns:a16="http://schemas.microsoft.com/office/drawing/2014/main" id="{00000000-0008-0000-0000-00009C000000}"/>
              </a:ext>
            </a:extLst>
          </xdr:cNvPr>
          <xdr:cNvCxnSpPr/>
        </xdr:nvCxnSpPr>
        <xdr:spPr>
          <a:xfrm rot="16200000">
            <a:off x="7010400" y="1990725"/>
            <a:ext cx="0" cy="95250"/>
          </a:xfrm>
          <a:prstGeom prst="line">
            <a:avLst/>
          </a:prstGeom>
          <a:ln w="2857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7" name="Straight Connector 156">
            <a:extLst>
              <a:ext uri="{FF2B5EF4-FFF2-40B4-BE49-F238E27FC236}">
                <a16:creationId xmlns:a16="http://schemas.microsoft.com/office/drawing/2014/main" id="{00000000-0008-0000-0000-00009D000000}"/>
              </a:ext>
            </a:extLst>
          </xdr:cNvPr>
          <xdr:cNvCxnSpPr/>
        </xdr:nvCxnSpPr>
        <xdr:spPr>
          <a:xfrm rot="16200000">
            <a:off x="6419850" y="1962150"/>
            <a:ext cx="0" cy="95250"/>
          </a:xfrm>
          <a:prstGeom prst="line">
            <a:avLst/>
          </a:prstGeom>
          <a:ln w="2857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251980</xdr:colOff>
      <xdr:row>25</xdr:row>
      <xdr:rowOff>71005</xdr:rowOff>
    </xdr:from>
    <xdr:to>
      <xdr:col>0</xdr:col>
      <xdr:colOff>529071</xdr:colOff>
      <xdr:row>26</xdr:row>
      <xdr:rowOff>157596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GlowEdges/>
                  </a14:imgEffect>
                  <a14:imgEffect>
                    <a14:brightnessContrast bright="-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980" y="4833505"/>
          <a:ext cx="277091" cy="277091"/>
        </a:xfrm>
        <a:prstGeom prst="rect">
          <a:avLst/>
        </a:prstGeom>
      </xdr:spPr>
    </xdr:pic>
    <xdr:clientData/>
  </xdr:twoCellAnchor>
  <xdr:twoCellAnchor>
    <xdr:from>
      <xdr:col>0</xdr:col>
      <xdr:colOff>142876</xdr:colOff>
      <xdr:row>24</xdr:row>
      <xdr:rowOff>152401</xdr:rowOff>
    </xdr:from>
    <xdr:to>
      <xdr:col>1</xdr:col>
      <xdr:colOff>38709</xdr:colOff>
      <xdr:row>27</xdr:row>
      <xdr:rowOff>86334</xdr:rowOff>
    </xdr:to>
    <xdr:grpSp>
      <xdr:nvGrpSpPr>
        <xdr:cNvPr id="165" name="Group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GrpSpPr/>
      </xdr:nvGrpSpPr>
      <xdr:grpSpPr>
        <a:xfrm>
          <a:off x="142876" y="4442179"/>
          <a:ext cx="516722" cy="470155"/>
          <a:chOff x="6372225" y="1676400"/>
          <a:chExt cx="685800" cy="685800"/>
        </a:xfrm>
      </xdr:grpSpPr>
      <xdr:sp macro="" textlink="">
        <xdr:nvSpPr>
          <xdr:cNvPr id="166" name="Flowchart: Connector 165">
            <a:extLst>
              <a:ext uri="{FF2B5EF4-FFF2-40B4-BE49-F238E27FC236}">
                <a16:creationId xmlns:a16="http://schemas.microsoft.com/office/drawing/2014/main" id="{00000000-0008-0000-0000-0000A6000000}"/>
              </a:ext>
            </a:extLst>
          </xdr:cNvPr>
          <xdr:cNvSpPr/>
        </xdr:nvSpPr>
        <xdr:spPr>
          <a:xfrm>
            <a:off x="6419849" y="1714500"/>
            <a:ext cx="600075" cy="600075"/>
          </a:xfrm>
          <a:prstGeom prst="flowChartConnector">
            <a:avLst/>
          </a:prstGeom>
          <a:noFill/>
          <a:ln w="2222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67" name="Straight Connector 166">
            <a:extLst>
              <a:ext uri="{FF2B5EF4-FFF2-40B4-BE49-F238E27FC236}">
                <a16:creationId xmlns:a16="http://schemas.microsoft.com/office/drawing/2014/main" id="{00000000-0008-0000-0000-0000A7000000}"/>
              </a:ext>
            </a:extLst>
          </xdr:cNvPr>
          <xdr:cNvCxnSpPr/>
        </xdr:nvCxnSpPr>
        <xdr:spPr>
          <a:xfrm>
            <a:off x="6715125" y="1676400"/>
            <a:ext cx="0" cy="95250"/>
          </a:xfrm>
          <a:prstGeom prst="line">
            <a:avLst/>
          </a:prstGeom>
          <a:ln w="2857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8" name="Straight Connector 167">
            <a:extLst>
              <a:ext uri="{FF2B5EF4-FFF2-40B4-BE49-F238E27FC236}">
                <a16:creationId xmlns:a16="http://schemas.microsoft.com/office/drawing/2014/main" id="{00000000-0008-0000-0000-0000A8000000}"/>
              </a:ext>
            </a:extLst>
          </xdr:cNvPr>
          <xdr:cNvCxnSpPr/>
        </xdr:nvCxnSpPr>
        <xdr:spPr>
          <a:xfrm>
            <a:off x="6724650" y="2266950"/>
            <a:ext cx="0" cy="95250"/>
          </a:xfrm>
          <a:prstGeom prst="line">
            <a:avLst/>
          </a:prstGeom>
          <a:ln w="2857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9" name="Straight Connector 168">
            <a:extLst>
              <a:ext uri="{FF2B5EF4-FFF2-40B4-BE49-F238E27FC236}">
                <a16:creationId xmlns:a16="http://schemas.microsoft.com/office/drawing/2014/main" id="{00000000-0008-0000-0000-0000A9000000}"/>
              </a:ext>
            </a:extLst>
          </xdr:cNvPr>
          <xdr:cNvCxnSpPr/>
        </xdr:nvCxnSpPr>
        <xdr:spPr>
          <a:xfrm rot="16200000">
            <a:off x="7010400" y="1990725"/>
            <a:ext cx="0" cy="95250"/>
          </a:xfrm>
          <a:prstGeom prst="line">
            <a:avLst/>
          </a:prstGeom>
          <a:ln w="2857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0" name="Straight Connector 169">
            <a:extLst>
              <a:ext uri="{FF2B5EF4-FFF2-40B4-BE49-F238E27FC236}">
                <a16:creationId xmlns:a16="http://schemas.microsoft.com/office/drawing/2014/main" id="{00000000-0008-0000-0000-0000AA000000}"/>
              </a:ext>
            </a:extLst>
          </xdr:cNvPr>
          <xdr:cNvCxnSpPr/>
        </xdr:nvCxnSpPr>
        <xdr:spPr>
          <a:xfrm rot="16200000">
            <a:off x="6419850" y="1962150"/>
            <a:ext cx="0" cy="95250"/>
          </a:xfrm>
          <a:prstGeom prst="line">
            <a:avLst/>
          </a:prstGeom>
          <a:ln w="2857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295275</xdr:colOff>
      <xdr:row>30</xdr:row>
      <xdr:rowOff>19050</xdr:rowOff>
    </xdr:from>
    <xdr:to>
      <xdr:col>16</xdr:col>
      <xdr:colOff>638175</xdr:colOff>
      <xdr:row>31</xdr:row>
      <xdr:rowOff>111632</xdr:rowOff>
    </xdr:to>
    <xdr:sp macro="" textlink="">
      <xdr:nvSpPr>
        <xdr:cNvPr id="3" name="Up Arrow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3296900" y="5553075"/>
          <a:ext cx="342900" cy="283082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0</xdr:colOff>
      <xdr:row>30</xdr:row>
      <xdr:rowOff>19050</xdr:rowOff>
    </xdr:from>
    <xdr:to>
      <xdr:col>21</xdr:col>
      <xdr:colOff>342900</xdr:colOff>
      <xdr:row>31</xdr:row>
      <xdr:rowOff>111632</xdr:rowOff>
    </xdr:to>
    <xdr:sp macro="" textlink="">
      <xdr:nvSpPr>
        <xdr:cNvPr id="4" name="Up Arrow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8526125" y="5553075"/>
          <a:ext cx="342900" cy="283082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ged" refreshedDate="45341.978704398149" createdVersion="8" refreshedVersion="8" minRefreshableVersion="3" recordCount="122" xr:uid="{10FE0588-7DDB-4DC5-9164-33B10220797B}">
  <cacheSource type="worksheet">
    <worksheetSource name="Table1"/>
  </cacheSource>
  <cacheFields count="7">
    <cacheField name="Date" numFmtId="170">
      <sharedItems containsSemiMixedTypes="0" containsNonDate="0" containsDate="1" containsString="0" minDate="2020-08-01T00:00:00" maxDate="2020-12-01T00:00:00" count="122"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</sharedItems>
      <fieldGroup par="6"/>
    </cacheField>
    <cacheField name="Prod..s" numFmtId="0">
      <sharedItems/>
    </cacheField>
    <cacheField name="Revenue" numFmtId="173">
      <sharedItems containsSemiMixedTypes="0" containsString="0" containsNumber="1" containsInteger="1" minValue="70" maxValue="200000"/>
    </cacheField>
    <cacheField name="Ads Expenses" numFmtId="174">
      <sharedItems containsSemiMixedTypes="0" containsString="0" containsNumber="1" minValue="5" maxValue="300"/>
    </cacheField>
    <cacheField name="New Customer" numFmtId="3">
      <sharedItems containsSemiMixedTypes="0" containsString="0" containsNumber="1" containsInteger="1" minValue="0" maxValue="900"/>
    </cacheField>
    <cacheField name="Days (Date)" numFmtId="0" databaseField="0">
      <fieldGroup base="0">
        <rangePr groupBy="days" startDate="2020-08-01T00:00:00" endDate="2020-12-01T00:00:00"/>
        <groupItems count="368">
          <s v="&lt;8/1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1/2020"/>
        </groupItems>
      </fieldGroup>
    </cacheField>
    <cacheField name="Months (Date)" numFmtId="0" databaseField="0">
      <fieldGroup base="0">
        <rangePr groupBy="months" startDate="2020-08-01T00:00:00" endDate="2020-12-01T00:00:00"/>
        <groupItems count="14">
          <s v="&lt;8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x v="0"/>
    <s v="Prod. 1"/>
    <n v="1000"/>
    <n v="100"/>
    <n v="60"/>
  </r>
  <r>
    <x v="1"/>
    <s v="Prod. 2"/>
    <n v="10000"/>
    <n v="120"/>
    <n v="9"/>
  </r>
  <r>
    <x v="2"/>
    <s v="Prod. 3"/>
    <n v="80000"/>
    <n v="50"/>
    <n v="70"/>
  </r>
  <r>
    <x v="3"/>
    <s v="Prod. 4"/>
    <n v="3000"/>
    <n v="80"/>
    <n v="0"/>
  </r>
  <r>
    <x v="4"/>
    <s v="Prod. 5"/>
    <n v="120"/>
    <n v="100"/>
    <n v="5"/>
  </r>
  <r>
    <x v="5"/>
    <s v="Prod. 3"/>
    <n v="70"/>
    <n v="120"/>
    <n v="7"/>
  </r>
  <r>
    <x v="6"/>
    <s v="Prod. 4"/>
    <n v="90"/>
    <n v="50"/>
    <n v="2"/>
  </r>
  <r>
    <x v="7"/>
    <s v="Prod. 4"/>
    <n v="400"/>
    <n v="80"/>
    <n v="40"/>
  </r>
  <r>
    <x v="8"/>
    <s v="Prod. 4"/>
    <n v="130"/>
    <n v="100"/>
    <n v="20"/>
  </r>
  <r>
    <x v="9"/>
    <s v="Prod. 4"/>
    <n v="500"/>
    <n v="120"/>
    <n v="10"/>
  </r>
  <r>
    <x v="10"/>
    <s v="Prod. 4"/>
    <n v="200000"/>
    <n v="50"/>
    <n v="5"/>
  </r>
  <r>
    <x v="11"/>
    <s v="Prod. 4"/>
    <n v="400"/>
    <n v="100"/>
    <n v="4"/>
  </r>
  <r>
    <x v="12"/>
    <s v="Prod. 4"/>
    <n v="2000"/>
    <n v="120"/>
    <n v="2"/>
  </r>
  <r>
    <x v="13"/>
    <s v="Prod. 4"/>
    <n v="7000"/>
    <n v="50"/>
    <n v="3"/>
  </r>
  <r>
    <x v="14"/>
    <s v="Prod. 4"/>
    <n v="15000"/>
    <n v="80"/>
    <n v="2"/>
  </r>
  <r>
    <x v="15"/>
    <s v="Prod. 4"/>
    <n v="12000"/>
    <n v="9"/>
    <n v="3"/>
  </r>
  <r>
    <x v="16"/>
    <s v="Prod. 4"/>
    <n v="12000"/>
    <n v="90"/>
    <n v="60"/>
  </r>
  <r>
    <x v="17"/>
    <s v="Prod. 4"/>
    <n v="1000"/>
    <n v="12.4"/>
    <n v="9"/>
  </r>
  <r>
    <x v="18"/>
    <s v="Prod. 4"/>
    <n v="10000"/>
    <n v="15"/>
    <n v="70"/>
  </r>
  <r>
    <x v="19"/>
    <s v="Prod. 4"/>
    <n v="80000"/>
    <n v="20.5"/>
    <n v="0"/>
  </r>
  <r>
    <x v="20"/>
    <s v="Prod. 3"/>
    <n v="3000"/>
    <n v="90"/>
    <n v="5"/>
  </r>
  <r>
    <x v="21"/>
    <s v="Prod. 4"/>
    <n v="120"/>
    <n v="12.4"/>
    <n v="7"/>
  </r>
  <r>
    <x v="22"/>
    <s v="Prod. 5"/>
    <n v="70"/>
    <n v="100"/>
    <n v="2"/>
  </r>
  <r>
    <x v="23"/>
    <s v="Prod. 3"/>
    <n v="90"/>
    <n v="120"/>
    <n v="40"/>
  </r>
  <r>
    <x v="24"/>
    <s v="Prod. 3"/>
    <n v="400"/>
    <n v="50"/>
    <n v="20"/>
  </r>
  <r>
    <x v="25"/>
    <s v="Prod. 3"/>
    <n v="130"/>
    <n v="80"/>
    <n v="10"/>
  </r>
  <r>
    <x v="26"/>
    <s v="Prod. 3"/>
    <n v="500"/>
    <n v="100"/>
    <n v="5"/>
  </r>
  <r>
    <x v="27"/>
    <s v="Prod. 3"/>
    <n v="200000"/>
    <n v="120"/>
    <n v="100"/>
  </r>
  <r>
    <x v="28"/>
    <s v="Prod. 3"/>
    <n v="400"/>
    <n v="50"/>
    <n v="2"/>
  </r>
  <r>
    <x v="29"/>
    <s v="Prod. 3"/>
    <n v="2000"/>
    <n v="80"/>
    <n v="3"/>
  </r>
  <r>
    <x v="30"/>
    <s v="Prod. 3"/>
    <n v="7000"/>
    <n v="100"/>
    <n v="2"/>
  </r>
  <r>
    <x v="31"/>
    <s v="Prod. 3"/>
    <n v="15000"/>
    <n v="120"/>
    <n v="3"/>
  </r>
  <r>
    <x v="32"/>
    <s v="Prod. 3"/>
    <n v="12000"/>
    <n v="50"/>
    <n v="60"/>
  </r>
  <r>
    <x v="33"/>
    <s v="Prod. 3"/>
    <n v="12000"/>
    <n v="80"/>
    <n v="9"/>
  </r>
  <r>
    <x v="34"/>
    <s v="Prod. 3"/>
    <n v="1000"/>
    <n v="55"/>
    <n v="70"/>
  </r>
  <r>
    <x v="35"/>
    <s v="Prod. 3"/>
    <n v="10000"/>
    <n v="180"/>
    <n v="0"/>
  </r>
  <r>
    <x v="36"/>
    <s v="Prod. 3"/>
    <n v="80000"/>
    <n v="40"/>
    <n v="90"/>
  </r>
  <r>
    <x v="37"/>
    <s v="Prod. 3"/>
    <n v="3000"/>
    <n v="10"/>
    <n v="7"/>
  </r>
  <r>
    <x v="38"/>
    <s v="Prod. 3"/>
    <n v="120"/>
    <n v="50"/>
    <n v="2"/>
  </r>
  <r>
    <x v="39"/>
    <s v="Prod. 3"/>
    <n v="70"/>
    <n v="30"/>
    <n v="40"/>
  </r>
  <r>
    <x v="40"/>
    <s v="Prod. 3"/>
    <n v="90"/>
    <n v="180"/>
    <n v="20"/>
  </r>
  <r>
    <x v="41"/>
    <s v="Prod. 3"/>
    <n v="400"/>
    <n v="40"/>
    <n v="10"/>
  </r>
  <r>
    <x v="42"/>
    <s v="Prod. 3"/>
    <n v="130"/>
    <n v="10"/>
    <n v="80"/>
  </r>
  <r>
    <x v="43"/>
    <s v="Prod. 3"/>
    <n v="500"/>
    <n v="50"/>
    <n v="4"/>
  </r>
  <r>
    <x v="44"/>
    <s v="Prod. 3"/>
    <n v="200000"/>
    <n v="30"/>
    <n v="70"/>
  </r>
  <r>
    <x v="45"/>
    <s v="Prod. 3"/>
    <n v="400"/>
    <n v="180"/>
    <n v="33"/>
  </r>
  <r>
    <x v="46"/>
    <s v="Prod. 3"/>
    <n v="2000"/>
    <n v="40"/>
    <n v="70"/>
  </r>
  <r>
    <x v="47"/>
    <s v="Prod. 3"/>
    <n v="7000"/>
    <n v="10"/>
    <n v="3"/>
  </r>
  <r>
    <x v="48"/>
    <s v="Prod. 3"/>
    <n v="15000"/>
    <n v="55"/>
    <n v="60"/>
  </r>
  <r>
    <x v="49"/>
    <s v="Prod. 3"/>
    <n v="12000"/>
    <n v="180"/>
    <n v="9"/>
  </r>
  <r>
    <x v="50"/>
    <s v="Prod. 3"/>
    <n v="12000"/>
    <n v="40"/>
    <n v="70"/>
  </r>
  <r>
    <x v="51"/>
    <s v="Prod. 3"/>
    <n v="1000"/>
    <n v="10"/>
    <n v="0"/>
  </r>
  <r>
    <x v="52"/>
    <s v="Prod. 3"/>
    <n v="10000"/>
    <n v="50"/>
    <n v="200"/>
  </r>
  <r>
    <x v="53"/>
    <s v="Prod. 4"/>
    <n v="80000"/>
    <n v="30"/>
    <n v="7"/>
  </r>
  <r>
    <x v="54"/>
    <s v="Prod. 3"/>
    <n v="3000"/>
    <n v="10"/>
    <n v="2"/>
  </r>
  <r>
    <x v="55"/>
    <s v="Prod. 4"/>
    <n v="120"/>
    <n v="11"/>
    <n v="40"/>
  </r>
  <r>
    <x v="56"/>
    <s v="Prod. 3"/>
    <n v="70"/>
    <n v="12.4"/>
    <n v="20"/>
  </r>
  <r>
    <x v="57"/>
    <s v="Prod. 4"/>
    <n v="90"/>
    <n v="15"/>
    <n v="10"/>
  </r>
  <r>
    <x v="58"/>
    <s v="Prod. 3"/>
    <n v="400"/>
    <n v="20.5"/>
    <n v="5"/>
  </r>
  <r>
    <x v="59"/>
    <s v="Prod. 4"/>
    <n v="130"/>
    <n v="60"/>
    <n v="4"/>
  </r>
  <r>
    <x v="60"/>
    <s v="Prod. 3"/>
    <n v="500"/>
    <n v="70"/>
    <n v="2"/>
  </r>
  <r>
    <x v="61"/>
    <s v="Prod. 4"/>
    <n v="200000"/>
    <n v="120"/>
    <n v="3"/>
  </r>
  <r>
    <x v="62"/>
    <s v="Prod. 7"/>
    <n v="400"/>
    <n v="50"/>
    <n v="900"/>
  </r>
  <r>
    <x v="63"/>
    <s v="Prod. 1"/>
    <n v="2000"/>
    <n v="80"/>
    <n v="80"/>
  </r>
  <r>
    <x v="64"/>
    <s v="Prod. 2"/>
    <n v="7000"/>
    <n v="100"/>
    <n v="60"/>
  </r>
  <r>
    <x v="65"/>
    <s v="Prod. 3"/>
    <n v="15000"/>
    <n v="120"/>
    <n v="50"/>
  </r>
  <r>
    <x v="66"/>
    <s v="Prod. 4"/>
    <n v="12000"/>
    <n v="50"/>
    <n v="70"/>
  </r>
  <r>
    <x v="67"/>
    <s v="Prod. 5"/>
    <n v="12000"/>
    <n v="120"/>
    <n v="0"/>
  </r>
  <r>
    <x v="68"/>
    <s v="Prod. 6"/>
    <n v="1000"/>
    <n v="50"/>
    <n v="5"/>
  </r>
  <r>
    <x v="69"/>
    <s v="Prod. 7"/>
    <n v="10000"/>
    <n v="80"/>
    <n v="7"/>
  </r>
  <r>
    <x v="70"/>
    <s v="Prod. 1"/>
    <n v="80000"/>
    <n v="100"/>
    <n v="2"/>
  </r>
  <r>
    <x v="71"/>
    <s v="Prod. 2"/>
    <n v="3000"/>
    <n v="120"/>
    <n v="40"/>
  </r>
  <r>
    <x v="72"/>
    <s v="Prod. 3"/>
    <n v="120"/>
    <n v="50"/>
    <n v="20"/>
  </r>
  <r>
    <x v="73"/>
    <s v="Prod. 4"/>
    <n v="70"/>
    <n v="120"/>
    <n v="10"/>
  </r>
  <r>
    <x v="74"/>
    <s v="Prod. 5"/>
    <n v="90"/>
    <n v="50"/>
    <n v="5"/>
  </r>
  <r>
    <x v="75"/>
    <s v="Prod. 6"/>
    <n v="400"/>
    <n v="80"/>
    <n v="4"/>
  </r>
  <r>
    <x v="76"/>
    <s v="Prod. 7"/>
    <n v="130"/>
    <n v="100"/>
    <n v="2"/>
  </r>
  <r>
    <x v="77"/>
    <s v="Prod. 7"/>
    <n v="500"/>
    <n v="120"/>
    <n v="3"/>
  </r>
  <r>
    <x v="78"/>
    <s v="Prod. 7"/>
    <n v="200000"/>
    <n v="50"/>
    <n v="2"/>
  </r>
  <r>
    <x v="79"/>
    <s v="Prod. 7"/>
    <n v="400"/>
    <n v="120"/>
    <n v="3"/>
  </r>
  <r>
    <x v="80"/>
    <s v="Prod. 7"/>
    <n v="2000"/>
    <n v="50"/>
    <n v="60"/>
  </r>
  <r>
    <x v="81"/>
    <s v="Prod. 7"/>
    <n v="7000"/>
    <n v="80"/>
    <n v="9"/>
  </r>
  <r>
    <x v="82"/>
    <s v="Prod. 7"/>
    <n v="15000"/>
    <n v="100"/>
    <n v="70"/>
  </r>
  <r>
    <x v="83"/>
    <s v="Prod. 7"/>
    <n v="12000"/>
    <n v="120"/>
    <n v="0"/>
  </r>
  <r>
    <x v="84"/>
    <s v="Prod. 7"/>
    <n v="12000"/>
    <n v="50"/>
    <n v="5"/>
  </r>
  <r>
    <x v="85"/>
    <s v="Prod. 7"/>
    <n v="1000"/>
    <n v="120"/>
    <n v="7"/>
  </r>
  <r>
    <x v="86"/>
    <s v="Prod. 7"/>
    <n v="10000"/>
    <n v="50"/>
    <n v="2"/>
  </r>
  <r>
    <x v="87"/>
    <s v="Prod. 7"/>
    <n v="80000"/>
    <n v="80"/>
    <n v="40"/>
  </r>
  <r>
    <x v="88"/>
    <s v="Prod. 7"/>
    <n v="3000"/>
    <n v="100"/>
    <n v="20"/>
  </r>
  <r>
    <x v="89"/>
    <s v="Prod. 7"/>
    <n v="120"/>
    <n v="120"/>
    <n v="10"/>
  </r>
  <r>
    <x v="90"/>
    <s v="Prod. 7"/>
    <n v="70"/>
    <n v="50"/>
    <n v="5"/>
  </r>
  <r>
    <x v="91"/>
    <s v="Prod. 7"/>
    <n v="90"/>
    <n v="120"/>
    <n v="4"/>
  </r>
  <r>
    <x v="92"/>
    <s v="Prod. 7"/>
    <n v="400"/>
    <n v="200"/>
    <n v="2"/>
  </r>
  <r>
    <x v="93"/>
    <s v="Prod. 7"/>
    <n v="130"/>
    <n v="300"/>
    <n v="3"/>
  </r>
  <r>
    <x v="94"/>
    <s v="Prod. 7"/>
    <n v="500"/>
    <n v="100"/>
    <n v="2"/>
  </r>
  <r>
    <x v="95"/>
    <s v="Prod. 7"/>
    <n v="200000"/>
    <n v="70"/>
    <n v="3"/>
  </r>
  <r>
    <x v="96"/>
    <s v="Prod. 7"/>
    <n v="400"/>
    <n v="80"/>
    <n v="60"/>
  </r>
  <r>
    <x v="97"/>
    <s v="Prod. 7"/>
    <n v="2000"/>
    <n v="40"/>
    <n v="9"/>
  </r>
  <r>
    <x v="98"/>
    <s v="Prod. 7"/>
    <n v="7000"/>
    <n v="200"/>
    <n v="70"/>
  </r>
  <r>
    <x v="99"/>
    <s v="Prod. 7"/>
    <n v="15000"/>
    <n v="30"/>
    <n v="0"/>
  </r>
  <r>
    <x v="100"/>
    <s v="Prod. 7"/>
    <n v="12000"/>
    <n v="80"/>
    <n v="5"/>
  </r>
  <r>
    <x v="101"/>
    <s v="Prod. 7"/>
    <n v="12000"/>
    <n v="90"/>
    <n v="7"/>
  </r>
  <r>
    <x v="102"/>
    <s v="Prod. 7"/>
    <n v="1000"/>
    <n v="70"/>
    <n v="2"/>
  </r>
  <r>
    <x v="103"/>
    <s v="Prod. 7"/>
    <n v="10000"/>
    <n v="15"/>
    <n v="40"/>
  </r>
  <r>
    <x v="104"/>
    <s v="Prod. 7"/>
    <n v="80000"/>
    <n v="20.5"/>
    <n v="20"/>
  </r>
  <r>
    <x v="105"/>
    <s v="Prod. 7"/>
    <n v="3000"/>
    <n v="70"/>
    <n v="10"/>
  </r>
  <r>
    <x v="106"/>
    <s v="Prod. 7"/>
    <n v="120"/>
    <n v="70"/>
    <n v="40"/>
  </r>
  <r>
    <x v="107"/>
    <s v="Prod. 3"/>
    <n v="70"/>
    <n v="12"/>
    <n v="20"/>
  </r>
  <r>
    <x v="108"/>
    <s v="Prod. 4"/>
    <n v="90"/>
    <n v="200"/>
    <n v="10"/>
  </r>
  <r>
    <x v="109"/>
    <s v="Prod. 5"/>
    <n v="400"/>
    <n v="300"/>
    <n v="40"/>
  </r>
  <r>
    <x v="110"/>
    <s v="Prod. 6"/>
    <n v="130"/>
    <n v="100"/>
    <n v="20"/>
  </r>
  <r>
    <x v="111"/>
    <s v="Prod. 7"/>
    <n v="500"/>
    <n v="70"/>
    <n v="10"/>
  </r>
  <r>
    <x v="112"/>
    <s v="Prod. 1"/>
    <n v="200000"/>
    <n v="80"/>
    <n v="60"/>
  </r>
  <r>
    <x v="113"/>
    <s v="Prod. 2"/>
    <n v="400"/>
    <n v="40"/>
    <n v="9"/>
  </r>
  <r>
    <x v="114"/>
    <s v="Prod. 3"/>
    <n v="2000"/>
    <n v="30"/>
    <n v="70"/>
  </r>
  <r>
    <x v="115"/>
    <s v="Prod. 4"/>
    <n v="7000"/>
    <n v="30"/>
    <n v="60"/>
  </r>
  <r>
    <x v="116"/>
    <s v="Prod. 5"/>
    <n v="15000"/>
    <n v="10"/>
    <n v="9"/>
  </r>
  <r>
    <x v="117"/>
    <s v="Prod. 6"/>
    <n v="12000"/>
    <n v="11"/>
    <n v="70"/>
  </r>
  <r>
    <x v="118"/>
    <s v="Prod. 7"/>
    <n v="12000"/>
    <n v="12.4"/>
    <n v="60"/>
  </r>
  <r>
    <x v="119"/>
    <s v="Prod. 1"/>
    <n v="1000"/>
    <n v="15"/>
    <n v="40"/>
  </r>
  <r>
    <x v="120"/>
    <s v="Prod. 2"/>
    <n v="10000"/>
    <n v="20.5"/>
    <n v="20"/>
  </r>
  <r>
    <x v="121"/>
    <s v="Prod. 3"/>
    <n v="80000"/>
    <n v="5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AA40B9-C922-403A-9CFD-0CAC6427ECD9}" name="PivotTable6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Y5:Z10" firstHeaderRow="1" firstDataRow="1" firstDataCol="1"/>
  <pivotFields count="7">
    <pivotField numFmtId="170" showAll="0">
      <items count="1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showAll="0"/>
    <pivotField dataField="1" numFmtId="173" showAll="0"/>
    <pivotField numFmtId="174" showAll="0"/>
    <pivotField numFmtId="3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5"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Reven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E126" totalsRowShown="0">
  <autoFilter ref="A4:E126" xr:uid="{00000000-0009-0000-0100-000001000000}"/>
  <tableColumns count="5">
    <tableColumn id="1" xr3:uid="{00000000-0010-0000-0000-000001000000}" name="Date" dataDxfId="7"/>
    <tableColumn id="2" xr3:uid="{00000000-0010-0000-0000-000002000000}" name="Prod..s"/>
    <tableColumn id="3" xr3:uid="{00000000-0010-0000-0000-000003000000}" name="Revenue" dataDxfId="6"/>
    <tableColumn id="5" xr3:uid="{283E7A29-54C7-480A-B3C7-878782896347}" name="Ads Expenses" dataDxfId="0" dataCellStyle="Comma"/>
    <tableColumn id="4" xr3:uid="{DCDAB224-06F1-42B3-9C18-AB7D48B8E405}" name="New Customer" dataDxfId="1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H4:I126" totalsRowShown="0">
  <autoFilter ref="H4:I126" xr:uid="{00000000-0009-0000-0100-000002000000}"/>
  <tableColumns count="2">
    <tableColumn id="1" xr3:uid="{00000000-0010-0000-0100-000001000000}" name="Date" dataDxfId="5"/>
    <tableColumn id="2" xr3:uid="{00000000-0010-0000-0100-000002000000}" name="New Customer" dataDxfId="4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L4:M126" totalsRowShown="0">
  <autoFilter ref="L4:M126" xr:uid="{00000000-0009-0000-0100-000003000000}"/>
  <tableColumns count="2">
    <tableColumn id="1" xr3:uid="{00000000-0010-0000-0200-000001000000}" name="Date" dataDxfId="3"/>
    <tableColumn id="2" xr3:uid="{00000000-0010-0000-0200-000002000000}" name="Ads Expenses" dataDxfId="2" dataCellStyle="Comm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E18"/>
  <sheetViews>
    <sheetView showGridLines="0" zoomScale="81" zoomScaleNormal="100" workbookViewId="0">
      <selection activeCell="E18" sqref="E18"/>
    </sheetView>
  </sheetViews>
  <sheetFormatPr defaultColWidth="9.109375" defaultRowHeight="14.4" x14ac:dyDescent="0.3"/>
  <cols>
    <col min="1" max="16384" width="9.109375" style="1"/>
  </cols>
  <sheetData>
    <row r="18" spans="5:5" x14ac:dyDescent="0.3">
      <c r="E18" s="1" t="s">
        <v>36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3:Z5004"/>
  <sheetViews>
    <sheetView showGridLines="0" tabSelected="1" topLeftCell="N5" workbookViewId="0">
      <selection activeCell="X16" sqref="X16"/>
    </sheetView>
  </sheetViews>
  <sheetFormatPr defaultRowHeight="14.4" x14ac:dyDescent="0.3"/>
  <cols>
    <col min="1" max="1" width="18.5546875" style="11" bestFit="1" customWidth="1"/>
    <col min="2" max="2" width="11" bestFit="1" customWidth="1"/>
    <col min="3" max="5" width="11" customWidth="1"/>
    <col min="8" max="8" width="18.5546875" style="11" bestFit="1" customWidth="1"/>
    <col min="9" max="9" width="16.33203125" customWidth="1"/>
    <col min="12" max="12" width="18.5546875" bestFit="1" customWidth="1"/>
    <col min="13" max="14" width="15.109375" customWidth="1"/>
    <col min="15" max="15" width="14.88671875" style="11" customWidth="1"/>
    <col min="16" max="16" width="19.33203125" customWidth="1"/>
    <col min="17" max="17" width="17.33203125" customWidth="1"/>
    <col min="18" max="18" width="18.5546875" bestFit="1" customWidth="1"/>
    <col min="19" max="19" width="18.5546875" customWidth="1"/>
    <col min="21" max="21" width="19.33203125" bestFit="1" customWidth="1"/>
    <col min="22" max="22" width="15.109375" bestFit="1" customWidth="1"/>
    <col min="23" max="23" width="15.33203125" bestFit="1" customWidth="1"/>
    <col min="24" max="24" width="14.33203125" bestFit="1" customWidth="1"/>
    <col min="25" max="25" width="12.5546875" bestFit="1" customWidth="1"/>
    <col min="26" max="26" width="14.88671875" bestFit="1" customWidth="1"/>
    <col min="27" max="34" width="6" bestFit="1" customWidth="1"/>
    <col min="35" max="56" width="7" bestFit="1" customWidth="1"/>
    <col min="57" max="65" width="5.77734375" bestFit="1" customWidth="1"/>
    <col min="66" max="86" width="6.77734375" bestFit="1" customWidth="1"/>
    <col min="87" max="95" width="5.5546875" bestFit="1" customWidth="1"/>
    <col min="96" max="117" width="6.5546875" bestFit="1" customWidth="1"/>
    <col min="118" max="126" width="6.109375" bestFit="1" customWidth="1"/>
    <col min="127" max="147" width="7.109375" bestFit="1" customWidth="1"/>
    <col min="148" max="148" width="10.77734375" bestFit="1" customWidth="1"/>
    <col min="149" max="149" width="14.33203125" bestFit="1" customWidth="1"/>
    <col min="150" max="150" width="10.21875" bestFit="1" customWidth="1"/>
    <col min="151" max="151" width="14.33203125" bestFit="1" customWidth="1"/>
    <col min="152" max="152" width="10.21875" bestFit="1" customWidth="1"/>
    <col min="153" max="153" width="14.33203125" bestFit="1" customWidth="1"/>
    <col min="154" max="154" width="10.21875" bestFit="1" customWidth="1"/>
    <col min="155" max="155" width="14.33203125" bestFit="1" customWidth="1"/>
    <col min="156" max="156" width="10.21875" bestFit="1" customWidth="1"/>
    <col min="157" max="157" width="14.33203125" bestFit="1" customWidth="1"/>
    <col min="158" max="158" width="10.21875" bestFit="1" customWidth="1"/>
    <col min="159" max="159" width="14.33203125" bestFit="1" customWidth="1"/>
    <col min="160" max="160" width="10.21875" bestFit="1" customWidth="1"/>
    <col min="161" max="161" width="14.33203125" bestFit="1" customWidth="1"/>
    <col min="162" max="162" width="10.21875" bestFit="1" customWidth="1"/>
    <col min="163" max="163" width="14.33203125" bestFit="1" customWidth="1"/>
    <col min="164" max="164" width="10.21875" bestFit="1" customWidth="1"/>
    <col min="165" max="165" width="14.33203125" bestFit="1" customWidth="1"/>
    <col min="166" max="166" width="10.21875" bestFit="1" customWidth="1"/>
    <col min="167" max="167" width="15.33203125" bestFit="1" customWidth="1"/>
    <col min="168" max="168" width="11.21875" bestFit="1" customWidth="1"/>
    <col min="169" max="169" width="15.33203125" bestFit="1" customWidth="1"/>
    <col min="170" max="170" width="11.21875" bestFit="1" customWidth="1"/>
    <col min="171" max="171" width="15.33203125" bestFit="1" customWidth="1"/>
    <col min="172" max="172" width="11.21875" bestFit="1" customWidth="1"/>
    <col min="173" max="173" width="15.33203125" bestFit="1" customWidth="1"/>
    <col min="174" max="174" width="11.21875" bestFit="1" customWidth="1"/>
    <col min="175" max="175" width="15.33203125" bestFit="1" customWidth="1"/>
    <col min="176" max="176" width="11.21875" bestFit="1" customWidth="1"/>
    <col min="177" max="177" width="15.33203125" bestFit="1" customWidth="1"/>
    <col min="178" max="178" width="11.21875" bestFit="1" customWidth="1"/>
    <col min="179" max="179" width="15.33203125" bestFit="1" customWidth="1"/>
    <col min="180" max="180" width="11.21875" bestFit="1" customWidth="1"/>
    <col min="181" max="181" width="15.33203125" bestFit="1" customWidth="1"/>
    <col min="182" max="182" width="11.21875" bestFit="1" customWidth="1"/>
    <col min="183" max="183" width="15.33203125" bestFit="1" customWidth="1"/>
    <col min="184" max="184" width="11.21875" bestFit="1" customWidth="1"/>
    <col min="185" max="185" width="15.33203125" bestFit="1" customWidth="1"/>
    <col min="186" max="186" width="11.21875" bestFit="1" customWidth="1"/>
    <col min="187" max="187" width="15.33203125" bestFit="1" customWidth="1"/>
    <col min="188" max="188" width="11.21875" bestFit="1" customWidth="1"/>
    <col min="189" max="189" width="15.33203125" bestFit="1" customWidth="1"/>
    <col min="190" max="190" width="11.21875" bestFit="1" customWidth="1"/>
    <col min="191" max="191" width="15.33203125" bestFit="1" customWidth="1"/>
    <col min="192" max="192" width="11.21875" bestFit="1" customWidth="1"/>
    <col min="193" max="193" width="15.33203125" bestFit="1" customWidth="1"/>
    <col min="194" max="194" width="11.21875" bestFit="1" customWidth="1"/>
    <col min="195" max="195" width="15.33203125" bestFit="1" customWidth="1"/>
    <col min="196" max="196" width="11.21875" bestFit="1" customWidth="1"/>
    <col min="197" max="197" width="15.33203125" bestFit="1" customWidth="1"/>
    <col min="198" max="198" width="11.21875" bestFit="1" customWidth="1"/>
    <col min="199" max="199" width="15.33203125" bestFit="1" customWidth="1"/>
    <col min="200" max="200" width="11.21875" bestFit="1" customWidth="1"/>
    <col min="201" max="201" width="15.33203125" bestFit="1" customWidth="1"/>
    <col min="202" max="202" width="11.21875" bestFit="1" customWidth="1"/>
    <col min="203" max="203" width="15.33203125" bestFit="1" customWidth="1"/>
    <col min="204" max="204" width="11.21875" bestFit="1" customWidth="1"/>
    <col min="205" max="205" width="15.33203125" bestFit="1" customWidth="1"/>
    <col min="206" max="206" width="11.21875" bestFit="1" customWidth="1"/>
    <col min="207" max="207" width="15.33203125" bestFit="1" customWidth="1"/>
    <col min="208" max="208" width="11.21875" bestFit="1" customWidth="1"/>
    <col min="209" max="209" width="15.33203125" bestFit="1" customWidth="1"/>
    <col min="210" max="210" width="11.21875" bestFit="1" customWidth="1"/>
    <col min="211" max="211" width="8.5546875" bestFit="1" customWidth="1"/>
    <col min="212" max="212" width="16.44140625" bestFit="1" customWidth="1"/>
    <col min="213" max="213" width="10.77734375" bestFit="1" customWidth="1"/>
    <col min="214" max="214" width="16.44140625" bestFit="1" customWidth="1"/>
    <col min="215" max="215" width="10.77734375" bestFit="1" customWidth="1"/>
    <col min="216" max="216" width="16.44140625" bestFit="1" customWidth="1"/>
    <col min="217" max="217" width="10.77734375" bestFit="1" customWidth="1"/>
    <col min="218" max="218" width="16.44140625" bestFit="1" customWidth="1"/>
    <col min="219" max="219" width="10.77734375" bestFit="1" customWidth="1"/>
    <col min="220" max="220" width="16.44140625" bestFit="1" customWidth="1"/>
    <col min="221" max="221" width="10.77734375" bestFit="1" customWidth="1"/>
    <col min="222" max="222" width="16.44140625" bestFit="1" customWidth="1"/>
    <col min="223" max="223" width="10.77734375" bestFit="1" customWidth="1"/>
    <col min="224" max="224" width="16.44140625" bestFit="1" customWidth="1"/>
    <col min="225" max="225" width="10.77734375" bestFit="1" customWidth="1"/>
    <col min="226" max="226" width="16.44140625" bestFit="1" customWidth="1"/>
    <col min="227" max="227" width="10.77734375" bestFit="1" customWidth="1"/>
    <col min="228" max="228" width="16.44140625" bestFit="1" customWidth="1"/>
    <col min="229" max="229" width="10.77734375" bestFit="1" customWidth="1"/>
    <col min="230" max="230" width="17.5546875" bestFit="1" customWidth="1"/>
    <col min="231" max="231" width="11.77734375" bestFit="1" customWidth="1"/>
    <col min="232" max="232" width="17.5546875" bestFit="1" customWidth="1"/>
    <col min="233" max="233" width="11.77734375" bestFit="1" customWidth="1"/>
    <col min="234" max="234" width="17.5546875" bestFit="1" customWidth="1"/>
    <col min="235" max="235" width="11.77734375" bestFit="1" customWidth="1"/>
    <col min="236" max="236" width="17.5546875" bestFit="1" customWidth="1"/>
    <col min="237" max="237" width="11.77734375" bestFit="1" customWidth="1"/>
    <col min="238" max="238" width="17.5546875" bestFit="1" customWidth="1"/>
    <col min="239" max="239" width="11.77734375" bestFit="1" customWidth="1"/>
    <col min="240" max="240" width="17.5546875" bestFit="1" customWidth="1"/>
    <col min="241" max="241" width="11.77734375" bestFit="1" customWidth="1"/>
    <col min="242" max="242" width="17.5546875" bestFit="1" customWidth="1"/>
    <col min="243" max="243" width="11.77734375" bestFit="1" customWidth="1"/>
    <col min="244" max="244" width="17.5546875" bestFit="1" customWidth="1"/>
    <col min="245" max="245" width="11.77734375" bestFit="1" customWidth="1"/>
    <col min="246" max="246" width="17.5546875" bestFit="1" customWidth="1"/>
    <col min="247" max="247" width="11.77734375" bestFit="1" customWidth="1"/>
    <col min="248" max="248" width="17.5546875" bestFit="1" customWidth="1"/>
    <col min="249" max="249" width="11.77734375" bestFit="1" customWidth="1"/>
    <col min="250" max="250" width="17.5546875" bestFit="1" customWidth="1"/>
    <col min="251" max="251" width="11.77734375" bestFit="1" customWidth="1"/>
    <col min="252" max="252" width="17.5546875" bestFit="1" customWidth="1"/>
    <col min="253" max="253" width="11.77734375" bestFit="1" customWidth="1"/>
    <col min="254" max="254" width="17.5546875" bestFit="1" customWidth="1"/>
    <col min="255" max="255" width="11.77734375" bestFit="1" customWidth="1"/>
    <col min="256" max="256" width="17.5546875" bestFit="1" customWidth="1"/>
    <col min="257" max="257" width="11.77734375" bestFit="1" customWidth="1"/>
    <col min="258" max="258" width="17.5546875" bestFit="1" customWidth="1"/>
    <col min="259" max="259" width="11.77734375" bestFit="1" customWidth="1"/>
    <col min="260" max="260" width="17.5546875" bestFit="1" customWidth="1"/>
    <col min="261" max="261" width="11.77734375" bestFit="1" customWidth="1"/>
    <col min="262" max="262" width="17.5546875" bestFit="1" customWidth="1"/>
    <col min="263" max="263" width="11.77734375" bestFit="1" customWidth="1"/>
    <col min="264" max="264" width="17.5546875" bestFit="1" customWidth="1"/>
    <col min="265" max="265" width="11.77734375" bestFit="1" customWidth="1"/>
    <col min="266" max="266" width="17.5546875" bestFit="1" customWidth="1"/>
    <col min="267" max="267" width="11.77734375" bestFit="1" customWidth="1"/>
    <col min="268" max="268" width="17.5546875" bestFit="1" customWidth="1"/>
    <col min="269" max="269" width="11.77734375" bestFit="1" customWidth="1"/>
    <col min="270" max="270" width="17.5546875" bestFit="1" customWidth="1"/>
    <col min="271" max="271" width="11.77734375" bestFit="1" customWidth="1"/>
    <col min="272" max="272" width="9.109375" bestFit="1" customWidth="1"/>
    <col min="273" max="273" width="10.77734375" bestFit="1" customWidth="1"/>
  </cols>
  <sheetData>
    <row r="3" spans="1:26" x14ac:dyDescent="0.3">
      <c r="A3" s="34" t="s">
        <v>32</v>
      </c>
      <c r="B3" s="34"/>
      <c r="C3" s="34"/>
      <c r="D3" s="28"/>
      <c r="E3" s="28"/>
      <c r="H3" s="34" t="s">
        <v>34</v>
      </c>
      <c r="I3" s="34"/>
      <c r="J3" s="29"/>
      <c r="L3" s="35" t="s">
        <v>35</v>
      </c>
      <c r="M3" s="35"/>
    </row>
    <row r="4" spans="1:26" ht="15.6" x14ac:dyDescent="0.3">
      <c r="A4" s="11" t="s">
        <v>4</v>
      </c>
      <c r="B4" t="s">
        <v>20</v>
      </c>
      <c r="C4" t="s">
        <v>3</v>
      </c>
      <c r="D4" t="s">
        <v>21</v>
      </c>
      <c r="E4" t="s">
        <v>12</v>
      </c>
      <c r="H4" s="11" t="s">
        <v>4</v>
      </c>
      <c r="I4" t="s">
        <v>12</v>
      </c>
      <c r="L4" t="s">
        <v>4</v>
      </c>
      <c r="M4" t="s">
        <v>21</v>
      </c>
      <c r="P4" s="19"/>
      <c r="U4" s="2" t="s">
        <v>2</v>
      </c>
      <c r="V4" s="2"/>
    </row>
    <row r="5" spans="1:26" x14ac:dyDescent="0.3">
      <c r="A5" s="19">
        <v>44044</v>
      </c>
      <c r="B5" t="s">
        <v>13</v>
      </c>
      <c r="C5" s="30">
        <v>1000</v>
      </c>
      <c r="D5" s="32">
        <v>100</v>
      </c>
      <c r="E5" s="31">
        <v>60</v>
      </c>
      <c r="H5" s="19">
        <v>44044</v>
      </c>
      <c r="I5" s="31">
        <v>60</v>
      </c>
      <c r="L5" s="19">
        <v>44044</v>
      </c>
      <c r="M5" s="32">
        <v>100</v>
      </c>
      <c r="N5" s="21"/>
      <c r="O5" s="20"/>
      <c r="U5" s="3" t="s">
        <v>5</v>
      </c>
      <c r="V5" s="4" t="s">
        <v>0</v>
      </c>
      <c r="W5" s="3" t="s">
        <v>3</v>
      </c>
      <c r="Y5" s="36" t="s">
        <v>38</v>
      </c>
      <c r="Z5" t="s">
        <v>39</v>
      </c>
    </row>
    <row r="6" spans="1:26" ht="15.6" x14ac:dyDescent="0.3">
      <c r="A6" s="19">
        <v>44045</v>
      </c>
      <c r="B6" t="s">
        <v>14</v>
      </c>
      <c r="C6" s="30">
        <v>10000</v>
      </c>
      <c r="D6" s="32">
        <v>120</v>
      </c>
      <c r="E6" s="31">
        <v>9</v>
      </c>
      <c r="H6" s="19">
        <v>44045</v>
      </c>
      <c r="I6" s="31">
        <v>9</v>
      </c>
      <c r="L6" s="19">
        <v>44045</v>
      </c>
      <c r="M6" s="32">
        <v>120</v>
      </c>
      <c r="N6" s="21"/>
      <c r="P6" s="2" t="s">
        <v>1</v>
      </c>
      <c r="Q6" s="2"/>
      <c r="U6" s="24" t="s">
        <v>13</v>
      </c>
      <c r="V6" s="33">
        <v>300000</v>
      </c>
      <c r="W6" s="33">
        <f t="shared" ref="W6:W11" si="0">SUMIF(B:B,U6,C:C)</f>
        <v>284000</v>
      </c>
      <c r="Y6" s="16" t="s">
        <v>8</v>
      </c>
      <c r="Z6" s="37">
        <v>648420</v>
      </c>
    </row>
    <row r="7" spans="1:26" x14ac:dyDescent="0.3">
      <c r="A7" s="19">
        <v>44046</v>
      </c>
      <c r="B7" t="s">
        <v>15</v>
      </c>
      <c r="C7" s="30">
        <v>80000</v>
      </c>
      <c r="D7" s="32">
        <v>50</v>
      </c>
      <c r="E7" s="31">
        <v>70</v>
      </c>
      <c r="H7" s="19">
        <v>44046</v>
      </c>
      <c r="I7" s="31">
        <v>70</v>
      </c>
      <c r="L7" s="19">
        <v>44046</v>
      </c>
      <c r="M7" s="32">
        <v>50</v>
      </c>
      <c r="N7" s="21"/>
      <c r="O7" s="9"/>
      <c r="P7" s="3" t="s">
        <v>7</v>
      </c>
      <c r="Q7" s="4" t="s">
        <v>0</v>
      </c>
      <c r="R7" s="3" t="s">
        <v>3</v>
      </c>
      <c r="U7" s="24" t="s">
        <v>14</v>
      </c>
      <c r="V7" s="33">
        <v>40000</v>
      </c>
      <c r="W7" s="33">
        <f t="shared" si="0"/>
        <v>30400</v>
      </c>
      <c r="Y7" s="16" t="s">
        <v>9</v>
      </c>
      <c r="Z7" s="37">
        <v>478020</v>
      </c>
    </row>
    <row r="8" spans="1:26" x14ac:dyDescent="0.3">
      <c r="A8" s="19">
        <v>44047</v>
      </c>
      <c r="B8" t="s">
        <v>16</v>
      </c>
      <c r="C8" s="30">
        <v>3000</v>
      </c>
      <c r="D8" s="32">
        <v>80</v>
      </c>
      <c r="E8" s="31">
        <v>0</v>
      </c>
      <c r="H8" s="19">
        <v>44047</v>
      </c>
      <c r="I8" s="31">
        <v>0</v>
      </c>
      <c r="L8" s="19">
        <v>44047</v>
      </c>
      <c r="M8" s="32">
        <v>80</v>
      </c>
      <c r="N8" s="21"/>
      <c r="O8" s="9"/>
      <c r="P8" s="5" t="s">
        <v>8</v>
      </c>
      <c r="Q8" s="23">
        <v>600000</v>
      </c>
      <c r="R8" s="23">
        <v>480000</v>
      </c>
      <c r="T8" s="8"/>
      <c r="U8" s="24" t="s">
        <v>15</v>
      </c>
      <c r="V8" s="33">
        <v>700000</v>
      </c>
      <c r="W8" s="33">
        <f t="shared" si="0"/>
        <v>788460</v>
      </c>
      <c r="X8" s="13"/>
      <c r="Y8" s="16" t="s">
        <v>10</v>
      </c>
      <c r="Z8" s="37">
        <v>686390</v>
      </c>
    </row>
    <row r="9" spans="1:26" x14ac:dyDescent="0.3">
      <c r="A9" s="19">
        <v>44048</v>
      </c>
      <c r="B9" t="s">
        <v>17</v>
      </c>
      <c r="C9" s="30">
        <v>120</v>
      </c>
      <c r="D9" s="32">
        <v>100</v>
      </c>
      <c r="E9" s="31">
        <v>5</v>
      </c>
      <c r="H9" s="19">
        <v>44048</v>
      </c>
      <c r="I9" s="31">
        <v>5</v>
      </c>
      <c r="L9" s="19">
        <v>44048</v>
      </c>
      <c r="M9" s="32">
        <v>100</v>
      </c>
      <c r="N9" s="21"/>
      <c r="O9" s="9"/>
      <c r="P9" s="5" t="s">
        <v>9</v>
      </c>
      <c r="Q9" s="23">
        <v>520000</v>
      </c>
      <c r="R9" s="23">
        <f t="shared" ref="R9:R10" si="1">VLOOKUP(P9,$T$27:$W$30,4,0)</f>
        <v>478020</v>
      </c>
      <c r="T9" s="8"/>
      <c r="U9" s="24" t="s">
        <v>16</v>
      </c>
      <c r="V9" s="33">
        <v>180000</v>
      </c>
      <c r="W9" s="33">
        <f t="shared" si="0"/>
        <v>643140</v>
      </c>
      <c r="X9" s="13"/>
      <c r="Y9" s="16" t="s">
        <v>25</v>
      </c>
      <c r="Z9" s="37">
        <v>684140</v>
      </c>
    </row>
    <row r="10" spans="1:26" x14ac:dyDescent="0.3">
      <c r="A10" s="19">
        <v>44049</v>
      </c>
      <c r="B10" t="s">
        <v>15</v>
      </c>
      <c r="C10" s="30">
        <v>70</v>
      </c>
      <c r="D10" s="32">
        <v>120</v>
      </c>
      <c r="E10" s="31">
        <v>7</v>
      </c>
      <c r="H10" s="19">
        <v>44049</v>
      </c>
      <c r="I10" s="31">
        <v>7</v>
      </c>
      <c r="L10" s="19">
        <v>44049</v>
      </c>
      <c r="M10" s="32">
        <v>120</v>
      </c>
      <c r="N10" s="21"/>
      <c r="O10" s="9"/>
      <c r="P10" s="5" t="s">
        <v>10</v>
      </c>
      <c r="Q10" s="23">
        <v>590000</v>
      </c>
      <c r="R10" s="23">
        <f t="shared" si="1"/>
        <v>686390</v>
      </c>
      <c r="T10" s="8"/>
      <c r="U10" s="24" t="s">
        <v>17</v>
      </c>
      <c r="V10" s="33">
        <v>15000</v>
      </c>
      <c r="W10" s="33">
        <f t="shared" si="0"/>
        <v>27680</v>
      </c>
      <c r="X10" s="13"/>
      <c r="Y10" s="16" t="s">
        <v>37</v>
      </c>
      <c r="Z10" s="37">
        <v>2496970</v>
      </c>
    </row>
    <row r="11" spans="1:26" x14ac:dyDescent="0.3">
      <c r="A11" s="19">
        <v>44050</v>
      </c>
      <c r="B11" t="s">
        <v>16</v>
      </c>
      <c r="C11" s="30">
        <v>90</v>
      </c>
      <c r="D11" s="32">
        <v>50</v>
      </c>
      <c r="E11" s="31">
        <v>2</v>
      </c>
      <c r="H11" s="19">
        <v>44050</v>
      </c>
      <c r="I11" s="31">
        <v>2</v>
      </c>
      <c r="L11" s="19">
        <v>44050</v>
      </c>
      <c r="M11" s="32">
        <v>50</v>
      </c>
      <c r="N11" s="21"/>
      <c r="O11" s="9"/>
      <c r="P11" s="5" t="s">
        <v>25</v>
      </c>
      <c r="Q11" s="23">
        <v>560000</v>
      </c>
      <c r="R11" s="23">
        <f>VLOOKUP(P11,$T$27:$W$30,4,0)</f>
        <v>684140</v>
      </c>
      <c r="T11" s="8"/>
      <c r="U11" s="24" t="s">
        <v>18</v>
      </c>
      <c r="V11" s="33">
        <v>100000</v>
      </c>
      <c r="W11" s="33">
        <f t="shared" si="0"/>
        <v>13530</v>
      </c>
      <c r="X11" s="13"/>
    </row>
    <row r="12" spans="1:26" x14ac:dyDescent="0.3">
      <c r="A12" s="19">
        <v>44051</v>
      </c>
      <c r="B12" t="s">
        <v>16</v>
      </c>
      <c r="C12" s="30">
        <v>400</v>
      </c>
      <c r="D12" s="32">
        <v>80</v>
      </c>
      <c r="E12" s="31">
        <v>40</v>
      </c>
      <c r="H12" s="19">
        <v>44051</v>
      </c>
      <c r="I12" s="31">
        <v>40</v>
      </c>
      <c r="L12" s="19">
        <v>44051</v>
      </c>
      <c r="M12" s="32">
        <v>80</v>
      </c>
      <c r="N12" s="21"/>
      <c r="O12" s="9"/>
      <c r="P12" s="5" t="s">
        <v>6</v>
      </c>
      <c r="Q12" s="33">
        <f>SUM(Q8:Q11)</f>
        <v>2270000</v>
      </c>
      <c r="R12" s="33">
        <f>SUM(R8:R11)</f>
        <v>2328550</v>
      </c>
      <c r="T12" s="8"/>
      <c r="U12" s="24" t="s">
        <v>19</v>
      </c>
      <c r="V12" s="33">
        <v>500000</v>
      </c>
      <c r="W12" s="33">
        <v>260000</v>
      </c>
      <c r="X12" s="13"/>
    </row>
    <row r="13" spans="1:26" x14ac:dyDescent="0.3">
      <c r="A13" s="19">
        <v>44052</v>
      </c>
      <c r="B13" t="s">
        <v>16</v>
      </c>
      <c r="C13" s="30">
        <v>130</v>
      </c>
      <c r="D13" s="32">
        <v>100</v>
      </c>
      <c r="E13" s="31">
        <v>20</v>
      </c>
      <c r="H13" s="19">
        <v>44052</v>
      </c>
      <c r="I13" s="31">
        <v>20</v>
      </c>
      <c r="L13" s="19">
        <v>44052</v>
      </c>
      <c r="M13" s="32">
        <v>100</v>
      </c>
      <c r="N13" s="21"/>
      <c r="O13" s="9"/>
      <c r="P13" s="15" t="s">
        <v>11</v>
      </c>
      <c r="Q13" s="33">
        <f>R12-Q12</f>
        <v>58550</v>
      </c>
      <c r="R13" s="12">
        <f>R12/Q12-1</f>
        <v>2.579295154185024E-2</v>
      </c>
      <c r="U13" s="6" t="s">
        <v>6</v>
      </c>
      <c r="V13" s="33">
        <f>SUM(V6:V12)</f>
        <v>1835000</v>
      </c>
      <c r="W13" s="33">
        <f>SUM(W6:W12)</f>
        <v>2047210</v>
      </c>
      <c r="X13" s="13"/>
    </row>
    <row r="14" spans="1:26" x14ac:dyDescent="0.3">
      <c r="A14" s="19">
        <v>44053</v>
      </c>
      <c r="B14" t="s">
        <v>16</v>
      </c>
      <c r="C14" s="30">
        <v>500</v>
      </c>
      <c r="D14" s="32">
        <v>120</v>
      </c>
      <c r="E14" s="31">
        <v>10</v>
      </c>
      <c r="H14" s="19">
        <v>44053</v>
      </c>
      <c r="I14" s="31">
        <v>10</v>
      </c>
      <c r="L14" s="19">
        <v>44053</v>
      </c>
      <c r="M14" s="32">
        <v>120</v>
      </c>
      <c r="N14" s="21"/>
      <c r="O14" s="9"/>
      <c r="P14" s="9"/>
      <c r="Q14" s="10"/>
      <c r="R14" s="10"/>
      <c r="U14" s="14" t="s">
        <v>11</v>
      </c>
      <c r="V14" s="33">
        <f>W13-V13</f>
        <v>212210</v>
      </c>
      <c r="W14" s="12">
        <f>W13/V13-1</f>
        <v>0.11564577656675756</v>
      </c>
      <c r="X14" s="13"/>
    </row>
    <row r="15" spans="1:26" x14ac:dyDescent="0.3">
      <c r="A15" s="19">
        <v>44054</v>
      </c>
      <c r="B15" t="s">
        <v>16</v>
      </c>
      <c r="C15" s="30">
        <v>200000</v>
      </c>
      <c r="D15" s="32">
        <v>50</v>
      </c>
      <c r="E15" s="31">
        <v>5</v>
      </c>
      <c r="H15" s="19">
        <v>44054</v>
      </c>
      <c r="I15" s="31">
        <v>5</v>
      </c>
      <c r="L15" s="19">
        <v>44054</v>
      </c>
      <c r="M15" s="32">
        <v>50</v>
      </c>
      <c r="N15" s="21"/>
      <c r="O15"/>
      <c r="P15" s="9"/>
      <c r="Q15" s="10"/>
      <c r="R15" s="10"/>
      <c r="X15" s="13"/>
    </row>
    <row r="16" spans="1:26" x14ac:dyDescent="0.3">
      <c r="A16" s="19">
        <v>44055</v>
      </c>
      <c r="B16" t="s">
        <v>16</v>
      </c>
      <c r="C16" s="30">
        <v>400</v>
      </c>
      <c r="D16" s="32">
        <v>100</v>
      </c>
      <c r="E16" s="31">
        <v>4</v>
      </c>
      <c r="H16" s="19">
        <v>44055</v>
      </c>
      <c r="I16" s="31">
        <v>4</v>
      </c>
      <c r="L16" s="19">
        <v>44055</v>
      </c>
      <c r="M16" s="32">
        <v>100</v>
      </c>
      <c r="N16" s="21"/>
      <c r="O16"/>
      <c r="P16" s="9"/>
      <c r="Q16" s="10"/>
      <c r="R16" s="10"/>
    </row>
    <row r="17" spans="1:26" x14ac:dyDescent="0.3">
      <c r="A17" s="19">
        <v>44056</v>
      </c>
      <c r="B17" t="s">
        <v>16</v>
      </c>
      <c r="C17" s="30">
        <v>2000</v>
      </c>
      <c r="D17" s="32">
        <v>120</v>
      </c>
      <c r="E17" s="31">
        <v>2</v>
      </c>
      <c r="H17" s="19">
        <v>44056</v>
      </c>
      <c r="I17" s="31">
        <v>2</v>
      </c>
      <c r="L17" s="19">
        <v>44056</v>
      </c>
      <c r="M17" s="32">
        <v>120</v>
      </c>
      <c r="N17" s="21"/>
      <c r="O17"/>
      <c r="P17" s="9" t="s">
        <v>33</v>
      </c>
      <c r="Q17" s="10"/>
      <c r="R17" s="10"/>
      <c r="U17" s="16" t="s">
        <v>31</v>
      </c>
      <c r="V17" s="17"/>
      <c r="W17" s="10"/>
    </row>
    <row r="18" spans="1:26" x14ac:dyDescent="0.3">
      <c r="A18" s="19">
        <v>44057</v>
      </c>
      <c r="B18" t="s">
        <v>16</v>
      </c>
      <c r="C18" s="30">
        <v>7000</v>
      </c>
      <c r="D18" s="32">
        <v>50</v>
      </c>
      <c r="E18" s="31">
        <v>3</v>
      </c>
      <c r="H18" s="19">
        <v>44057</v>
      </c>
      <c r="I18" s="31">
        <v>3</v>
      </c>
      <c r="L18" s="19">
        <v>44057</v>
      </c>
      <c r="M18" s="32">
        <v>50</v>
      </c>
      <c r="N18" s="21"/>
      <c r="O18"/>
      <c r="P18" s="3" t="s">
        <v>7</v>
      </c>
      <c r="Q18" s="4" t="s">
        <v>0</v>
      </c>
      <c r="R18" s="3" t="s">
        <v>12</v>
      </c>
      <c r="U18" s="3" t="s">
        <v>7</v>
      </c>
      <c r="V18" s="4" t="s">
        <v>28</v>
      </c>
      <c r="W18" s="3" t="s">
        <v>21</v>
      </c>
    </row>
    <row r="19" spans="1:26" x14ac:dyDescent="0.3">
      <c r="A19" s="19">
        <v>44058</v>
      </c>
      <c r="B19" t="s">
        <v>16</v>
      </c>
      <c r="C19" s="30">
        <v>15000</v>
      </c>
      <c r="D19" s="32">
        <v>80</v>
      </c>
      <c r="E19" s="31">
        <v>2</v>
      </c>
      <c r="H19" s="19">
        <v>44058</v>
      </c>
      <c r="I19" s="31">
        <v>2</v>
      </c>
      <c r="L19" s="19">
        <v>44058</v>
      </c>
      <c r="M19" s="32">
        <v>80</v>
      </c>
      <c r="N19" s="21"/>
      <c r="O19"/>
      <c r="P19" s="5" t="s">
        <v>8</v>
      </c>
      <c r="Q19" s="18">
        <v>600</v>
      </c>
      <c r="R19" s="18">
        <f>VLOOKUP(P19,$T$27:$W$30,3,0)</f>
        <v>577</v>
      </c>
      <c r="U19" s="5" t="s">
        <v>8</v>
      </c>
      <c r="V19" s="18">
        <v>4000</v>
      </c>
      <c r="W19" s="22">
        <f>VLOOKUP(U19,$T$27:$W$30,2,0)</f>
        <v>2369.3000000000002</v>
      </c>
    </row>
    <row r="20" spans="1:26" x14ac:dyDescent="0.3">
      <c r="A20" s="19">
        <v>44059</v>
      </c>
      <c r="B20" t="s">
        <v>16</v>
      </c>
      <c r="C20" s="30">
        <v>12000</v>
      </c>
      <c r="D20" s="32">
        <v>9</v>
      </c>
      <c r="E20" s="31">
        <v>3</v>
      </c>
      <c r="H20" s="19">
        <v>44059</v>
      </c>
      <c r="I20" s="31">
        <v>3</v>
      </c>
      <c r="L20" s="19">
        <v>44059</v>
      </c>
      <c r="M20" s="32">
        <v>9</v>
      </c>
      <c r="N20" s="21"/>
      <c r="O20"/>
      <c r="P20" s="5" t="s">
        <v>9</v>
      </c>
      <c r="Q20" s="18">
        <v>2000</v>
      </c>
      <c r="R20" s="18">
        <f t="shared" ref="R20:R22" si="2">VLOOKUP(P20,$T$27:$W$30,3,0)</f>
        <v>1000</v>
      </c>
      <c r="U20" s="5" t="s">
        <v>9</v>
      </c>
      <c r="V20" s="18">
        <v>3000</v>
      </c>
      <c r="W20" s="22">
        <f t="shared" ref="W20:W22" si="3">VLOOKUP(U20,$T$27:$W$30,2,0)</f>
        <v>1718.9</v>
      </c>
    </row>
    <row r="21" spans="1:26" x14ac:dyDescent="0.3">
      <c r="A21" s="19">
        <v>44060</v>
      </c>
      <c r="B21" t="s">
        <v>16</v>
      </c>
      <c r="C21" s="30">
        <v>12000</v>
      </c>
      <c r="D21" s="32">
        <v>90</v>
      </c>
      <c r="E21" s="31">
        <v>60</v>
      </c>
      <c r="H21" s="19">
        <v>44060</v>
      </c>
      <c r="I21" s="31">
        <v>60</v>
      </c>
      <c r="L21" s="19">
        <v>44060</v>
      </c>
      <c r="M21" s="32">
        <v>90</v>
      </c>
      <c r="N21" s="21"/>
      <c r="O21"/>
      <c r="P21" s="5" t="s">
        <v>10</v>
      </c>
      <c r="Q21" s="18">
        <v>1200</v>
      </c>
      <c r="R21" s="18">
        <f t="shared" si="2"/>
        <v>1498</v>
      </c>
      <c r="U21" s="5" t="s">
        <v>10</v>
      </c>
      <c r="V21" s="18">
        <v>3000</v>
      </c>
      <c r="W21" s="22">
        <f t="shared" si="3"/>
        <v>2720</v>
      </c>
    </row>
    <row r="22" spans="1:26" x14ac:dyDescent="0.3">
      <c r="A22" s="19">
        <v>44061</v>
      </c>
      <c r="B22" t="s">
        <v>16</v>
      </c>
      <c r="C22" s="30">
        <v>1000</v>
      </c>
      <c r="D22" s="32">
        <v>12.4</v>
      </c>
      <c r="E22" s="31">
        <v>9</v>
      </c>
      <c r="H22" s="19">
        <v>44061</v>
      </c>
      <c r="I22" s="31">
        <v>9</v>
      </c>
      <c r="L22" s="19">
        <v>44061</v>
      </c>
      <c r="M22" s="32">
        <v>12.4</v>
      </c>
      <c r="N22" s="21"/>
      <c r="O22"/>
      <c r="P22" s="5" t="s">
        <v>25</v>
      </c>
      <c r="Q22" s="18">
        <v>600</v>
      </c>
      <c r="R22" s="18">
        <f t="shared" si="2"/>
        <v>781</v>
      </c>
      <c r="U22" s="5" t="s">
        <v>25</v>
      </c>
      <c r="V22" s="18">
        <v>2500</v>
      </c>
      <c r="W22" s="22">
        <f t="shared" si="3"/>
        <v>2371.4</v>
      </c>
    </row>
    <row r="23" spans="1:26" x14ac:dyDescent="0.3">
      <c r="A23" s="19">
        <v>44062</v>
      </c>
      <c r="B23" t="s">
        <v>16</v>
      </c>
      <c r="C23" s="30">
        <v>10000</v>
      </c>
      <c r="D23" s="32">
        <v>15</v>
      </c>
      <c r="E23" s="31">
        <v>70</v>
      </c>
      <c r="H23" s="19">
        <v>44062</v>
      </c>
      <c r="I23" s="31">
        <v>70</v>
      </c>
      <c r="L23" s="19">
        <v>44062</v>
      </c>
      <c r="M23" s="32">
        <v>15</v>
      </c>
      <c r="N23" s="21"/>
      <c r="O23"/>
      <c r="P23" s="5" t="s">
        <v>6</v>
      </c>
      <c r="Q23" s="33">
        <f>SUM(Q19:Q22)</f>
        <v>4400</v>
      </c>
      <c r="R23" s="33">
        <f>SUM(R19:R22)</f>
        <v>3856</v>
      </c>
      <c r="U23" s="5" t="s">
        <v>6</v>
      </c>
      <c r="V23" s="33">
        <f>SUM(V19:V22)</f>
        <v>12500</v>
      </c>
      <c r="W23" s="33">
        <f>SUM(W19:W22)</f>
        <v>9179.6</v>
      </c>
      <c r="Y23" s="7"/>
      <c r="Z23" s="7"/>
    </row>
    <row r="24" spans="1:26" x14ac:dyDescent="0.3">
      <c r="A24" s="19">
        <v>44063</v>
      </c>
      <c r="B24" t="s">
        <v>16</v>
      </c>
      <c r="C24" s="30">
        <v>80000</v>
      </c>
      <c r="D24" s="32">
        <v>20.5</v>
      </c>
      <c r="E24" s="31">
        <v>0</v>
      </c>
      <c r="H24" s="19">
        <v>44063</v>
      </c>
      <c r="I24" s="31">
        <v>0</v>
      </c>
      <c r="L24" s="19">
        <v>44063</v>
      </c>
      <c r="M24" s="32">
        <v>20.5</v>
      </c>
      <c r="N24" s="21"/>
      <c r="O24"/>
      <c r="P24" s="15" t="s">
        <v>11</v>
      </c>
      <c r="Q24" s="33">
        <f>R23-Q23</f>
        <v>-544</v>
      </c>
      <c r="R24" s="12">
        <f>R23/Q23-1</f>
        <v>-0.12363636363636366</v>
      </c>
      <c r="U24" s="15" t="s">
        <v>11</v>
      </c>
      <c r="V24" s="33">
        <f>W23-V23</f>
        <v>-3320.3999999999996</v>
      </c>
      <c r="W24" s="12">
        <f>W23/V23-1</f>
        <v>-0.26563199999999998</v>
      </c>
      <c r="Y24" s="7"/>
      <c r="Z24" s="7"/>
    </row>
    <row r="25" spans="1:26" x14ac:dyDescent="0.3">
      <c r="A25" s="19">
        <v>44064</v>
      </c>
      <c r="B25" t="s">
        <v>15</v>
      </c>
      <c r="C25" s="30">
        <v>3000</v>
      </c>
      <c r="D25" s="32">
        <v>90</v>
      </c>
      <c r="E25" s="31">
        <v>5</v>
      </c>
      <c r="H25" s="19">
        <v>44064</v>
      </c>
      <c r="I25" s="31">
        <v>5</v>
      </c>
      <c r="L25" s="19">
        <v>44064</v>
      </c>
      <c r="M25" s="32">
        <v>90</v>
      </c>
      <c r="N25" s="21"/>
      <c r="O25"/>
      <c r="Y25" s="7"/>
      <c r="Z25" s="7"/>
    </row>
    <row r="26" spans="1:26" x14ac:dyDescent="0.3">
      <c r="A26" s="19">
        <v>44065</v>
      </c>
      <c r="B26" t="s">
        <v>16</v>
      </c>
      <c r="C26" s="30">
        <v>120</v>
      </c>
      <c r="D26" s="32">
        <v>12.4</v>
      </c>
      <c r="E26" s="31">
        <v>7</v>
      </c>
      <c r="H26" s="19">
        <v>44065</v>
      </c>
      <c r="I26" s="31">
        <v>7</v>
      </c>
      <c r="L26" s="19">
        <v>44065</v>
      </c>
      <c r="M26" s="32">
        <v>12.4</v>
      </c>
      <c r="N26" s="21"/>
      <c r="O26"/>
      <c r="P26" s="5" t="s">
        <v>22</v>
      </c>
      <c r="Q26" s="24" t="s">
        <v>26</v>
      </c>
      <c r="R26" s="24" t="s">
        <v>23</v>
      </c>
      <c r="T26" s="3" t="s">
        <v>27</v>
      </c>
      <c r="U26" s="25" t="s">
        <v>21</v>
      </c>
      <c r="V26" s="3" t="s">
        <v>24</v>
      </c>
      <c r="W26" s="3" t="s">
        <v>3</v>
      </c>
      <c r="X26" s="26"/>
      <c r="Y26" s="7"/>
      <c r="Z26" s="7"/>
    </row>
    <row r="27" spans="1:26" x14ac:dyDescent="0.3">
      <c r="A27" s="19">
        <v>44066</v>
      </c>
      <c r="B27" t="s">
        <v>17</v>
      </c>
      <c r="C27" s="30">
        <v>70</v>
      </c>
      <c r="D27" s="32">
        <v>100</v>
      </c>
      <c r="E27" s="31">
        <v>2</v>
      </c>
      <c r="H27" s="19">
        <v>44066</v>
      </c>
      <c r="I27" s="31">
        <v>2</v>
      </c>
      <c r="L27" s="19">
        <v>44066</v>
      </c>
      <c r="M27" s="32">
        <v>100</v>
      </c>
      <c r="N27" s="21"/>
      <c r="O27"/>
      <c r="P27" s="27">
        <f>L5</f>
        <v>44044</v>
      </c>
      <c r="Q27" s="24" t="s">
        <v>8</v>
      </c>
      <c r="R27" s="27">
        <f>EOMONTH(P27,0)</f>
        <v>44074</v>
      </c>
      <c r="T27" s="24" t="s">
        <v>8</v>
      </c>
      <c r="U27" s="24">
        <f>SUMIFS(M:M,L:L,"&gt;="&amp;P27,L:L,"&lt;="&amp;R27)</f>
        <v>2369.3000000000002</v>
      </c>
      <c r="V27" s="24">
        <f>SUMIFS(I:I,H:H,"&gt;="&amp;P27,H:H,"&lt;="&amp;R27)</f>
        <v>577</v>
      </c>
      <c r="W27" s="24">
        <f>SUMIFS(C:C,A:A,"&gt;="&amp;P27,A:A,"&lt;="&amp;R27)</f>
        <v>648420</v>
      </c>
      <c r="Y27" s="7"/>
      <c r="Z27" s="7"/>
    </row>
    <row r="28" spans="1:26" x14ac:dyDescent="0.3">
      <c r="A28" s="19">
        <v>44067</v>
      </c>
      <c r="B28" t="s">
        <v>15</v>
      </c>
      <c r="C28" s="30">
        <v>90</v>
      </c>
      <c r="D28" s="32">
        <v>120</v>
      </c>
      <c r="E28" s="31">
        <v>40</v>
      </c>
      <c r="H28" s="19">
        <v>44067</v>
      </c>
      <c r="I28" s="31">
        <v>40</v>
      </c>
      <c r="L28" s="19">
        <v>44067</v>
      </c>
      <c r="M28" s="32">
        <v>120</v>
      </c>
      <c r="N28" s="21"/>
      <c r="O28"/>
      <c r="P28" s="27">
        <f>L36</f>
        <v>44075</v>
      </c>
      <c r="Q28" s="24" t="s">
        <v>9</v>
      </c>
      <c r="R28" s="27">
        <f t="shared" ref="R28:R30" si="4">EOMONTH(P28,0)</f>
        <v>44104</v>
      </c>
      <c r="T28" s="24" t="s">
        <v>9</v>
      </c>
      <c r="U28" s="24">
        <f>SUMIFS(M:M,L:L,"&gt;="&amp;P28,L:L,"&lt;="&amp;R28)</f>
        <v>1718.9</v>
      </c>
      <c r="V28" s="24">
        <f>SUMIFS(I:I,H:H,"&gt;="&amp;P28,H:H,"&lt;="&amp;R28)</f>
        <v>1000</v>
      </c>
      <c r="W28" s="24">
        <f>SUMIFS(C:C,A:A,"&gt;="&amp;P28,A:A,"&lt;="&amp;R28)</f>
        <v>478020</v>
      </c>
      <c r="Y28" s="7"/>
      <c r="Z28" s="7"/>
    </row>
    <row r="29" spans="1:26" x14ac:dyDescent="0.3">
      <c r="A29" s="19">
        <v>44068</v>
      </c>
      <c r="B29" t="s">
        <v>15</v>
      </c>
      <c r="C29" s="30">
        <v>400</v>
      </c>
      <c r="D29" s="32">
        <v>50</v>
      </c>
      <c r="E29" s="31">
        <v>20</v>
      </c>
      <c r="H29" s="19">
        <v>44068</v>
      </c>
      <c r="I29" s="31">
        <v>20</v>
      </c>
      <c r="L29" s="19">
        <v>44068</v>
      </c>
      <c r="M29" s="32">
        <v>50</v>
      </c>
      <c r="N29" s="21"/>
      <c r="O29"/>
      <c r="P29" s="27">
        <f>L66</f>
        <v>44105</v>
      </c>
      <c r="Q29" s="24" t="s">
        <v>10</v>
      </c>
      <c r="R29" s="27">
        <f t="shared" si="4"/>
        <v>44135</v>
      </c>
      <c r="T29" s="24" t="s">
        <v>10</v>
      </c>
      <c r="U29" s="24">
        <f>SUMIFS(M:M,L:L,"&gt;="&amp;P29,L:L,"&lt;="&amp;R29)</f>
        <v>2720</v>
      </c>
      <c r="V29" s="24">
        <f>SUMIFS(I:I,H:H,"&gt;="&amp;P29,H:H,"&lt;="&amp;R29)</f>
        <v>1498</v>
      </c>
      <c r="W29" s="24">
        <f>SUMIFS(C:C,A:A,"&gt;="&amp;P29,A:A,"&lt;="&amp;R29)</f>
        <v>686390</v>
      </c>
      <c r="Y29" s="7"/>
      <c r="Z29" s="7"/>
    </row>
    <row r="30" spans="1:26" x14ac:dyDescent="0.3">
      <c r="A30" s="19">
        <v>44069</v>
      </c>
      <c r="B30" t="s">
        <v>15</v>
      </c>
      <c r="C30" s="30">
        <v>130</v>
      </c>
      <c r="D30" s="32">
        <v>80</v>
      </c>
      <c r="E30" s="31">
        <v>10</v>
      </c>
      <c r="H30" s="19">
        <v>44069</v>
      </c>
      <c r="I30" s="31">
        <v>10</v>
      </c>
      <c r="L30" s="19">
        <v>44069</v>
      </c>
      <c r="M30" s="32">
        <v>80</v>
      </c>
      <c r="N30" s="21"/>
      <c r="O30"/>
      <c r="P30" s="27">
        <f>L97</f>
        <v>44136</v>
      </c>
      <c r="Q30" s="24" t="s">
        <v>25</v>
      </c>
      <c r="R30" s="27">
        <f t="shared" si="4"/>
        <v>44165</v>
      </c>
      <c r="T30" s="24" t="s">
        <v>25</v>
      </c>
      <c r="U30" s="24">
        <f>SUMIFS(M:M,L:L,"&gt;="&amp;P30,L:L,"&lt;="&amp;R30)</f>
        <v>2371.4</v>
      </c>
      <c r="V30" s="24">
        <f>SUMIFS(I:I,H:H,"&gt;="&amp;P30,H:H,"&lt;="&amp;R30)</f>
        <v>781</v>
      </c>
      <c r="W30" s="24">
        <f>SUMIFS(C:C,A:A,"&gt;="&amp;P30,A:A,"&lt;="&amp;R30)</f>
        <v>684140</v>
      </c>
      <c r="Y30" s="7"/>
      <c r="Z30" s="7"/>
    </row>
    <row r="31" spans="1:26" x14ac:dyDescent="0.3">
      <c r="A31" s="19">
        <v>44070</v>
      </c>
      <c r="B31" t="s">
        <v>15</v>
      </c>
      <c r="C31" s="30">
        <v>500</v>
      </c>
      <c r="D31" s="32">
        <v>100</v>
      </c>
      <c r="E31" s="31">
        <v>5</v>
      </c>
      <c r="H31" s="19">
        <v>44070</v>
      </c>
      <c r="I31" s="31">
        <v>5</v>
      </c>
      <c r="L31" s="19">
        <v>44070</v>
      </c>
      <c r="M31" s="32">
        <v>100</v>
      </c>
      <c r="N31" s="21"/>
      <c r="O31"/>
      <c r="Y31" s="7"/>
      <c r="Z31" s="7"/>
    </row>
    <row r="32" spans="1:26" x14ac:dyDescent="0.3">
      <c r="A32" s="19">
        <v>44071</v>
      </c>
      <c r="B32" t="s">
        <v>15</v>
      </c>
      <c r="C32" s="30">
        <v>200000</v>
      </c>
      <c r="D32" s="32">
        <v>120</v>
      </c>
      <c r="E32" s="31">
        <v>100</v>
      </c>
      <c r="H32" s="19">
        <v>44071</v>
      </c>
      <c r="I32" s="31">
        <v>100</v>
      </c>
      <c r="L32" s="19">
        <v>44071</v>
      </c>
      <c r="M32" s="32">
        <v>120</v>
      </c>
      <c r="N32" s="21"/>
      <c r="O32"/>
      <c r="Y32" s="7"/>
      <c r="Z32" s="7"/>
    </row>
    <row r="33" spans="1:20" x14ac:dyDescent="0.3">
      <c r="A33" s="19">
        <v>44072</v>
      </c>
      <c r="B33" t="s">
        <v>15</v>
      </c>
      <c r="C33" s="30">
        <v>400</v>
      </c>
      <c r="D33" s="32">
        <v>50</v>
      </c>
      <c r="E33" s="31">
        <v>2</v>
      </c>
      <c r="H33" s="19">
        <v>44072</v>
      </c>
      <c r="I33" s="31">
        <v>2</v>
      </c>
      <c r="L33" s="19">
        <v>44072</v>
      </c>
      <c r="M33" s="32">
        <v>50</v>
      </c>
      <c r="N33" s="21"/>
      <c r="O33"/>
      <c r="P33" t="s">
        <v>29</v>
      </c>
      <c r="T33" t="s">
        <v>30</v>
      </c>
    </row>
    <row r="34" spans="1:20" x14ac:dyDescent="0.3">
      <c r="A34" s="19">
        <v>44073</v>
      </c>
      <c r="B34" t="s">
        <v>15</v>
      </c>
      <c r="C34" s="30">
        <v>2000</v>
      </c>
      <c r="D34" s="32">
        <v>80</v>
      </c>
      <c r="E34" s="31">
        <v>3</v>
      </c>
      <c r="H34" s="19">
        <v>44073</v>
      </c>
      <c r="I34" s="31">
        <v>3</v>
      </c>
      <c r="L34" s="19">
        <v>44073</v>
      </c>
      <c r="M34" s="32">
        <v>80</v>
      </c>
      <c r="N34" s="21"/>
      <c r="O34"/>
    </row>
    <row r="35" spans="1:20" x14ac:dyDescent="0.3">
      <c r="A35" s="19">
        <v>44074</v>
      </c>
      <c r="B35" t="s">
        <v>15</v>
      </c>
      <c r="C35" s="30">
        <v>7000</v>
      </c>
      <c r="D35" s="32">
        <v>100</v>
      </c>
      <c r="E35" s="31">
        <v>2</v>
      </c>
      <c r="H35" s="19">
        <v>44074</v>
      </c>
      <c r="I35" s="31">
        <v>2</v>
      </c>
      <c r="L35" s="19">
        <v>44074</v>
      </c>
      <c r="M35" s="32">
        <v>100</v>
      </c>
      <c r="N35" s="21"/>
      <c r="O35"/>
    </row>
    <row r="36" spans="1:20" x14ac:dyDescent="0.3">
      <c r="A36" s="19">
        <v>44075</v>
      </c>
      <c r="B36" t="s">
        <v>15</v>
      </c>
      <c r="C36" s="30">
        <v>15000</v>
      </c>
      <c r="D36" s="32">
        <v>120</v>
      </c>
      <c r="E36" s="31">
        <v>3</v>
      </c>
      <c r="H36" s="19">
        <v>44075</v>
      </c>
      <c r="I36" s="31">
        <v>3</v>
      </c>
      <c r="L36" s="19">
        <v>44075</v>
      </c>
      <c r="M36" s="32">
        <v>120</v>
      </c>
      <c r="N36" s="21"/>
      <c r="O36"/>
    </row>
    <row r="37" spans="1:20" x14ac:dyDescent="0.3">
      <c r="A37" s="19">
        <v>44076</v>
      </c>
      <c r="B37" t="s">
        <v>15</v>
      </c>
      <c r="C37" s="30">
        <v>12000</v>
      </c>
      <c r="D37" s="32">
        <v>50</v>
      </c>
      <c r="E37" s="31">
        <v>60</v>
      </c>
      <c r="H37" s="19">
        <v>44076</v>
      </c>
      <c r="I37" s="31">
        <v>60</v>
      </c>
      <c r="L37" s="19">
        <v>44076</v>
      </c>
      <c r="M37" s="32">
        <v>50</v>
      </c>
      <c r="N37" s="21"/>
      <c r="O37"/>
    </row>
    <row r="38" spans="1:20" x14ac:dyDescent="0.3">
      <c r="A38" s="19">
        <v>44077</v>
      </c>
      <c r="B38" t="s">
        <v>15</v>
      </c>
      <c r="C38" s="30">
        <v>12000</v>
      </c>
      <c r="D38" s="32">
        <v>80</v>
      </c>
      <c r="E38" s="31">
        <v>9</v>
      </c>
      <c r="H38" s="19">
        <v>44077</v>
      </c>
      <c r="I38" s="31">
        <v>9</v>
      </c>
      <c r="L38" s="19">
        <v>44077</v>
      </c>
      <c r="M38" s="32">
        <v>80</v>
      </c>
      <c r="N38" s="21"/>
      <c r="O38"/>
    </row>
    <row r="39" spans="1:20" x14ac:dyDescent="0.3">
      <c r="A39" s="19">
        <v>44078</v>
      </c>
      <c r="B39" t="s">
        <v>15</v>
      </c>
      <c r="C39" s="30">
        <v>1000</v>
      </c>
      <c r="D39" s="32">
        <v>55</v>
      </c>
      <c r="E39" s="31">
        <v>70</v>
      </c>
      <c r="H39" s="19">
        <v>44078</v>
      </c>
      <c r="I39" s="31">
        <v>70</v>
      </c>
      <c r="L39" s="19">
        <v>44078</v>
      </c>
      <c r="M39" s="32">
        <v>55</v>
      </c>
      <c r="N39" s="21"/>
      <c r="O39"/>
    </row>
    <row r="40" spans="1:20" x14ac:dyDescent="0.3">
      <c r="A40" s="19">
        <v>44079</v>
      </c>
      <c r="B40" t="s">
        <v>15</v>
      </c>
      <c r="C40" s="30">
        <v>10000</v>
      </c>
      <c r="D40" s="32">
        <v>180</v>
      </c>
      <c r="E40" s="31">
        <v>0</v>
      </c>
      <c r="H40" s="19">
        <v>44079</v>
      </c>
      <c r="I40" s="31">
        <v>0</v>
      </c>
      <c r="L40" s="19">
        <v>44079</v>
      </c>
      <c r="M40" s="32">
        <v>180</v>
      </c>
      <c r="N40" s="21"/>
      <c r="O40"/>
    </row>
    <row r="41" spans="1:20" x14ac:dyDescent="0.3">
      <c r="A41" s="19">
        <v>44080</v>
      </c>
      <c r="B41" t="s">
        <v>15</v>
      </c>
      <c r="C41" s="30">
        <v>80000</v>
      </c>
      <c r="D41" s="32">
        <v>40</v>
      </c>
      <c r="E41" s="31">
        <v>90</v>
      </c>
      <c r="H41" s="19">
        <v>44080</v>
      </c>
      <c r="I41" s="31">
        <v>90</v>
      </c>
      <c r="L41" s="19">
        <v>44080</v>
      </c>
      <c r="M41" s="32">
        <v>40</v>
      </c>
      <c r="N41" s="21"/>
      <c r="O41"/>
    </row>
    <row r="42" spans="1:20" x14ac:dyDescent="0.3">
      <c r="A42" s="19">
        <v>44081</v>
      </c>
      <c r="B42" t="s">
        <v>15</v>
      </c>
      <c r="C42" s="30">
        <v>3000</v>
      </c>
      <c r="D42" s="32">
        <v>10</v>
      </c>
      <c r="E42" s="31">
        <v>7</v>
      </c>
      <c r="H42" s="19">
        <v>44081</v>
      </c>
      <c r="I42" s="31">
        <v>7</v>
      </c>
      <c r="L42" s="19">
        <v>44081</v>
      </c>
      <c r="M42" s="32">
        <v>10</v>
      </c>
      <c r="N42" s="21"/>
      <c r="O42"/>
    </row>
    <row r="43" spans="1:20" x14ac:dyDescent="0.3">
      <c r="A43" s="19">
        <v>44082</v>
      </c>
      <c r="B43" t="s">
        <v>15</v>
      </c>
      <c r="C43" s="30">
        <v>120</v>
      </c>
      <c r="D43" s="32">
        <v>50</v>
      </c>
      <c r="E43" s="31">
        <v>2</v>
      </c>
      <c r="H43" s="19">
        <v>44082</v>
      </c>
      <c r="I43" s="31">
        <v>2</v>
      </c>
      <c r="L43" s="19">
        <v>44082</v>
      </c>
      <c r="M43" s="32">
        <v>50</v>
      </c>
      <c r="N43" s="21"/>
      <c r="O43"/>
    </row>
    <row r="44" spans="1:20" x14ac:dyDescent="0.3">
      <c r="A44" s="19">
        <v>44083</v>
      </c>
      <c r="B44" t="s">
        <v>15</v>
      </c>
      <c r="C44" s="30">
        <v>70</v>
      </c>
      <c r="D44" s="32">
        <v>30</v>
      </c>
      <c r="E44" s="31">
        <v>40</v>
      </c>
      <c r="H44" s="19">
        <v>44083</v>
      </c>
      <c r="I44" s="31">
        <v>40</v>
      </c>
      <c r="L44" s="19">
        <v>44083</v>
      </c>
      <c r="M44" s="32">
        <v>30</v>
      </c>
      <c r="N44" s="21"/>
      <c r="O44"/>
    </row>
    <row r="45" spans="1:20" x14ac:dyDescent="0.3">
      <c r="A45" s="19">
        <v>44084</v>
      </c>
      <c r="B45" t="s">
        <v>15</v>
      </c>
      <c r="C45" s="30">
        <v>90</v>
      </c>
      <c r="D45" s="32">
        <v>180</v>
      </c>
      <c r="E45" s="31">
        <v>20</v>
      </c>
      <c r="H45" s="19">
        <v>44084</v>
      </c>
      <c r="I45" s="31">
        <v>20</v>
      </c>
      <c r="L45" s="19">
        <v>44084</v>
      </c>
      <c r="M45" s="32">
        <v>180</v>
      </c>
      <c r="N45" s="21"/>
      <c r="O45"/>
    </row>
    <row r="46" spans="1:20" x14ac:dyDescent="0.3">
      <c r="A46" s="19">
        <v>44085</v>
      </c>
      <c r="B46" t="s">
        <v>15</v>
      </c>
      <c r="C46" s="30">
        <v>400</v>
      </c>
      <c r="D46" s="32">
        <v>40</v>
      </c>
      <c r="E46" s="31">
        <v>10</v>
      </c>
      <c r="H46" s="19">
        <v>44085</v>
      </c>
      <c r="I46" s="31">
        <v>10</v>
      </c>
      <c r="L46" s="19">
        <v>44085</v>
      </c>
      <c r="M46" s="32">
        <v>40</v>
      </c>
      <c r="N46" s="21"/>
      <c r="O46"/>
    </row>
    <row r="47" spans="1:20" x14ac:dyDescent="0.3">
      <c r="A47" s="19">
        <v>44086</v>
      </c>
      <c r="B47" t="s">
        <v>15</v>
      </c>
      <c r="C47" s="30">
        <v>130</v>
      </c>
      <c r="D47" s="32">
        <v>10</v>
      </c>
      <c r="E47" s="31">
        <v>80</v>
      </c>
      <c r="H47" s="19">
        <v>44086</v>
      </c>
      <c r="I47" s="31">
        <v>80</v>
      </c>
      <c r="L47" s="19">
        <v>44086</v>
      </c>
      <c r="M47" s="32">
        <v>10</v>
      </c>
      <c r="N47" s="21"/>
      <c r="O47"/>
    </row>
    <row r="48" spans="1:20" x14ac:dyDescent="0.3">
      <c r="A48" s="19">
        <v>44087</v>
      </c>
      <c r="B48" t="s">
        <v>15</v>
      </c>
      <c r="C48" s="30">
        <v>500</v>
      </c>
      <c r="D48" s="32">
        <v>50</v>
      </c>
      <c r="E48" s="31">
        <v>4</v>
      </c>
      <c r="H48" s="19">
        <v>44087</v>
      </c>
      <c r="I48" s="31">
        <v>4</v>
      </c>
      <c r="L48" s="19">
        <v>44087</v>
      </c>
      <c r="M48" s="32">
        <v>50</v>
      </c>
      <c r="N48" s="21"/>
      <c r="O48"/>
    </row>
    <row r="49" spans="1:15" x14ac:dyDescent="0.3">
      <c r="A49" s="19">
        <v>44088</v>
      </c>
      <c r="B49" t="s">
        <v>15</v>
      </c>
      <c r="C49" s="30">
        <v>200000</v>
      </c>
      <c r="D49" s="32">
        <v>30</v>
      </c>
      <c r="E49" s="31">
        <v>70</v>
      </c>
      <c r="H49" s="19">
        <v>44088</v>
      </c>
      <c r="I49" s="31">
        <v>70</v>
      </c>
      <c r="L49" s="19">
        <v>44088</v>
      </c>
      <c r="M49" s="32">
        <v>30</v>
      </c>
      <c r="N49" s="21"/>
      <c r="O49"/>
    </row>
    <row r="50" spans="1:15" x14ac:dyDescent="0.3">
      <c r="A50" s="19">
        <v>44089</v>
      </c>
      <c r="B50" t="s">
        <v>15</v>
      </c>
      <c r="C50" s="30">
        <v>400</v>
      </c>
      <c r="D50" s="32">
        <v>180</v>
      </c>
      <c r="E50" s="31">
        <v>33</v>
      </c>
      <c r="H50" s="19">
        <v>44089</v>
      </c>
      <c r="I50" s="31">
        <v>33</v>
      </c>
      <c r="L50" s="19">
        <v>44089</v>
      </c>
      <c r="M50" s="32">
        <v>180</v>
      </c>
      <c r="N50" s="21"/>
      <c r="O50"/>
    </row>
    <row r="51" spans="1:15" x14ac:dyDescent="0.3">
      <c r="A51" s="19">
        <v>44090</v>
      </c>
      <c r="B51" t="s">
        <v>15</v>
      </c>
      <c r="C51" s="30">
        <v>2000</v>
      </c>
      <c r="D51" s="32">
        <v>40</v>
      </c>
      <c r="E51" s="31">
        <v>70</v>
      </c>
      <c r="H51" s="19">
        <v>44090</v>
      </c>
      <c r="I51" s="31">
        <v>70</v>
      </c>
      <c r="L51" s="19">
        <v>44090</v>
      </c>
      <c r="M51" s="32">
        <v>40</v>
      </c>
      <c r="N51" s="21"/>
      <c r="O51"/>
    </row>
    <row r="52" spans="1:15" x14ac:dyDescent="0.3">
      <c r="A52" s="19">
        <v>44091</v>
      </c>
      <c r="B52" t="s">
        <v>15</v>
      </c>
      <c r="C52" s="30">
        <v>7000</v>
      </c>
      <c r="D52" s="32">
        <v>10</v>
      </c>
      <c r="E52" s="31">
        <v>3</v>
      </c>
      <c r="H52" s="19">
        <v>44091</v>
      </c>
      <c r="I52" s="31">
        <v>3</v>
      </c>
      <c r="L52" s="19">
        <v>44091</v>
      </c>
      <c r="M52" s="32">
        <v>10</v>
      </c>
      <c r="N52" s="21"/>
      <c r="O52"/>
    </row>
    <row r="53" spans="1:15" x14ac:dyDescent="0.3">
      <c r="A53" s="19">
        <v>44092</v>
      </c>
      <c r="B53" t="s">
        <v>15</v>
      </c>
      <c r="C53" s="30">
        <v>15000</v>
      </c>
      <c r="D53" s="32">
        <v>55</v>
      </c>
      <c r="E53" s="31">
        <v>60</v>
      </c>
      <c r="H53" s="19">
        <v>44092</v>
      </c>
      <c r="I53" s="31">
        <v>60</v>
      </c>
      <c r="L53" s="19">
        <v>44092</v>
      </c>
      <c r="M53" s="32">
        <v>55</v>
      </c>
      <c r="N53" s="21"/>
      <c r="O53"/>
    </row>
    <row r="54" spans="1:15" x14ac:dyDescent="0.3">
      <c r="A54" s="19">
        <v>44093</v>
      </c>
      <c r="B54" t="s">
        <v>15</v>
      </c>
      <c r="C54" s="30">
        <v>12000</v>
      </c>
      <c r="D54" s="32">
        <v>180</v>
      </c>
      <c r="E54" s="31">
        <v>9</v>
      </c>
      <c r="H54" s="19">
        <v>44093</v>
      </c>
      <c r="I54" s="31">
        <v>9</v>
      </c>
      <c r="L54" s="19">
        <v>44093</v>
      </c>
      <c r="M54" s="32">
        <v>180</v>
      </c>
      <c r="N54" s="21"/>
      <c r="O54"/>
    </row>
    <row r="55" spans="1:15" x14ac:dyDescent="0.3">
      <c r="A55" s="19">
        <v>44094</v>
      </c>
      <c r="B55" t="s">
        <v>15</v>
      </c>
      <c r="C55" s="30">
        <v>12000</v>
      </c>
      <c r="D55" s="32">
        <v>40</v>
      </c>
      <c r="E55" s="31">
        <v>70</v>
      </c>
      <c r="H55" s="19">
        <v>44094</v>
      </c>
      <c r="I55" s="31">
        <v>70</v>
      </c>
      <c r="L55" s="19">
        <v>44094</v>
      </c>
      <c r="M55" s="32">
        <v>40</v>
      </c>
      <c r="N55" s="21"/>
      <c r="O55"/>
    </row>
    <row r="56" spans="1:15" x14ac:dyDescent="0.3">
      <c r="A56" s="19">
        <v>44095</v>
      </c>
      <c r="B56" t="s">
        <v>15</v>
      </c>
      <c r="C56" s="30">
        <v>1000</v>
      </c>
      <c r="D56" s="32">
        <v>10</v>
      </c>
      <c r="E56" s="31">
        <v>0</v>
      </c>
      <c r="H56" s="19">
        <v>44095</v>
      </c>
      <c r="I56" s="31">
        <v>0</v>
      </c>
      <c r="L56" s="19">
        <v>44095</v>
      </c>
      <c r="M56" s="32">
        <v>10</v>
      </c>
      <c r="N56" s="21"/>
      <c r="O56"/>
    </row>
    <row r="57" spans="1:15" x14ac:dyDescent="0.3">
      <c r="A57" s="19">
        <v>44096</v>
      </c>
      <c r="B57" t="s">
        <v>15</v>
      </c>
      <c r="C57" s="30">
        <v>10000</v>
      </c>
      <c r="D57" s="32">
        <v>50</v>
      </c>
      <c r="E57" s="31">
        <v>200</v>
      </c>
      <c r="H57" s="19">
        <v>44096</v>
      </c>
      <c r="I57" s="31">
        <v>200</v>
      </c>
      <c r="L57" s="19">
        <v>44096</v>
      </c>
      <c r="M57" s="32">
        <v>50</v>
      </c>
      <c r="N57" s="21"/>
      <c r="O57"/>
    </row>
    <row r="58" spans="1:15" x14ac:dyDescent="0.3">
      <c r="A58" s="19">
        <v>44097</v>
      </c>
      <c r="B58" t="s">
        <v>16</v>
      </c>
      <c r="C58" s="30">
        <v>80000</v>
      </c>
      <c r="D58" s="32">
        <v>30</v>
      </c>
      <c r="E58" s="31">
        <v>7</v>
      </c>
      <c r="H58" s="19">
        <v>44097</v>
      </c>
      <c r="I58" s="31">
        <v>7</v>
      </c>
      <c r="L58" s="19">
        <v>44097</v>
      </c>
      <c r="M58" s="32">
        <v>30</v>
      </c>
      <c r="N58" s="21"/>
      <c r="O58"/>
    </row>
    <row r="59" spans="1:15" x14ac:dyDescent="0.3">
      <c r="A59" s="19">
        <v>44098</v>
      </c>
      <c r="B59" t="s">
        <v>15</v>
      </c>
      <c r="C59" s="30">
        <v>3000</v>
      </c>
      <c r="D59" s="32">
        <v>10</v>
      </c>
      <c r="E59" s="31">
        <v>2</v>
      </c>
      <c r="H59" s="19">
        <v>44098</v>
      </c>
      <c r="I59" s="31">
        <v>2</v>
      </c>
      <c r="L59" s="19">
        <v>44098</v>
      </c>
      <c r="M59" s="32">
        <v>10</v>
      </c>
      <c r="N59" s="21"/>
      <c r="O59"/>
    </row>
    <row r="60" spans="1:15" x14ac:dyDescent="0.3">
      <c r="A60" s="19">
        <v>44099</v>
      </c>
      <c r="B60" t="s">
        <v>16</v>
      </c>
      <c r="C60" s="30">
        <v>120</v>
      </c>
      <c r="D60" s="32">
        <v>11</v>
      </c>
      <c r="E60" s="31">
        <v>40</v>
      </c>
      <c r="H60" s="19">
        <v>44099</v>
      </c>
      <c r="I60" s="31">
        <v>40</v>
      </c>
      <c r="L60" s="19">
        <v>44099</v>
      </c>
      <c r="M60" s="32">
        <v>11</v>
      </c>
      <c r="N60" s="21"/>
      <c r="O60"/>
    </row>
    <row r="61" spans="1:15" x14ac:dyDescent="0.3">
      <c r="A61" s="19">
        <v>44100</v>
      </c>
      <c r="B61" t="s">
        <v>15</v>
      </c>
      <c r="C61" s="30">
        <v>70</v>
      </c>
      <c r="D61" s="32">
        <v>12.4</v>
      </c>
      <c r="E61" s="31">
        <v>20</v>
      </c>
      <c r="H61" s="19">
        <v>44100</v>
      </c>
      <c r="I61" s="31">
        <v>20</v>
      </c>
      <c r="L61" s="19">
        <v>44100</v>
      </c>
      <c r="M61" s="32">
        <v>12.4</v>
      </c>
      <c r="N61" s="21"/>
      <c r="O61"/>
    </row>
    <row r="62" spans="1:15" x14ac:dyDescent="0.3">
      <c r="A62" s="19">
        <v>44101</v>
      </c>
      <c r="B62" t="s">
        <v>16</v>
      </c>
      <c r="C62" s="30">
        <v>90</v>
      </c>
      <c r="D62" s="32">
        <v>15</v>
      </c>
      <c r="E62" s="31">
        <v>10</v>
      </c>
      <c r="H62" s="19">
        <v>44101</v>
      </c>
      <c r="I62" s="31">
        <v>10</v>
      </c>
      <c r="L62" s="19">
        <v>44101</v>
      </c>
      <c r="M62" s="32">
        <v>15</v>
      </c>
      <c r="N62" s="21"/>
      <c r="O62"/>
    </row>
    <row r="63" spans="1:15" x14ac:dyDescent="0.3">
      <c r="A63" s="19">
        <v>44102</v>
      </c>
      <c r="B63" t="s">
        <v>15</v>
      </c>
      <c r="C63" s="30">
        <v>400</v>
      </c>
      <c r="D63" s="32">
        <v>20.5</v>
      </c>
      <c r="E63" s="31">
        <v>5</v>
      </c>
      <c r="H63" s="19">
        <v>44102</v>
      </c>
      <c r="I63" s="31">
        <v>5</v>
      </c>
      <c r="L63" s="19">
        <v>44102</v>
      </c>
      <c r="M63" s="32">
        <v>20.5</v>
      </c>
      <c r="N63" s="21"/>
      <c r="O63"/>
    </row>
    <row r="64" spans="1:15" x14ac:dyDescent="0.3">
      <c r="A64" s="19">
        <v>44103</v>
      </c>
      <c r="B64" t="s">
        <v>16</v>
      </c>
      <c r="C64" s="30">
        <v>130</v>
      </c>
      <c r="D64" s="32">
        <v>60</v>
      </c>
      <c r="E64" s="31">
        <v>4</v>
      </c>
      <c r="H64" s="19">
        <v>44103</v>
      </c>
      <c r="I64" s="31">
        <v>4</v>
      </c>
      <c r="L64" s="19">
        <v>44103</v>
      </c>
      <c r="M64" s="32">
        <v>60</v>
      </c>
      <c r="N64" s="21"/>
      <c r="O64"/>
    </row>
    <row r="65" spans="1:15" x14ac:dyDescent="0.3">
      <c r="A65" s="19">
        <v>44104</v>
      </c>
      <c r="B65" t="s">
        <v>15</v>
      </c>
      <c r="C65" s="30">
        <v>500</v>
      </c>
      <c r="D65" s="32">
        <v>70</v>
      </c>
      <c r="E65" s="31">
        <v>2</v>
      </c>
      <c r="H65" s="19">
        <v>44104</v>
      </c>
      <c r="I65" s="31">
        <v>2</v>
      </c>
      <c r="L65" s="19">
        <v>44104</v>
      </c>
      <c r="M65" s="32">
        <v>70</v>
      </c>
      <c r="N65" s="21"/>
      <c r="O65"/>
    </row>
    <row r="66" spans="1:15" x14ac:dyDescent="0.3">
      <c r="A66" s="19">
        <v>44105</v>
      </c>
      <c r="B66" t="s">
        <v>16</v>
      </c>
      <c r="C66" s="30">
        <v>200000</v>
      </c>
      <c r="D66" s="32">
        <v>120</v>
      </c>
      <c r="E66" s="31">
        <v>3</v>
      </c>
      <c r="H66" s="19">
        <v>44105</v>
      </c>
      <c r="I66" s="31">
        <v>3</v>
      </c>
      <c r="L66" s="19">
        <v>44105</v>
      </c>
      <c r="M66" s="32">
        <v>120</v>
      </c>
      <c r="N66" s="21"/>
      <c r="O66"/>
    </row>
    <row r="67" spans="1:15" x14ac:dyDescent="0.3">
      <c r="A67" s="19">
        <v>44106</v>
      </c>
      <c r="B67" t="s">
        <v>19</v>
      </c>
      <c r="C67" s="30">
        <v>400</v>
      </c>
      <c r="D67" s="32">
        <v>50</v>
      </c>
      <c r="E67" s="31">
        <v>900</v>
      </c>
      <c r="H67" s="19">
        <v>44106</v>
      </c>
      <c r="I67" s="31">
        <v>900</v>
      </c>
      <c r="L67" s="19">
        <v>44106</v>
      </c>
      <c r="M67" s="32">
        <v>50</v>
      </c>
      <c r="N67" s="21"/>
      <c r="O67"/>
    </row>
    <row r="68" spans="1:15" x14ac:dyDescent="0.3">
      <c r="A68" s="19">
        <v>44107</v>
      </c>
      <c r="B68" t="s">
        <v>13</v>
      </c>
      <c r="C68" s="30">
        <v>2000</v>
      </c>
      <c r="D68" s="32">
        <v>80</v>
      </c>
      <c r="E68" s="31">
        <v>80</v>
      </c>
      <c r="H68" s="19">
        <v>44107</v>
      </c>
      <c r="I68" s="31">
        <v>80</v>
      </c>
      <c r="L68" s="19">
        <v>44107</v>
      </c>
      <c r="M68" s="32">
        <v>80</v>
      </c>
      <c r="N68" s="21"/>
      <c r="O68"/>
    </row>
    <row r="69" spans="1:15" x14ac:dyDescent="0.3">
      <c r="A69" s="19">
        <v>44108</v>
      </c>
      <c r="B69" t="s">
        <v>14</v>
      </c>
      <c r="C69" s="30">
        <v>7000</v>
      </c>
      <c r="D69" s="32">
        <v>100</v>
      </c>
      <c r="E69" s="31">
        <v>60</v>
      </c>
      <c r="H69" s="19">
        <v>44108</v>
      </c>
      <c r="I69" s="31">
        <v>60</v>
      </c>
      <c r="L69" s="19">
        <v>44108</v>
      </c>
      <c r="M69" s="32">
        <v>100</v>
      </c>
      <c r="N69" s="21"/>
      <c r="O69"/>
    </row>
    <row r="70" spans="1:15" x14ac:dyDescent="0.3">
      <c r="A70" s="19">
        <v>44109</v>
      </c>
      <c r="B70" t="s">
        <v>15</v>
      </c>
      <c r="C70" s="30">
        <v>15000</v>
      </c>
      <c r="D70" s="32">
        <v>120</v>
      </c>
      <c r="E70" s="31">
        <v>50</v>
      </c>
      <c r="H70" s="19">
        <v>44109</v>
      </c>
      <c r="I70" s="31">
        <v>50</v>
      </c>
      <c r="L70" s="19">
        <v>44109</v>
      </c>
      <c r="M70" s="32">
        <v>120</v>
      </c>
      <c r="N70" s="21"/>
      <c r="O70"/>
    </row>
    <row r="71" spans="1:15" x14ac:dyDescent="0.3">
      <c r="A71" s="19">
        <v>44110</v>
      </c>
      <c r="B71" t="s">
        <v>16</v>
      </c>
      <c r="C71" s="30">
        <v>12000</v>
      </c>
      <c r="D71" s="32">
        <v>50</v>
      </c>
      <c r="E71" s="31">
        <v>70</v>
      </c>
      <c r="H71" s="19">
        <v>44110</v>
      </c>
      <c r="I71" s="31">
        <v>70</v>
      </c>
      <c r="L71" s="19">
        <v>44110</v>
      </c>
      <c r="M71" s="32">
        <v>50</v>
      </c>
      <c r="N71" s="21"/>
      <c r="O71"/>
    </row>
    <row r="72" spans="1:15" x14ac:dyDescent="0.3">
      <c r="A72" s="19">
        <v>44111</v>
      </c>
      <c r="B72" t="s">
        <v>17</v>
      </c>
      <c r="C72" s="30">
        <v>12000</v>
      </c>
      <c r="D72" s="32">
        <v>120</v>
      </c>
      <c r="E72" s="31">
        <v>0</v>
      </c>
      <c r="H72" s="19">
        <v>44111</v>
      </c>
      <c r="I72" s="31">
        <v>0</v>
      </c>
      <c r="L72" s="19">
        <v>44111</v>
      </c>
      <c r="M72" s="32">
        <v>120</v>
      </c>
      <c r="N72" s="21"/>
      <c r="O72"/>
    </row>
    <row r="73" spans="1:15" x14ac:dyDescent="0.3">
      <c r="A73" s="19">
        <v>44112</v>
      </c>
      <c r="B73" t="s">
        <v>18</v>
      </c>
      <c r="C73" s="30">
        <v>1000</v>
      </c>
      <c r="D73" s="32">
        <v>50</v>
      </c>
      <c r="E73" s="31">
        <v>5</v>
      </c>
      <c r="H73" s="19">
        <v>44112</v>
      </c>
      <c r="I73" s="31">
        <v>5</v>
      </c>
      <c r="L73" s="19">
        <v>44112</v>
      </c>
      <c r="M73" s="32">
        <v>50</v>
      </c>
      <c r="N73" s="21"/>
      <c r="O73"/>
    </row>
    <row r="74" spans="1:15" x14ac:dyDescent="0.3">
      <c r="A74" s="19">
        <v>44113</v>
      </c>
      <c r="B74" t="s">
        <v>19</v>
      </c>
      <c r="C74" s="30">
        <v>10000</v>
      </c>
      <c r="D74" s="32">
        <v>80</v>
      </c>
      <c r="E74" s="31">
        <v>7</v>
      </c>
      <c r="H74" s="19">
        <v>44113</v>
      </c>
      <c r="I74" s="31">
        <v>7</v>
      </c>
      <c r="L74" s="19">
        <v>44113</v>
      </c>
      <c r="M74" s="32">
        <v>80</v>
      </c>
      <c r="N74" s="21"/>
      <c r="O74"/>
    </row>
    <row r="75" spans="1:15" x14ac:dyDescent="0.3">
      <c r="A75" s="19">
        <v>44114</v>
      </c>
      <c r="B75" t="s">
        <v>13</v>
      </c>
      <c r="C75" s="30">
        <v>80000</v>
      </c>
      <c r="D75" s="32">
        <v>100</v>
      </c>
      <c r="E75" s="31">
        <v>2</v>
      </c>
      <c r="H75" s="19">
        <v>44114</v>
      </c>
      <c r="I75" s="31">
        <v>2</v>
      </c>
      <c r="L75" s="19">
        <v>44114</v>
      </c>
      <c r="M75" s="32">
        <v>100</v>
      </c>
      <c r="N75" s="21"/>
      <c r="O75"/>
    </row>
    <row r="76" spans="1:15" x14ac:dyDescent="0.3">
      <c r="A76" s="19">
        <v>44115</v>
      </c>
      <c r="B76" t="s">
        <v>14</v>
      </c>
      <c r="C76" s="30">
        <v>3000</v>
      </c>
      <c r="D76" s="32">
        <v>120</v>
      </c>
      <c r="E76" s="31">
        <v>40</v>
      </c>
      <c r="H76" s="19">
        <v>44115</v>
      </c>
      <c r="I76" s="31">
        <v>40</v>
      </c>
      <c r="L76" s="19">
        <v>44115</v>
      </c>
      <c r="M76" s="32">
        <v>120</v>
      </c>
      <c r="N76" s="21"/>
      <c r="O76"/>
    </row>
    <row r="77" spans="1:15" x14ac:dyDescent="0.3">
      <c r="A77" s="19">
        <v>44116</v>
      </c>
      <c r="B77" t="s">
        <v>15</v>
      </c>
      <c r="C77" s="30">
        <v>120</v>
      </c>
      <c r="D77" s="32">
        <v>50</v>
      </c>
      <c r="E77" s="31">
        <v>20</v>
      </c>
      <c r="H77" s="19">
        <v>44116</v>
      </c>
      <c r="I77" s="31">
        <v>20</v>
      </c>
      <c r="L77" s="19">
        <v>44116</v>
      </c>
      <c r="M77" s="32">
        <v>50</v>
      </c>
      <c r="N77" s="21"/>
      <c r="O77"/>
    </row>
    <row r="78" spans="1:15" x14ac:dyDescent="0.3">
      <c r="A78" s="19">
        <v>44117</v>
      </c>
      <c r="B78" t="s">
        <v>16</v>
      </c>
      <c r="C78" s="30">
        <v>70</v>
      </c>
      <c r="D78" s="32">
        <v>120</v>
      </c>
      <c r="E78" s="31">
        <v>10</v>
      </c>
      <c r="H78" s="19">
        <v>44117</v>
      </c>
      <c r="I78" s="31">
        <v>10</v>
      </c>
      <c r="L78" s="19">
        <v>44117</v>
      </c>
      <c r="M78" s="32">
        <v>120</v>
      </c>
      <c r="N78" s="21"/>
      <c r="O78"/>
    </row>
    <row r="79" spans="1:15" x14ac:dyDescent="0.3">
      <c r="A79" s="19">
        <v>44118</v>
      </c>
      <c r="B79" t="s">
        <v>17</v>
      </c>
      <c r="C79" s="30">
        <v>90</v>
      </c>
      <c r="D79" s="32">
        <v>50</v>
      </c>
      <c r="E79" s="31">
        <v>5</v>
      </c>
      <c r="H79" s="19">
        <v>44118</v>
      </c>
      <c r="I79" s="31">
        <v>5</v>
      </c>
      <c r="L79" s="19">
        <v>44118</v>
      </c>
      <c r="M79" s="32">
        <v>50</v>
      </c>
      <c r="N79" s="21"/>
      <c r="O79"/>
    </row>
    <row r="80" spans="1:15" x14ac:dyDescent="0.3">
      <c r="A80" s="19">
        <v>44119</v>
      </c>
      <c r="B80" t="s">
        <v>18</v>
      </c>
      <c r="C80" s="30">
        <v>400</v>
      </c>
      <c r="D80" s="32">
        <v>80</v>
      </c>
      <c r="E80" s="31">
        <v>4</v>
      </c>
      <c r="H80" s="19">
        <v>44119</v>
      </c>
      <c r="I80" s="31">
        <v>4</v>
      </c>
      <c r="L80" s="19">
        <v>44119</v>
      </c>
      <c r="M80" s="32">
        <v>80</v>
      </c>
      <c r="N80" s="21"/>
      <c r="O80"/>
    </row>
    <row r="81" spans="1:15" x14ac:dyDescent="0.3">
      <c r="A81" s="19">
        <v>44120</v>
      </c>
      <c r="B81" t="s">
        <v>19</v>
      </c>
      <c r="C81" s="30">
        <v>130</v>
      </c>
      <c r="D81" s="32">
        <v>100</v>
      </c>
      <c r="E81" s="31">
        <v>2</v>
      </c>
      <c r="H81" s="19">
        <v>44120</v>
      </c>
      <c r="I81" s="31">
        <v>2</v>
      </c>
      <c r="L81" s="19">
        <v>44120</v>
      </c>
      <c r="M81" s="32">
        <v>100</v>
      </c>
      <c r="N81" s="21"/>
      <c r="O81"/>
    </row>
    <row r="82" spans="1:15" x14ac:dyDescent="0.3">
      <c r="A82" s="19">
        <v>44121</v>
      </c>
      <c r="B82" t="s">
        <v>19</v>
      </c>
      <c r="C82" s="30">
        <v>500</v>
      </c>
      <c r="D82" s="32">
        <v>120</v>
      </c>
      <c r="E82" s="31">
        <v>3</v>
      </c>
      <c r="H82" s="19">
        <v>44121</v>
      </c>
      <c r="I82" s="31">
        <v>3</v>
      </c>
      <c r="L82" s="19">
        <v>44121</v>
      </c>
      <c r="M82" s="32">
        <v>120</v>
      </c>
      <c r="N82" s="21"/>
      <c r="O82"/>
    </row>
    <row r="83" spans="1:15" x14ac:dyDescent="0.3">
      <c r="A83" s="19">
        <v>44122</v>
      </c>
      <c r="B83" t="s">
        <v>19</v>
      </c>
      <c r="C83" s="30">
        <v>200000</v>
      </c>
      <c r="D83" s="32">
        <v>50</v>
      </c>
      <c r="E83" s="31">
        <v>2</v>
      </c>
      <c r="H83" s="19">
        <v>44122</v>
      </c>
      <c r="I83" s="31">
        <v>2</v>
      </c>
      <c r="L83" s="19">
        <v>44122</v>
      </c>
      <c r="M83" s="32">
        <v>50</v>
      </c>
      <c r="N83" s="21"/>
      <c r="O83"/>
    </row>
    <row r="84" spans="1:15" x14ac:dyDescent="0.3">
      <c r="A84" s="19">
        <v>44123</v>
      </c>
      <c r="B84" t="s">
        <v>19</v>
      </c>
      <c r="C84" s="30">
        <v>400</v>
      </c>
      <c r="D84" s="32">
        <v>120</v>
      </c>
      <c r="E84" s="31">
        <v>3</v>
      </c>
      <c r="H84" s="19">
        <v>44123</v>
      </c>
      <c r="I84" s="31">
        <v>3</v>
      </c>
      <c r="L84" s="19">
        <v>44123</v>
      </c>
      <c r="M84" s="32">
        <v>120</v>
      </c>
      <c r="N84" s="21"/>
      <c r="O84"/>
    </row>
    <row r="85" spans="1:15" x14ac:dyDescent="0.3">
      <c r="A85" s="19">
        <v>44124</v>
      </c>
      <c r="B85" t="s">
        <v>19</v>
      </c>
      <c r="C85" s="30">
        <v>2000</v>
      </c>
      <c r="D85" s="32">
        <v>50</v>
      </c>
      <c r="E85" s="31">
        <v>60</v>
      </c>
      <c r="H85" s="19">
        <v>44124</v>
      </c>
      <c r="I85" s="31">
        <v>60</v>
      </c>
      <c r="L85" s="19">
        <v>44124</v>
      </c>
      <c r="M85" s="32">
        <v>50</v>
      </c>
      <c r="N85" s="21"/>
      <c r="O85"/>
    </row>
    <row r="86" spans="1:15" x14ac:dyDescent="0.3">
      <c r="A86" s="19">
        <v>44125</v>
      </c>
      <c r="B86" t="s">
        <v>19</v>
      </c>
      <c r="C86" s="30">
        <v>7000</v>
      </c>
      <c r="D86" s="32">
        <v>80</v>
      </c>
      <c r="E86" s="31">
        <v>9</v>
      </c>
      <c r="H86" s="19">
        <v>44125</v>
      </c>
      <c r="I86" s="31">
        <v>9</v>
      </c>
      <c r="L86" s="19">
        <v>44125</v>
      </c>
      <c r="M86" s="32">
        <v>80</v>
      </c>
      <c r="N86" s="21"/>
      <c r="O86"/>
    </row>
    <row r="87" spans="1:15" x14ac:dyDescent="0.3">
      <c r="A87" s="19">
        <v>44126</v>
      </c>
      <c r="B87" t="s">
        <v>19</v>
      </c>
      <c r="C87" s="30">
        <v>15000</v>
      </c>
      <c r="D87" s="32">
        <v>100</v>
      </c>
      <c r="E87" s="31">
        <v>70</v>
      </c>
      <c r="H87" s="19">
        <v>44126</v>
      </c>
      <c r="I87" s="31">
        <v>70</v>
      </c>
      <c r="L87" s="19">
        <v>44126</v>
      </c>
      <c r="M87" s="32">
        <v>100</v>
      </c>
      <c r="N87" s="21"/>
      <c r="O87"/>
    </row>
    <row r="88" spans="1:15" x14ac:dyDescent="0.3">
      <c r="A88" s="19">
        <v>44127</v>
      </c>
      <c r="B88" t="s">
        <v>19</v>
      </c>
      <c r="C88" s="30">
        <v>12000</v>
      </c>
      <c r="D88" s="32">
        <v>120</v>
      </c>
      <c r="E88" s="31">
        <v>0</v>
      </c>
      <c r="H88" s="19">
        <v>44127</v>
      </c>
      <c r="I88" s="31">
        <v>0</v>
      </c>
      <c r="L88" s="19">
        <v>44127</v>
      </c>
      <c r="M88" s="32">
        <v>120</v>
      </c>
      <c r="N88" s="21"/>
      <c r="O88"/>
    </row>
    <row r="89" spans="1:15" x14ac:dyDescent="0.3">
      <c r="A89" s="19">
        <v>44128</v>
      </c>
      <c r="B89" t="s">
        <v>19</v>
      </c>
      <c r="C89" s="30">
        <v>12000</v>
      </c>
      <c r="D89" s="32">
        <v>50</v>
      </c>
      <c r="E89" s="31">
        <v>5</v>
      </c>
      <c r="H89" s="19">
        <v>44128</v>
      </c>
      <c r="I89" s="31">
        <v>5</v>
      </c>
      <c r="L89" s="19">
        <v>44128</v>
      </c>
      <c r="M89" s="32">
        <v>50</v>
      </c>
      <c r="N89" s="21"/>
      <c r="O89"/>
    </row>
    <row r="90" spans="1:15" x14ac:dyDescent="0.3">
      <c r="A90" s="19">
        <v>44129</v>
      </c>
      <c r="B90" t="s">
        <v>19</v>
      </c>
      <c r="C90" s="30">
        <v>1000</v>
      </c>
      <c r="D90" s="32">
        <v>120</v>
      </c>
      <c r="E90" s="31">
        <v>7</v>
      </c>
      <c r="H90" s="19">
        <v>44129</v>
      </c>
      <c r="I90" s="31">
        <v>7</v>
      </c>
      <c r="L90" s="19">
        <v>44129</v>
      </c>
      <c r="M90" s="32">
        <v>120</v>
      </c>
      <c r="N90" s="21"/>
      <c r="O90"/>
    </row>
    <row r="91" spans="1:15" x14ac:dyDescent="0.3">
      <c r="A91" s="19">
        <v>44130</v>
      </c>
      <c r="B91" t="s">
        <v>19</v>
      </c>
      <c r="C91" s="30">
        <v>10000</v>
      </c>
      <c r="D91" s="32">
        <v>50</v>
      </c>
      <c r="E91" s="31">
        <v>2</v>
      </c>
      <c r="H91" s="19">
        <v>44130</v>
      </c>
      <c r="I91" s="31">
        <v>2</v>
      </c>
      <c r="L91" s="19">
        <v>44130</v>
      </c>
      <c r="M91" s="32">
        <v>50</v>
      </c>
      <c r="N91" s="21"/>
      <c r="O91"/>
    </row>
    <row r="92" spans="1:15" x14ac:dyDescent="0.3">
      <c r="A92" s="19">
        <v>44131</v>
      </c>
      <c r="B92" t="s">
        <v>19</v>
      </c>
      <c r="C92" s="30">
        <v>80000</v>
      </c>
      <c r="D92" s="32">
        <v>80</v>
      </c>
      <c r="E92" s="31">
        <v>40</v>
      </c>
      <c r="H92" s="19">
        <v>44131</v>
      </c>
      <c r="I92" s="31">
        <v>40</v>
      </c>
      <c r="L92" s="19">
        <v>44131</v>
      </c>
      <c r="M92" s="32">
        <v>80</v>
      </c>
      <c r="N92" s="21"/>
      <c r="O92"/>
    </row>
    <row r="93" spans="1:15" x14ac:dyDescent="0.3">
      <c r="A93" s="19">
        <v>44132</v>
      </c>
      <c r="B93" t="s">
        <v>19</v>
      </c>
      <c r="C93" s="30">
        <v>3000</v>
      </c>
      <c r="D93" s="32">
        <v>100</v>
      </c>
      <c r="E93" s="31">
        <v>20</v>
      </c>
      <c r="H93" s="19">
        <v>44132</v>
      </c>
      <c r="I93" s="31">
        <v>20</v>
      </c>
      <c r="L93" s="19">
        <v>44132</v>
      </c>
      <c r="M93" s="32">
        <v>100</v>
      </c>
      <c r="N93" s="21"/>
      <c r="O93"/>
    </row>
    <row r="94" spans="1:15" x14ac:dyDescent="0.3">
      <c r="A94" s="19">
        <v>44133</v>
      </c>
      <c r="B94" t="s">
        <v>19</v>
      </c>
      <c r="C94" s="30">
        <v>120</v>
      </c>
      <c r="D94" s="32">
        <v>120</v>
      </c>
      <c r="E94" s="31">
        <v>10</v>
      </c>
      <c r="H94" s="19">
        <v>44133</v>
      </c>
      <c r="I94" s="31">
        <v>10</v>
      </c>
      <c r="L94" s="19">
        <v>44133</v>
      </c>
      <c r="M94" s="32">
        <v>120</v>
      </c>
      <c r="N94" s="21"/>
      <c r="O94"/>
    </row>
    <row r="95" spans="1:15" x14ac:dyDescent="0.3">
      <c r="A95" s="19">
        <v>44134</v>
      </c>
      <c r="B95" t="s">
        <v>19</v>
      </c>
      <c r="C95" s="30">
        <v>70</v>
      </c>
      <c r="D95" s="32">
        <v>50</v>
      </c>
      <c r="E95" s="31">
        <v>5</v>
      </c>
      <c r="H95" s="19">
        <v>44134</v>
      </c>
      <c r="I95" s="31">
        <v>5</v>
      </c>
      <c r="L95" s="19">
        <v>44134</v>
      </c>
      <c r="M95" s="32">
        <v>50</v>
      </c>
      <c r="N95" s="21"/>
      <c r="O95"/>
    </row>
    <row r="96" spans="1:15" x14ac:dyDescent="0.3">
      <c r="A96" s="19">
        <v>44135</v>
      </c>
      <c r="B96" t="s">
        <v>19</v>
      </c>
      <c r="C96" s="30">
        <v>90</v>
      </c>
      <c r="D96" s="32">
        <v>120</v>
      </c>
      <c r="E96" s="31">
        <v>4</v>
      </c>
      <c r="H96" s="19">
        <v>44135</v>
      </c>
      <c r="I96" s="31">
        <v>4</v>
      </c>
      <c r="L96" s="19">
        <v>44135</v>
      </c>
      <c r="M96" s="32">
        <v>120</v>
      </c>
      <c r="N96" s="21"/>
      <c r="O96"/>
    </row>
    <row r="97" spans="1:15" x14ac:dyDescent="0.3">
      <c r="A97" s="19">
        <v>44136</v>
      </c>
      <c r="B97" t="s">
        <v>19</v>
      </c>
      <c r="C97" s="30">
        <v>400</v>
      </c>
      <c r="D97" s="32">
        <v>200</v>
      </c>
      <c r="E97" s="31">
        <v>2</v>
      </c>
      <c r="H97" s="19">
        <v>44136</v>
      </c>
      <c r="I97" s="31">
        <v>2</v>
      </c>
      <c r="L97" s="19">
        <v>44136</v>
      </c>
      <c r="M97" s="32">
        <v>200</v>
      </c>
      <c r="N97" s="21"/>
      <c r="O97"/>
    </row>
    <row r="98" spans="1:15" x14ac:dyDescent="0.3">
      <c r="A98" s="19">
        <v>44137</v>
      </c>
      <c r="B98" t="s">
        <v>19</v>
      </c>
      <c r="C98" s="30">
        <v>130</v>
      </c>
      <c r="D98" s="32">
        <v>300</v>
      </c>
      <c r="E98" s="31">
        <v>3</v>
      </c>
      <c r="H98" s="19">
        <v>44137</v>
      </c>
      <c r="I98" s="31">
        <v>3</v>
      </c>
      <c r="L98" s="19">
        <v>44137</v>
      </c>
      <c r="M98" s="32">
        <v>300</v>
      </c>
      <c r="N98" s="21"/>
      <c r="O98"/>
    </row>
    <row r="99" spans="1:15" x14ac:dyDescent="0.3">
      <c r="A99" s="19">
        <v>44138</v>
      </c>
      <c r="B99" t="s">
        <v>19</v>
      </c>
      <c r="C99" s="30">
        <v>500</v>
      </c>
      <c r="D99" s="32">
        <v>100</v>
      </c>
      <c r="E99" s="31">
        <v>2</v>
      </c>
      <c r="H99" s="19">
        <v>44138</v>
      </c>
      <c r="I99" s="31">
        <v>2</v>
      </c>
      <c r="L99" s="19">
        <v>44138</v>
      </c>
      <c r="M99" s="32">
        <v>100</v>
      </c>
      <c r="N99" s="21"/>
      <c r="O99"/>
    </row>
    <row r="100" spans="1:15" x14ac:dyDescent="0.3">
      <c r="A100" s="19">
        <v>44139</v>
      </c>
      <c r="B100" t="s">
        <v>19</v>
      </c>
      <c r="C100" s="30">
        <v>200000</v>
      </c>
      <c r="D100" s="32">
        <v>70</v>
      </c>
      <c r="E100" s="31">
        <v>3</v>
      </c>
      <c r="H100" s="19">
        <v>44139</v>
      </c>
      <c r="I100" s="31">
        <v>3</v>
      </c>
      <c r="L100" s="19">
        <v>44139</v>
      </c>
      <c r="M100" s="32">
        <v>70</v>
      </c>
      <c r="N100" s="21"/>
      <c r="O100"/>
    </row>
    <row r="101" spans="1:15" x14ac:dyDescent="0.3">
      <c r="A101" s="19">
        <v>44140</v>
      </c>
      <c r="B101" t="s">
        <v>19</v>
      </c>
      <c r="C101" s="30">
        <v>400</v>
      </c>
      <c r="D101" s="32">
        <v>80</v>
      </c>
      <c r="E101" s="31">
        <v>60</v>
      </c>
      <c r="H101" s="19">
        <v>44140</v>
      </c>
      <c r="I101" s="31">
        <v>60</v>
      </c>
      <c r="L101" s="19">
        <v>44140</v>
      </c>
      <c r="M101" s="32">
        <v>80</v>
      </c>
      <c r="N101" s="21"/>
      <c r="O101"/>
    </row>
    <row r="102" spans="1:15" x14ac:dyDescent="0.3">
      <c r="A102" s="19">
        <v>44141</v>
      </c>
      <c r="B102" t="s">
        <v>19</v>
      </c>
      <c r="C102" s="30">
        <v>2000</v>
      </c>
      <c r="D102" s="32">
        <v>40</v>
      </c>
      <c r="E102" s="31">
        <v>9</v>
      </c>
      <c r="H102" s="19">
        <v>44141</v>
      </c>
      <c r="I102" s="31">
        <v>9</v>
      </c>
      <c r="L102" s="19">
        <v>44141</v>
      </c>
      <c r="M102" s="32">
        <v>40</v>
      </c>
      <c r="N102" s="21"/>
      <c r="O102"/>
    </row>
    <row r="103" spans="1:15" x14ac:dyDescent="0.3">
      <c r="A103" s="19">
        <v>44142</v>
      </c>
      <c r="B103" t="s">
        <v>19</v>
      </c>
      <c r="C103" s="30">
        <v>7000</v>
      </c>
      <c r="D103" s="32">
        <v>200</v>
      </c>
      <c r="E103" s="31">
        <v>70</v>
      </c>
      <c r="H103" s="19">
        <v>44142</v>
      </c>
      <c r="I103" s="31">
        <v>70</v>
      </c>
      <c r="L103" s="19">
        <v>44142</v>
      </c>
      <c r="M103" s="32">
        <v>200</v>
      </c>
      <c r="N103" s="21"/>
      <c r="O103"/>
    </row>
    <row r="104" spans="1:15" x14ac:dyDescent="0.3">
      <c r="A104" s="19">
        <v>44143</v>
      </c>
      <c r="B104" t="s">
        <v>19</v>
      </c>
      <c r="C104" s="30">
        <v>15000</v>
      </c>
      <c r="D104" s="32">
        <v>30</v>
      </c>
      <c r="E104" s="31">
        <v>0</v>
      </c>
      <c r="H104" s="19">
        <v>44143</v>
      </c>
      <c r="I104" s="31">
        <v>0</v>
      </c>
      <c r="L104" s="19">
        <v>44143</v>
      </c>
      <c r="M104" s="32">
        <v>30</v>
      </c>
      <c r="N104" s="21"/>
      <c r="O104"/>
    </row>
    <row r="105" spans="1:15" x14ac:dyDescent="0.3">
      <c r="A105" s="19">
        <v>44144</v>
      </c>
      <c r="B105" t="s">
        <v>19</v>
      </c>
      <c r="C105" s="30">
        <v>12000</v>
      </c>
      <c r="D105" s="32">
        <v>80</v>
      </c>
      <c r="E105" s="31">
        <v>5</v>
      </c>
      <c r="H105" s="19">
        <v>44144</v>
      </c>
      <c r="I105" s="31">
        <v>5</v>
      </c>
      <c r="L105" s="19">
        <v>44144</v>
      </c>
      <c r="M105" s="32">
        <v>80</v>
      </c>
      <c r="N105" s="21"/>
      <c r="O105"/>
    </row>
    <row r="106" spans="1:15" x14ac:dyDescent="0.3">
      <c r="A106" s="19">
        <v>44145</v>
      </c>
      <c r="B106" t="s">
        <v>19</v>
      </c>
      <c r="C106" s="30">
        <v>12000</v>
      </c>
      <c r="D106" s="32">
        <v>90</v>
      </c>
      <c r="E106" s="31">
        <v>7</v>
      </c>
      <c r="H106" s="19">
        <v>44145</v>
      </c>
      <c r="I106" s="31">
        <v>7</v>
      </c>
      <c r="L106" s="19">
        <v>44145</v>
      </c>
      <c r="M106" s="32">
        <v>90</v>
      </c>
      <c r="N106" s="21"/>
      <c r="O106"/>
    </row>
    <row r="107" spans="1:15" x14ac:dyDescent="0.3">
      <c r="A107" s="19">
        <v>44146</v>
      </c>
      <c r="B107" t="s">
        <v>19</v>
      </c>
      <c r="C107" s="30">
        <v>1000</v>
      </c>
      <c r="D107" s="32">
        <v>70</v>
      </c>
      <c r="E107" s="31">
        <v>2</v>
      </c>
      <c r="H107" s="19">
        <v>44146</v>
      </c>
      <c r="I107" s="31">
        <v>2</v>
      </c>
      <c r="L107" s="19">
        <v>44146</v>
      </c>
      <c r="M107" s="32">
        <v>70</v>
      </c>
      <c r="N107" s="21"/>
      <c r="O107"/>
    </row>
    <row r="108" spans="1:15" x14ac:dyDescent="0.3">
      <c r="A108" s="19">
        <v>44147</v>
      </c>
      <c r="B108" t="s">
        <v>19</v>
      </c>
      <c r="C108" s="30">
        <v>10000</v>
      </c>
      <c r="D108" s="32">
        <v>15</v>
      </c>
      <c r="E108" s="31">
        <v>40</v>
      </c>
      <c r="H108" s="19">
        <v>44147</v>
      </c>
      <c r="I108" s="31">
        <v>40</v>
      </c>
      <c r="L108" s="19">
        <v>44147</v>
      </c>
      <c r="M108" s="32">
        <v>15</v>
      </c>
      <c r="N108" s="21"/>
      <c r="O108"/>
    </row>
    <row r="109" spans="1:15" x14ac:dyDescent="0.3">
      <c r="A109" s="19">
        <v>44148</v>
      </c>
      <c r="B109" t="s">
        <v>19</v>
      </c>
      <c r="C109" s="30">
        <v>80000</v>
      </c>
      <c r="D109" s="32">
        <v>20.5</v>
      </c>
      <c r="E109" s="31">
        <v>20</v>
      </c>
      <c r="H109" s="19">
        <v>44148</v>
      </c>
      <c r="I109" s="31">
        <v>20</v>
      </c>
      <c r="L109" s="19">
        <v>44148</v>
      </c>
      <c r="M109" s="32">
        <v>20.5</v>
      </c>
      <c r="N109" s="21"/>
      <c r="O109"/>
    </row>
    <row r="110" spans="1:15" x14ac:dyDescent="0.3">
      <c r="A110" s="19">
        <v>44149</v>
      </c>
      <c r="B110" t="s">
        <v>19</v>
      </c>
      <c r="C110" s="30">
        <v>3000</v>
      </c>
      <c r="D110" s="32">
        <v>70</v>
      </c>
      <c r="E110" s="31">
        <v>10</v>
      </c>
      <c r="H110" s="19">
        <v>44149</v>
      </c>
      <c r="I110" s="31">
        <v>10</v>
      </c>
      <c r="L110" s="19">
        <v>44149</v>
      </c>
      <c r="M110" s="32">
        <v>70</v>
      </c>
      <c r="N110" s="21"/>
      <c r="O110"/>
    </row>
    <row r="111" spans="1:15" x14ac:dyDescent="0.3">
      <c r="A111" s="19">
        <v>44150</v>
      </c>
      <c r="B111" t="s">
        <v>19</v>
      </c>
      <c r="C111" s="30">
        <v>120</v>
      </c>
      <c r="D111" s="32">
        <v>70</v>
      </c>
      <c r="E111" s="31">
        <v>40</v>
      </c>
      <c r="H111" s="19">
        <v>44150</v>
      </c>
      <c r="I111" s="31">
        <v>40</v>
      </c>
      <c r="L111" s="19">
        <v>44150</v>
      </c>
      <c r="M111" s="32">
        <v>70</v>
      </c>
      <c r="N111" s="21"/>
      <c r="O111"/>
    </row>
    <row r="112" spans="1:15" x14ac:dyDescent="0.3">
      <c r="A112" s="19">
        <v>44151</v>
      </c>
      <c r="B112" t="s">
        <v>15</v>
      </c>
      <c r="C112" s="30">
        <v>70</v>
      </c>
      <c r="D112" s="32">
        <v>12</v>
      </c>
      <c r="E112" s="31">
        <v>20</v>
      </c>
      <c r="H112" s="19">
        <v>44151</v>
      </c>
      <c r="I112" s="31">
        <v>20</v>
      </c>
      <c r="L112" s="19">
        <v>44151</v>
      </c>
      <c r="M112" s="32">
        <v>12</v>
      </c>
      <c r="N112" s="21"/>
      <c r="O112"/>
    </row>
    <row r="113" spans="1:15" x14ac:dyDescent="0.3">
      <c r="A113" s="19">
        <v>44152</v>
      </c>
      <c r="B113" t="s">
        <v>16</v>
      </c>
      <c r="C113" s="30">
        <v>90</v>
      </c>
      <c r="D113" s="32">
        <v>200</v>
      </c>
      <c r="E113" s="31">
        <v>10</v>
      </c>
      <c r="H113" s="19">
        <v>44152</v>
      </c>
      <c r="I113" s="31">
        <v>10</v>
      </c>
      <c r="L113" s="19">
        <v>44152</v>
      </c>
      <c r="M113" s="32">
        <v>200</v>
      </c>
      <c r="N113" s="21"/>
      <c r="O113"/>
    </row>
    <row r="114" spans="1:15" x14ac:dyDescent="0.3">
      <c r="A114" s="19">
        <v>44153</v>
      </c>
      <c r="B114" t="s">
        <v>17</v>
      </c>
      <c r="C114" s="30">
        <v>400</v>
      </c>
      <c r="D114" s="32">
        <v>300</v>
      </c>
      <c r="E114" s="31">
        <v>40</v>
      </c>
      <c r="H114" s="19">
        <v>44153</v>
      </c>
      <c r="I114" s="31">
        <v>40</v>
      </c>
      <c r="L114" s="19">
        <v>44153</v>
      </c>
      <c r="M114" s="32">
        <v>300</v>
      </c>
      <c r="N114" s="21"/>
      <c r="O114"/>
    </row>
    <row r="115" spans="1:15" x14ac:dyDescent="0.3">
      <c r="A115" s="19">
        <v>44154</v>
      </c>
      <c r="B115" t="s">
        <v>18</v>
      </c>
      <c r="C115" s="30">
        <v>130</v>
      </c>
      <c r="D115" s="32">
        <v>100</v>
      </c>
      <c r="E115" s="31">
        <v>20</v>
      </c>
      <c r="H115" s="19">
        <v>44154</v>
      </c>
      <c r="I115" s="31">
        <v>20</v>
      </c>
      <c r="L115" s="19">
        <v>44154</v>
      </c>
      <c r="M115" s="32">
        <v>100</v>
      </c>
      <c r="N115" s="21"/>
      <c r="O115"/>
    </row>
    <row r="116" spans="1:15" x14ac:dyDescent="0.3">
      <c r="A116" s="19">
        <v>44155</v>
      </c>
      <c r="B116" t="s">
        <v>19</v>
      </c>
      <c r="C116" s="30">
        <v>500</v>
      </c>
      <c r="D116" s="32">
        <v>70</v>
      </c>
      <c r="E116" s="31">
        <v>10</v>
      </c>
      <c r="H116" s="19">
        <v>44155</v>
      </c>
      <c r="I116" s="31">
        <v>10</v>
      </c>
      <c r="L116" s="19">
        <v>44155</v>
      </c>
      <c r="M116" s="32">
        <v>70</v>
      </c>
      <c r="N116" s="21"/>
      <c r="O116"/>
    </row>
    <row r="117" spans="1:15" x14ac:dyDescent="0.3">
      <c r="A117" s="19">
        <v>44156</v>
      </c>
      <c r="B117" t="s">
        <v>13</v>
      </c>
      <c r="C117" s="30">
        <v>200000</v>
      </c>
      <c r="D117" s="32">
        <v>80</v>
      </c>
      <c r="E117" s="31">
        <v>60</v>
      </c>
      <c r="H117" s="19">
        <v>44156</v>
      </c>
      <c r="I117" s="31">
        <v>60</v>
      </c>
      <c r="L117" s="19">
        <v>44156</v>
      </c>
      <c r="M117" s="32">
        <v>80</v>
      </c>
      <c r="N117" s="21"/>
      <c r="O117"/>
    </row>
    <row r="118" spans="1:15" x14ac:dyDescent="0.3">
      <c r="A118" s="19">
        <v>44157</v>
      </c>
      <c r="B118" t="s">
        <v>14</v>
      </c>
      <c r="C118" s="30">
        <v>400</v>
      </c>
      <c r="D118" s="32">
        <v>40</v>
      </c>
      <c r="E118" s="31">
        <v>9</v>
      </c>
      <c r="H118" s="19">
        <v>44157</v>
      </c>
      <c r="I118" s="31">
        <v>9</v>
      </c>
      <c r="L118" s="19">
        <v>44157</v>
      </c>
      <c r="M118" s="32">
        <v>40</v>
      </c>
      <c r="N118" s="21"/>
      <c r="O118"/>
    </row>
    <row r="119" spans="1:15" x14ac:dyDescent="0.3">
      <c r="A119" s="19">
        <v>44158</v>
      </c>
      <c r="B119" t="s">
        <v>15</v>
      </c>
      <c r="C119" s="30">
        <v>2000</v>
      </c>
      <c r="D119" s="32">
        <v>30</v>
      </c>
      <c r="E119" s="31">
        <v>70</v>
      </c>
      <c r="H119" s="19">
        <v>44158</v>
      </c>
      <c r="I119" s="31">
        <v>70</v>
      </c>
      <c r="L119" s="19">
        <v>44158</v>
      </c>
      <c r="M119" s="32">
        <v>30</v>
      </c>
      <c r="N119" s="21"/>
      <c r="O119"/>
    </row>
    <row r="120" spans="1:15" x14ac:dyDescent="0.3">
      <c r="A120" s="19">
        <v>44159</v>
      </c>
      <c r="B120" t="s">
        <v>16</v>
      </c>
      <c r="C120" s="30">
        <v>7000</v>
      </c>
      <c r="D120" s="32">
        <v>30</v>
      </c>
      <c r="E120" s="31">
        <v>60</v>
      </c>
      <c r="H120" s="19">
        <v>44159</v>
      </c>
      <c r="I120" s="31">
        <v>60</v>
      </c>
      <c r="L120" s="19">
        <v>44159</v>
      </c>
      <c r="M120" s="32">
        <v>30</v>
      </c>
      <c r="N120" s="21"/>
      <c r="O120"/>
    </row>
    <row r="121" spans="1:15" x14ac:dyDescent="0.3">
      <c r="A121" s="19">
        <v>44160</v>
      </c>
      <c r="B121" t="s">
        <v>17</v>
      </c>
      <c r="C121" s="30">
        <v>15000</v>
      </c>
      <c r="D121" s="32">
        <v>10</v>
      </c>
      <c r="E121" s="31">
        <v>9</v>
      </c>
      <c r="H121" s="19">
        <v>44160</v>
      </c>
      <c r="I121" s="31">
        <v>9</v>
      </c>
      <c r="L121" s="19">
        <v>44160</v>
      </c>
      <c r="M121" s="32">
        <v>10</v>
      </c>
      <c r="N121" s="21"/>
      <c r="O121"/>
    </row>
    <row r="122" spans="1:15" x14ac:dyDescent="0.3">
      <c r="A122" s="19">
        <v>44161</v>
      </c>
      <c r="B122" t="s">
        <v>18</v>
      </c>
      <c r="C122" s="30">
        <v>12000</v>
      </c>
      <c r="D122" s="32">
        <v>11</v>
      </c>
      <c r="E122" s="31">
        <v>70</v>
      </c>
      <c r="H122" s="19">
        <v>44161</v>
      </c>
      <c r="I122" s="31">
        <v>70</v>
      </c>
      <c r="L122" s="19">
        <v>44161</v>
      </c>
      <c r="M122" s="32">
        <v>11</v>
      </c>
      <c r="N122" s="21"/>
      <c r="O122"/>
    </row>
    <row r="123" spans="1:15" x14ac:dyDescent="0.3">
      <c r="A123" s="19">
        <v>44162</v>
      </c>
      <c r="B123" t="s">
        <v>19</v>
      </c>
      <c r="C123" s="30">
        <v>12000</v>
      </c>
      <c r="D123" s="32">
        <v>12.4</v>
      </c>
      <c r="E123" s="31">
        <v>60</v>
      </c>
      <c r="H123" s="19">
        <v>44162</v>
      </c>
      <c r="I123" s="31">
        <v>60</v>
      </c>
      <c r="L123" s="19">
        <v>44162</v>
      </c>
      <c r="M123" s="32">
        <v>12.4</v>
      </c>
      <c r="N123" s="21"/>
      <c r="O123"/>
    </row>
    <row r="124" spans="1:15" x14ac:dyDescent="0.3">
      <c r="A124" s="19">
        <v>44163</v>
      </c>
      <c r="B124" t="s">
        <v>13</v>
      </c>
      <c r="C124" s="30">
        <v>1000</v>
      </c>
      <c r="D124" s="32">
        <v>15</v>
      </c>
      <c r="E124" s="31">
        <v>40</v>
      </c>
      <c r="H124" s="19">
        <v>44163</v>
      </c>
      <c r="I124" s="31">
        <v>40</v>
      </c>
      <c r="L124" s="19">
        <v>44163</v>
      </c>
      <c r="M124" s="32">
        <v>15</v>
      </c>
      <c r="N124" s="21"/>
      <c r="O124"/>
    </row>
    <row r="125" spans="1:15" x14ac:dyDescent="0.3">
      <c r="A125" s="19">
        <v>44164</v>
      </c>
      <c r="B125" t="s">
        <v>14</v>
      </c>
      <c r="C125" s="30">
        <v>10000</v>
      </c>
      <c r="D125" s="32">
        <v>20.5</v>
      </c>
      <c r="E125" s="31">
        <v>20</v>
      </c>
      <c r="H125" s="19">
        <v>44164</v>
      </c>
      <c r="I125" s="31">
        <v>20</v>
      </c>
      <c r="L125" s="19">
        <v>44164</v>
      </c>
      <c r="M125" s="32">
        <v>20.5</v>
      </c>
      <c r="N125" s="21"/>
      <c r="O125"/>
    </row>
    <row r="126" spans="1:15" x14ac:dyDescent="0.3">
      <c r="A126" s="19">
        <v>44165</v>
      </c>
      <c r="B126" t="s">
        <v>15</v>
      </c>
      <c r="C126" s="30">
        <v>80000</v>
      </c>
      <c r="D126" s="32">
        <v>5</v>
      </c>
      <c r="E126" s="31">
        <v>10</v>
      </c>
      <c r="H126" s="19">
        <v>44165</v>
      </c>
      <c r="I126" s="31">
        <v>10</v>
      </c>
      <c r="L126" s="19">
        <v>44165</v>
      </c>
      <c r="M126" s="32">
        <v>5</v>
      </c>
      <c r="N126" s="21"/>
      <c r="O126"/>
    </row>
    <row r="127" spans="1:15" x14ac:dyDescent="0.3">
      <c r="L127" s="19"/>
      <c r="M127" s="18"/>
      <c r="N127" s="21"/>
      <c r="O127"/>
    </row>
    <row r="128" spans="1:15" x14ac:dyDescent="0.3">
      <c r="L128" s="19"/>
      <c r="M128" s="18"/>
      <c r="N128" s="21"/>
      <c r="O128"/>
    </row>
    <row r="129" spans="12:15" x14ac:dyDescent="0.3">
      <c r="L129" s="19"/>
      <c r="M129" s="18"/>
      <c r="N129" s="21"/>
      <c r="O129"/>
    </row>
    <row r="130" spans="12:15" x14ac:dyDescent="0.3">
      <c r="L130" s="19"/>
      <c r="M130" s="18"/>
      <c r="N130" s="21"/>
      <c r="O130"/>
    </row>
    <row r="131" spans="12:15" x14ac:dyDescent="0.3">
      <c r="L131" s="19"/>
      <c r="M131" s="18"/>
      <c r="N131" s="21"/>
      <c r="O131"/>
    </row>
    <row r="132" spans="12:15" x14ac:dyDescent="0.3">
      <c r="L132" s="19"/>
      <c r="M132" s="18"/>
      <c r="N132" s="21"/>
      <c r="O132"/>
    </row>
    <row r="133" spans="12:15" x14ac:dyDescent="0.3">
      <c r="L133" s="19"/>
      <c r="M133" s="18"/>
      <c r="N133" s="21"/>
      <c r="O133"/>
    </row>
    <row r="134" spans="12:15" x14ac:dyDescent="0.3">
      <c r="L134" s="19"/>
      <c r="M134" s="18"/>
      <c r="N134" s="21"/>
      <c r="O134"/>
    </row>
    <row r="135" spans="12:15" x14ac:dyDescent="0.3">
      <c r="L135" s="19"/>
      <c r="M135" s="18"/>
      <c r="N135" s="21"/>
      <c r="O135"/>
    </row>
    <row r="136" spans="12:15" x14ac:dyDescent="0.3">
      <c r="L136" s="19"/>
      <c r="M136" s="18"/>
      <c r="N136" s="21"/>
      <c r="O136"/>
    </row>
    <row r="137" spans="12:15" x14ac:dyDescent="0.3">
      <c r="L137" s="19"/>
      <c r="M137" s="18"/>
      <c r="N137" s="21"/>
      <c r="O137"/>
    </row>
    <row r="138" spans="12:15" x14ac:dyDescent="0.3">
      <c r="L138" s="19"/>
      <c r="M138" s="18"/>
      <c r="N138" s="21"/>
      <c r="O138"/>
    </row>
    <row r="139" spans="12:15" x14ac:dyDescent="0.3">
      <c r="L139" s="19"/>
      <c r="M139" s="18"/>
      <c r="N139" s="21"/>
      <c r="O139"/>
    </row>
    <row r="140" spans="12:15" x14ac:dyDescent="0.3">
      <c r="L140" s="19"/>
      <c r="M140" s="18"/>
      <c r="N140" s="21"/>
      <c r="O140"/>
    </row>
    <row r="141" spans="12:15" x14ac:dyDescent="0.3">
      <c r="L141" s="19"/>
      <c r="M141" s="18"/>
      <c r="N141" s="21"/>
      <c r="O141"/>
    </row>
    <row r="142" spans="12:15" x14ac:dyDescent="0.3">
      <c r="L142" s="19"/>
      <c r="M142" s="18"/>
      <c r="N142" s="21"/>
      <c r="O142"/>
    </row>
    <row r="143" spans="12:15" x14ac:dyDescent="0.3">
      <c r="L143" s="19"/>
      <c r="M143" s="18"/>
      <c r="N143" s="21"/>
      <c r="O143"/>
    </row>
    <row r="144" spans="12:15" x14ac:dyDescent="0.3">
      <c r="L144" s="19"/>
      <c r="M144" s="18"/>
      <c r="N144" s="21"/>
      <c r="O144"/>
    </row>
    <row r="145" spans="12:15" x14ac:dyDescent="0.3">
      <c r="L145" s="19"/>
      <c r="M145" s="18"/>
      <c r="N145" s="21"/>
      <c r="O145"/>
    </row>
    <row r="146" spans="12:15" x14ac:dyDescent="0.3">
      <c r="L146" s="19"/>
      <c r="M146" s="18"/>
      <c r="N146" s="21"/>
      <c r="O146"/>
    </row>
    <row r="147" spans="12:15" x14ac:dyDescent="0.3">
      <c r="L147" s="19"/>
      <c r="M147" s="18"/>
      <c r="N147" s="21"/>
      <c r="O147"/>
    </row>
    <row r="148" spans="12:15" x14ac:dyDescent="0.3">
      <c r="L148" s="19"/>
      <c r="M148" s="18"/>
      <c r="N148" s="21"/>
      <c r="O148"/>
    </row>
    <row r="149" spans="12:15" x14ac:dyDescent="0.3">
      <c r="L149" s="19"/>
      <c r="M149" s="18"/>
      <c r="N149" s="21"/>
      <c r="O149"/>
    </row>
    <row r="150" spans="12:15" x14ac:dyDescent="0.3">
      <c r="L150" s="19"/>
      <c r="M150" s="18"/>
      <c r="N150" s="21"/>
      <c r="O150"/>
    </row>
    <row r="151" spans="12:15" x14ac:dyDescent="0.3">
      <c r="L151" s="19"/>
      <c r="M151" s="18"/>
      <c r="N151" s="21"/>
      <c r="O151"/>
    </row>
    <row r="152" spans="12:15" x14ac:dyDescent="0.3">
      <c r="L152" s="19"/>
      <c r="M152" s="18"/>
      <c r="N152" s="21"/>
      <c r="O152"/>
    </row>
    <row r="153" spans="12:15" x14ac:dyDescent="0.3">
      <c r="L153" s="19"/>
      <c r="M153" s="18"/>
      <c r="N153" s="21"/>
      <c r="O153"/>
    </row>
    <row r="154" spans="12:15" x14ac:dyDescent="0.3">
      <c r="L154" s="19"/>
      <c r="M154" s="18"/>
      <c r="N154" s="21"/>
      <c r="O154"/>
    </row>
    <row r="155" spans="12:15" x14ac:dyDescent="0.3">
      <c r="L155" s="19"/>
      <c r="M155" s="18"/>
      <c r="N155" s="21"/>
      <c r="O155"/>
    </row>
    <row r="156" spans="12:15" x14ac:dyDescent="0.3">
      <c r="L156" s="19"/>
      <c r="M156" s="18"/>
      <c r="N156" s="21"/>
      <c r="O156"/>
    </row>
    <row r="157" spans="12:15" x14ac:dyDescent="0.3">
      <c r="L157" s="19"/>
      <c r="M157" s="18"/>
      <c r="N157" s="21"/>
      <c r="O157"/>
    </row>
    <row r="158" spans="12:15" x14ac:dyDescent="0.3">
      <c r="L158" s="19"/>
      <c r="M158" s="18"/>
      <c r="N158" s="21"/>
      <c r="O158"/>
    </row>
    <row r="159" spans="12:15" x14ac:dyDescent="0.3">
      <c r="L159" s="19"/>
      <c r="M159" s="18"/>
      <c r="N159" s="21"/>
      <c r="O159"/>
    </row>
    <row r="160" spans="12:15" x14ac:dyDescent="0.3">
      <c r="L160" s="19"/>
      <c r="M160" s="18"/>
      <c r="N160" s="21"/>
      <c r="O160"/>
    </row>
    <row r="161" spans="12:15" x14ac:dyDescent="0.3">
      <c r="L161" s="19"/>
      <c r="M161" s="18"/>
      <c r="N161" s="21"/>
      <c r="O161"/>
    </row>
    <row r="162" spans="12:15" x14ac:dyDescent="0.3">
      <c r="L162" s="19"/>
      <c r="M162" s="18"/>
      <c r="N162" s="21"/>
      <c r="O162"/>
    </row>
    <row r="163" spans="12:15" x14ac:dyDescent="0.3">
      <c r="L163" s="19"/>
      <c r="M163" s="18"/>
      <c r="N163" s="21"/>
      <c r="O163"/>
    </row>
    <row r="164" spans="12:15" x14ac:dyDescent="0.3">
      <c r="L164" s="19"/>
      <c r="M164" s="18"/>
      <c r="N164" s="21"/>
      <c r="O164"/>
    </row>
    <row r="165" spans="12:15" x14ac:dyDescent="0.3">
      <c r="L165" s="19"/>
      <c r="M165" s="18"/>
      <c r="N165" s="21"/>
      <c r="O165"/>
    </row>
    <row r="166" spans="12:15" x14ac:dyDescent="0.3">
      <c r="L166" s="19"/>
      <c r="M166" s="18"/>
      <c r="N166" s="21"/>
      <c r="O166"/>
    </row>
    <row r="167" spans="12:15" x14ac:dyDescent="0.3">
      <c r="L167" s="19"/>
      <c r="M167" s="18"/>
      <c r="N167" s="21"/>
      <c r="O167"/>
    </row>
    <row r="168" spans="12:15" x14ac:dyDescent="0.3">
      <c r="L168" s="19"/>
      <c r="M168" s="18"/>
      <c r="N168" s="21"/>
      <c r="O168"/>
    </row>
    <row r="169" spans="12:15" x14ac:dyDescent="0.3">
      <c r="L169" s="19"/>
      <c r="M169" s="18"/>
      <c r="N169" s="21"/>
      <c r="O169"/>
    </row>
    <row r="170" spans="12:15" x14ac:dyDescent="0.3">
      <c r="L170" s="19"/>
      <c r="M170" s="18"/>
      <c r="N170" s="21"/>
      <c r="O170"/>
    </row>
    <row r="171" spans="12:15" x14ac:dyDescent="0.3">
      <c r="L171" s="19"/>
      <c r="M171" s="18"/>
      <c r="N171" s="21"/>
      <c r="O171"/>
    </row>
    <row r="172" spans="12:15" x14ac:dyDescent="0.3">
      <c r="L172" s="19"/>
      <c r="M172" s="18"/>
      <c r="N172" s="21"/>
      <c r="O172"/>
    </row>
    <row r="173" spans="12:15" x14ac:dyDescent="0.3">
      <c r="L173" s="19"/>
      <c r="M173" s="18"/>
      <c r="N173" s="21"/>
      <c r="O173"/>
    </row>
    <row r="174" spans="12:15" x14ac:dyDescent="0.3">
      <c r="L174" s="19"/>
      <c r="M174" s="18"/>
      <c r="N174" s="21"/>
      <c r="O174"/>
    </row>
    <row r="175" spans="12:15" x14ac:dyDescent="0.3">
      <c r="L175" s="19"/>
      <c r="M175" s="18"/>
      <c r="N175" s="21"/>
      <c r="O175"/>
    </row>
    <row r="176" spans="12:15" x14ac:dyDescent="0.3">
      <c r="L176" s="19"/>
      <c r="M176" s="18"/>
      <c r="N176" s="21"/>
      <c r="O176"/>
    </row>
    <row r="177" spans="12:15" x14ac:dyDescent="0.3">
      <c r="L177" s="19"/>
      <c r="M177" s="18"/>
      <c r="N177" s="21"/>
      <c r="O177"/>
    </row>
    <row r="178" spans="12:15" x14ac:dyDescent="0.3">
      <c r="L178" s="19"/>
      <c r="M178" s="18"/>
      <c r="N178" s="21"/>
      <c r="O178"/>
    </row>
    <row r="179" spans="12:15" x14ac:dyDescent="0.3">
      <c r="L179" s="19"/>
      <c r="M179" s="18"/>
      <c r="N179" s="21"/>
      <c r="O179"/>
    </row>
    <row r="180" spans="12:15" x14ac:dyDescent="0.3">
      <c r="L180" s="19"/>
      <c r="M180" s="18"/>
      <c r="N180" s="21"/>
      <c r="O180"/>
    </row>
    <row r="181" spans="12:15" x14ac:dyDescent="0.3">
      <c r="L181" s="19"/>
      <c r="M181" s="18"/>
      <c r="N181" s="21"/>
      <c r="O181"/>
    </row>
    <row r="182" spans="12:15" x14ac:dyDescent="0.3">
      <c r="L182" s="19"/>
      <c r="M182" s="18"/>
      <c r="N182" s="21"/>
      <c r="O182"/>
    </row>
    <row r="183" spans="12:15" x14ac:dyDescent="0.3">
      <c r="L183" s="19"/>
      <c r="M183" s="18"/>
      <c r="N183" s="21"/>
      <c r="O183"/>
    </row>
    <row r="184" spans="12:15" x14ac:dyDescent="0.3">
      <c r="L184" s="19"/>
      <c r="M184" s="18"/>
      <c r="N184" s="21"/>
      <c r="O184"/>
    </row>
    <row r="185" spans="12:15" x14ac:dyDescent="0.3">
      <c r="L185" s="19"/>
      <c r="M185" s="18"/>
      <c r="N185" s="21"/>
      <c r="O185"/>
    </row>
    <row r="186" spans="12:15" x14ac:dyDescent="0.3">
      <c r="L186" s="19"/>
      <c r="M186" s="18"/>
      <c r="N186" s="21"/>
      <c r="O186"/>
    </row>
    <row r="187" spans="12:15" x14ac:dyDescent="0.3">
      <c r="L187" s="19"/>
      <c r="M187" s="18"/>
      <c r="N187" s="21"/>
      <c r="O187"/>
    </row>
    <row r="188" spans="12:15" x14ac:dyDescent="0.3">
      <c r="L188" s="19"/>
      <c r="M188" s="18"/>
      <c r="N188" s="21"/>
      <c r="O188"/>
    </row>
    <row r="189" spans="12:15" x14ac:dyDescent="0.3">
      <c r="L189" s="19"/>
      <c r="M189" s="18"/>
      <c r="N189" s="21"/>
      <c r="O189"/>
    </row>
    <row r="190" spans="12:15" x14ac:dyDescent="0.3">
      <c r="L190" s="19"/>
      <c r="M190" s="18"/>
      <c r="N190" s="21"/>
      <c r="O190"/>
    </row>
    <row r="191" spans="12:15" x14ac:dyDescent="0.3">
      <c r="L191" s="19"/>
      <c r="M191" s="18"/>
      <c r="N191" s="21"/>
      <c r="O191"/>
    </row>
    <row r="192" spans="12:15" x14ac:dyDescent="0.3">
      <c r="L192" s="19"/>
      <c r="M192" s="18"/>
      <c r="N192" s="21"/>
      <c r="O192"/>
    </row>
    <row r="193" spans="12:15" x14ac:dyDescent="0.3">
      <c r="L193" s="19"/>
      <c r="M193" s="18"/>
      <c r="N193" s="21"/>
      <c r="O193"/>
    </row>
    <row r="194" spans="12:15" x14ac:dyDescent="0.3">
      <c r="L194" s="19"/>
      <c r="M194" s="18"/>
      <c r="N194" s="21"/>
      <c r="O194"/>
    </row>
    <row r="195" spans="12:15" x14ac:dyDescent="0.3">
      <c r="L195" s="19"/>
      <c r="M195" s="18"/>
      <c r="N195" s="21"/>
      <c r="O195"/>
    </row>
    <row r="196" spans="12:15" x14ac:dyDescent="0.3">
      <c r="L196" s="19"/>
      <c r="M196" s="18"/>
      <c r="N196" s="21"/>
      <c r="O196"/>
    </row>
    <row r="197" spans="12:15" x14ac:dyDescent="0.3">
      <c r="L197" s="19"/>
      <c r="M197" s="18"/>
      <c r="N197" s="21"/>
      <c r="O197"/>
    </row>
    <row r="198" spans="12:15" x14ac:dyDescent="0.3">
      <c r="L198" s="19"/>
      <c r="M198" s="18"/>
      <c r="N198" s="21"/>
      <c r="O198"/>
    </row>
    <row r="199" spans="12:15" x14ac:dyDescent="0.3">
      <c r="L199" s="19"/>
      <c r="M199" s="18"/>
      <c r="N199" s="21"/>
      <c r="O199"/>
    </row>
    <row r="200" spans="12:15" x14ac:dyDescent="0.3">
      <c r="L200" s="19"/>
      <c r="M200" s="18"/>
      <c r="N200" s="21"/>
      <c r="O200"/>
    </row>
    <row r="201" spans="12:15" x14ac:dyDescent="0.3">
      <c r="L201" s="19"/>
      <c r="M201" s="18"/>
      <c r="N201" s="21"/>
      <c r="O201"/>
    </row>
    <row r="202" spans="12:15" x14ac:dyDescent="0.3">
      <c r="L202" s="19"/>
      <c r="M202" s="18"/>
      <c r="N202" s="21"/>
      <c r="O202"/>
    </row>
    <row r="203" spans="12:15" x14ac:dyDescent="0.3">
      <c r="L203" s="19"/>
      <c r="M203" s="18"/>
      <c r="N203" s="21"/>
      <c r="O203"/>
    </row>
    <row r="204" spans="12:15" x14ac:dyDescent="0.3">
      <c r="L204" s="19"/>
      <c r="M204" s="18"/>
      <c r="N204" s="21"/>
      <c r="O204"/>
    </row>
    <row r="205" spans="12:15" x14ac:dyDescent="0.3">
      <c r="L205" s="19"/>
      <c r="M205" s="18"/>
      <c r="N205" s="21"/>
      <c r="O205"/>
    </row>
    <row r="206" spans="12:15" x14ac:dyDescent="0.3">
      <c r="L206" s="19"/>
      <c r="M206" s="18"/>
      <c r="N206" s="21"/>
      <c r="O206"/>
    </row>
    <row r="207" spans="12:15" x14ac:dyDescent="0.3">
      <c r="L207" s="19"/>
      <c r="M207" s="18"/>
      <c r="N207" s="21"/>
      <c r="O207"/>
    </row>
    <row r="208" spans="12:15" x14ac:dyDescent="0.3">
      <c r="L208" s="19"/>
      <c r="M208" s="18"/>
      <c r="N208" s="21"/>
      <c r="O208"/>
    </row>
    <row r="209" spans="12:15" x14ac:dyDescent="0.3">
      <c r="L209" s="19"/>
      <c r="M209" s="18"/>
      <c r="N209" s="21"/>
      <c r="O209"/>
    </row>
    <row r="210" spans="12:15" x14ac:dyDescent="0.3">
      <c r="L210" s="19"/>
      <c r="M210" s="18"/>
      <c r="N210" s="21"/>
      <c r="O210"/>
    </row>
    <row r="211" spans="12:15" x14ac:dyDescent="0.3">
      <c r="L211" s="19"/>
      <c r="M211" s="18"/>
      <c r="N211" s="21"/>
      <c r="O211"/>
    </row>
    <row r="212" spans="12:15" x14ac:dyDescent="0.3">
      <c r="L212" s="19"/>
      <c r="M212" s="18"/>
      <c r="N212" s="21"/>
      <c r="O212"/>
    </row>
    <row r="213" spans="12:15" x14ac:dyDescent="0.3">
      <c r="L213" s="19"/>
      <c r="M213" s="18"/>
      <c r="N213" s="21"/>
      <c r="O213"/>
    </row>
    <row r="214" spans="12:15" x14ac:dyDescent="0.3">
      <c r="L214" s="19"/>
      <c r="M214" s="18"/>
      <c r="N214" s="21"/>
      <c r="O214"/>
    </row>
    <row r="215" spans="12:15" x14ac:dyDescent="0.3">
      <c r="L215" s="19"/>
      <c r="M215" s="18"/>
      <c r="N215" s="21"/>
      <c r="O215"/>
    </row>
    <row r="216" spans="12:15" x14ac:dyDescent="0.3">
      <c r="L216" s="19"/>
      <c r="M216" s="18"/>
      <c r="N216" s="21"/>
      <c r="O216"/>
    </row>
    <row r="217" spans="12:15" x14ac:dyDescent="0.3">
      <c r="L217" s="19"/>
      <c r="M217" s="18"/>
      <c r="N217" s="21"/>
      <c r="O217"/>
    </row>
    <row r="218" spans="12:15" x14ac:dyDescent="0.3">
      <c r="L218" s="19"/>
      <c r="M218" s="18"/>
      <c r="N218" s="21"/>
      <c r="O218"/>
    </row>
    <row r="219" spans="12:15" x14ac:dyDescent="0.3">
      <c r="L219" s="19"/>
      <c r="M219" s="18"/>
      <c r="N219" s="21"/>
      <c r="O219"/>
    </row>
    <row r="220" spans="12:15" x14ac:dyDescent="0.3">
      <c r="L220" s="19"/>
      <c r="M220" s="18"/>
      <c r="N220" s="21"/>
      <c r="O220"/>
    </row>
    <row r="221" spans="12:15" x14ac:dyDescent="0.3">
      <c r="L221" s="19"/>
      <c r="M221" s="18"/>
      <c r="N221" s="21"/>
      <c r="O221"/>
    </row>
    <row r="222" spans="12:15" x14ac:dyDescent="0.3">
      <c r="L222" s="19"/>
      <c r="M222" s="18"/>
      <c r="N222" s="21"/>
      <c r="O222"/>
    </row>
    <row r="223" spans="12:15" x14ac:dyDescent="0.3">
      <c r="L223" s="19"/>
      <c r="M223" s="18"/>
      <c r="N223" s="21"/>
      <c r="O223"/>
    </row>
    <row r="224" spans="12:15" x14ac:dyDescent="0.3">
      <c r="L224" s="19"/>
      <c r="M224" s="18"/>
      <c r="N224" s="21"/>
      <c r="O224"/>
    </row>
    <row r="225" spans="12:15" x14ac:dyDescent="0.3">
      <c r="L225" s="19"/>
      <c r="M225" s="18"/>
      <c r="N225" s="21"/>
      <c r="O225"/>
    </row>
    <row r="226" spans="12:15" x14ac:dyDescent="0.3">
      <c r="L226" s="19"/>
      <c r="M226" s="18"/>
      <c r="N226" s="21"/>
      <c r="O226"/>
    </row>
    <row r="227" spans="12:15" x14ac:dyDescent="0.3">
      <c r="L227" s="19"/>
      <c r="M227" s="18"/>
      <c r="N227" s="21"/>
      <c r="O227"/>
    </row>
    <row r="228" spans="12:15" x14ac:dyDescent="0.3">
      <c r="L228" s="19"/>
      <c r="M228" s="18"/>
      <c r="N228" s="21"/>
      <c r="O228"/>
    </row>
    <row r="229" spans="12:15" x14ac:dyDescent="0.3">
      <c r="L229" s="19"/>
      <c r="M229" s="18"/>
      <c r="N229" s="21"/>
      <c r="O229"/>
    </row>
    <row r="230" spans="12:15" x14ac:dyDescent="0.3">
      <c r="L230" s="19"/>
      <c r="M230" s="18"/>
      <c r="N230" s="21"/>
      <c r="O230"/>
    </row>
    <row r="231" spans="12:15" x14ac:dyDescent="0.3">
      <c r="L231" s="19"/>
      <c r="M231" s="18"/>
      <c r="N231" s="21"/>
      <c r="O231"/>
    </row>
    <row r="232" spans="12:15" x14ac:dyDescent="0.3">
      <c r="L232" s="19"/>
      <c r="M232" s="18"/>
      <c r="N232" s="21"/>
      <c r="O232"/>
    </row>
    <row r="233" spans="12:15" x14ac:dyDescent="0.3">
      <c r="L233" s="19"/>
      <c r="M233" s="18"/>
      <c r="N233" s="21"/>
      <c r="O233"/>
    </row>
    <row r="234" spans="12:15" x14ac:dyDescent="0.3">
      <c r="L234" s="19"/>
      <c r="M234" s="18"/>
      <c r="N234" s="21"/>
      <c r="O234"/>
    </row>
    <row r="235" spans="12:15" x14ac:dyDescent="0.3">
      <c r="L235" s="19"/>
      <c r="M235" s="18"/>
      <c r="N235" s="21"/>
      <c r="O235"/>
    </row>
    <row r="236" spans="12:15" x14ac:dyDescent="0.3">
      <c r="L236" s="19"/>
      <c r="M236" s="18"/>
      <c r="N236" s="21"/>
      <c r="O236"/>
    </row>
    <row r="237" spans="12:15" x14ac:dyDescent="0.3">
      <c r="L237" s="19"/>
      <c r="M237" s="18"/>
      <c r="N237" s="21"/>
      <c r="O237"/>
    </row>
    <row r="238" spans="12:15" x14ac:dyDescent="0.3">
      <c r="L238" s="19"/>
      <c r="M238" s="18"/>
      <c r="N238" s="21"/>
      <c r="O238"/>
    </row>
    <row r="239" spans="12:15" x14ac:dyDescent="0.3">
      <c r="L239" s="19"/>
      <c r="M239" s="18"/>
      <c r="N239" s="21"/>
      <c r="O239"/>
    </row>
    <row r="240" spans="12:15" x14ac:dyDescent="0.3">
      <c r="L240" s="19"/>
      <c r="M240" s="18"/>
      <c r="N240" s="21"/>
      <c r="O240"/>
    </row>
    <row r="241" spans="12:15" x14ac:dyDescent="0.3">
      <c r="L241" s="19"/>
      <c r="M241" s="18"/>
      <c r="N241" s="21"/>
      <c r="O241"/>
    </row>
    <row r="242" spans="12:15" x14ac:dyDescent="0.3">
      <c r="L242" s="19"/>
      <c r="M242" s="18"/>
      <c r="N242" s="21"/>
      <c r="O242"/>
    </row>
    <row r="243" spans="12:15" x14ac:dyDescent="0.3">
      <c r="L243" s="19"/>
      <c r="M243" s="18"/>
      <c r="N243" s="21"/>
      <c r="O243"/>
    </row>
    <row r="244" spans="12:15" x14ac:dyDescent="0.3">
      <c r="L244" s="19"/>
      <c r="M244" s="18"/>
      <c r="N244" s="21"/>
      <c r="O244"/>
    </row>
    <row r="245" spans="12:15" x14ac:dyDescent="0.3">
      <c r="L245" s="19"/>
      <c r="M245" s="18"/>
      <c r="N245" s="21"/>
      <c r="O245"/>
    </row>
    <row r="246" spans="12:15" x14ac:dyDescent="0.3">
      <c r="L246" s="19"/>
      <c r="M246" s="18"/>
      <c r="N246" s="21"/>
      <c r="O246"/>
    </row>
    <row r="247" spans="12:15" x14ac:dyDescent="0.3">
      <c r="L247" s="19"/>
      <c r="M247" s="18"/>
      <c r="N247" s="21"/>
      <c r="O247"/>
    </row>
    <row r="248" spans="12:15" x14ac:dyDescent="0.3">
      <c r="L248" s="19"/>
      <c r="M248" s="18"/>
      <c r="N248" s="21"/>
      <c r="O248"/>
    </row>
    <row r="249" spans="12:15" x14ac:dyDescent="0.3">
      <c r="L249" s="19"/>
      <c r="M249" s="18"/>
      <c r="N249" s="21"/>
      <c r="O249"/>
    </row>
    <row r="250" spans="12:15" x14ac:dyDescent="0.3">
      <c r="L250" s="19"/>
      <c r="M250" s="18"/>
      <c r="N250" s="21"/>
      <c r="O250"/>
    </row>
    <row r="251" spans="12:15" x14ac:dyDescent="0.3">
      <c r="L251" s="19"/>
      <c r="M251" s="18"/>
      <c r="N251" s="21"/>
      <c r="O251"/>
    </row>
    <row r="252" spans="12:15" x14ac:dyDescent="0.3">
      <c r="L252" s="19"/>
      <c r="M252" s="18"/>
      <c r="N252" s="21"/>
      <c r="O252"/>
    </row>
    <row r="253" spans="12:15" x14ac:dyDescent="0.3">
      <c r="L253" s="19"/>
      <c r="M253" s="18"/>
      <c r="N253" s="21"/>
      <c r="O253"/>
    </row>
    <row r="254" spans="12:15" x14ac:dyDescent="0.3">
      <c r="L254" s="19"/>
      <c r="M254" s="18"/>
      <c r="N254" s="21"/>
      <c r="O254"/>
    </row>
    <row r="255" spans="12:15" x14ac:dyDescent="0.3">
      <c r="L255" s="19"/>
      <c r="M255" s="18"/>
      <c r="N255" s="21"/>
      <c r="O255"/>
    </row>
    <row r="256" spans="12:15" x14ac:dyDescent="0.3">
      <c r="L256" s="19"/>
      <c r="M256" s="18"/>
      <c r="N256" s="21"/>
      <c r="O256"/>
    </row>
    <row r="257" spans="12:15" x14ac:dyDescent="0.3">
      <c r="L257" s="19"/>
      <c r="M257" s="18"/>
      <c r="N257" s="21"/>
      <c r="O257"/>
    </row>
    <row r="258" spans="12:15" x14ac:dyDescent="0.3">
      <c r="L258" s="19"/>
      <c r="M258" s="18"/>
      <c r="N258" s="21"/>
      <c r="O258"/>
    </row>
    <row r="259" spans="12:15" x14ac:dyDescent="0.3">
      <c r="L259" s="19"/>
      <c r="M259" s="18"/>
      <c r="N259" s="21"/>
      <c r="O259"/>
    </row>
    <row r="260" spans="12:15" x14ac:dyDescent="0.3">
      <c r="L260" s="19"/>
      <c r="M260" s="18"/>
      <c r="N260" s="21"/>
      <c r="O260"/>
    </row>
    <row r="261" spans="12:15" x14ac:dyDescent="0.3">
      <c r="L261" s="19"/>
      <c r="M261" s="18"/>
      <c r="N261" s="21"/>
      <c r="O261"/>
    </row>
    <row r="262" spans="12:15" x14ac:dyDescent="0.3">
      <c r="L262" s="19"/>
      <c r="M262" s="18"/>
      <c r="N262" s="21"/>
      <c r="O262"/>
    </row>
    <row r="263" spans="12:15" x14ac:dyDescent="0.3">
      <c r="L263" s="19"/>
      <c r="M263" s="18"/>
      <c r="N263" s="21"/>
      <c r="O263"/>
    </row>
    <row r="264" spans="12:15" x14ac:dyDescent="0.3">
      <c r="L264" s="19"/>
      <c r="M264" s="18"/>
      <c r="N264" s="21"/>
      <c r="O264"/>
    </row>
    <row r="265" spans="12:15" x14ac:dyDescent="0.3">
      <c r="L265" s="19"/>
      <c r="M265" s="18"/>
      <c r="N265" s="21"/>
      <c r="O265"/>
    </row>
    <row r="266" spans="12:15" x14ac:dyDescent="0.3">
      <c r="L266" s="19"/>
      <c r="M266" s="18"/>
      <c r="N266" s="21"/>
      <c r="O266"/>
    </row>
    <row r="267" spans="12:15" x14ac:dyDescent="0.3">
      <c r="L267" s="19"/>
      <c r="M267" s="18"/>
      <c r="N267" s="21"/>
      <c r="O267"/>
    </row>
    <row r="268" spans="12:15" x14ac:dyDescent="0.3">
      <c r="L268" s="19"/>
      <c r="M268" s="18"/>
      <c r="N268" s="21"/>
      <c r="O268"/>
    </row>
    <row r="269" spans="12:15" x14ac:dyDescent="0.3">
      <c r="L269" s="19"/>
      <c r="M269" s="18"/>
      <c r="N269" s="21"/>
      <c r="O269"/>
    </row>
    <row r="270" spans="12:15" x14ac:dyDescent="0.3">
      <c r="L270" s="19"/>
      <c r="M270" s="18"/>
      <c r="N270" s="21"/>
      <c r="O270"/>
    </row>
    <row r="271" spans="12:15" x14ac:dyDescent="0.3">
      <c r="L271" s="19"/>
      <c r="M271" s="18"/>
      <c r="N271" s="21"/>
      <c r="O271"/>
    </row>
    <row r="272" spans="12:15" x14ac:dyDescent="0.3">
      <c r="L272" s="19"/>
      <c r="M272" s="18"/>
      <c r="N272" s="21"/>
      <c r="O272"/>
    </row>
    <row r="273" spans="12:15" x14ac:dyDescent="0.3">
      <c r="L273" s="19"/>
      <c r="M273" s="18"/>
      <c r="N273" s="21"/>
      <c r="O273"/>
    </row>
    <row r="274" spans="12:15" x14ac:dyDescent="0.3">
      <c r="L274" s="19"/>
      <c r="M274" s="18"/>
      <c r="N274" s="21"/>
      <c r="O274"/>
    </row>
    <row r="275" spans="12:15" x14ac:dyDescent="0.3">
      <c r="L275" s="19"/>
      <c r="M275" s="18"/>
      <c r="N275" s="21"/>
      <c r="O275"/>
    </row>
    <row r="276" spans="12:15" x14ac:dyDescent="0.3">
      <c r="L276" s="19"/>
      <c r="M276" s="18"/>
      <c r="N276" s="21"/>
      <c r="O276"/>
    </row>
    <row r="277" spans="12:15" x14ac:dyDescent="0.3">
      <c r="L277" s="19"/>
      <c r="M277" s="18"/>
      <c r="N277" s="21"/>
      <c r="O277"/>
    </row>
    <row r="278" spans="12:15" x14ac:dyDescent="0.3">
      <c r="L278" s="19"/>
      <c r="M278" s="18"/>
      <c r="N278" s="21"/>
      <c r="O278"/>
    </row>
    <row r="279" spans="12:15" x14ac:dyDescent="0.3">
      <c r="L279" s="19"/>
      <c r="M279" s="18"/>
      <c r="N279" s="21"/>
      <c r="O279"/>
    </row>
    <row r="280" spans="12:15" x14ac:dyDescent="0.3">
      <c r="L280" s="19"/>
      <c r="M280" s="18"/>
      <c r="N280" s="21"/>
      <c r="O280"/>
    </row>
    <row r="281" spans="12:15" x14ac:dyDescent="0.3">
      <c r="L281" s="19"/>
      <c r="M281" s="18"/>
      <c r="N281" s="21"/>
      <c r="O281"/>
    </row>
    <row r="282" spans="12:15" x14ac:dyDescent="0.3">
      <c r="L282" s="19"/>
      <c r="M282" s="18"/>
      <c r="N282" s="21"/>
      <c r="O282"/>
    </row>
    <row r="283" spans="12:15" x14ac:dyDescent="0.3">
      <c r="L283" s="19"/>
      <c r="M283" s="18"/>
      <c r="N283" s="21"/>
      <c r="O283"/>
    </row>
    <row r="284" spans="12:15" x14ac:dyDescent="0.3">
      <c r="L284" s="19"/>
      <c r="M284" s="18"/>
      <c r="N284" s="21"/>
      <c r="O284"/>
    </row>
    <row r="285" spans="12:15" x14ac:dyDescent="0.3">
      <c r="L285" s="19"/>
      <c r="M285" s="18"/>
      <c r="N285" s="21"/>
      <c r="O285"/>
    </row>
    <row r="286" spans="12:15" x14ac:dyDescent="0.3">
      <c r="L286" s="19"/>
      <c r="M286" s="18"/>
      <c r="N286" s="21"/>
      <c r="O286"/>
    </row>
    <row r="287" spans="12:15" x14ac:dyDescent="0.3">
      <c r="L287" s="19"/>
      <c r="M287" s="18"/>
      <c r="N287" s="21"/>
      <c r="O287"/>
    </row>
    <row r="288" spans="12:15" x14ac:dyDescent="0.3">
      <c r="L288" s="19"/>
      <c r="M288" s="18"/>
      <c r="N288" s="21"/>
      <c r="O288"/>
    </row>
    <row r="289" spans="12:15" x14ac:dyDescent="0.3">
      <c r="L289" s="19"/>
      <c r="M289" s="18"/>
      <c r="N289" s="21"/>
      <c r="O289"/>
    </row>
    <row r="290" spans="12:15" x14ac:dyDescent="0.3">
      <c r="L290" s="19"/>
      <c r="M290" s="18"/>
      <c r="N290" s="21"/>
      <c r="O290"/>
    </row>
    <row r="291" spans="12:15" x14ac:dyDescent="0.3">
      <c r="L291" s="19"/>
      <c r="M291" s="18"/>
      <c r="N291" s="21"/>
      <c r="O291"/>
    </row>
    <row r="292" spans="12:15" x14ac:dyDescent="0.3">
      <c r="L292" s="19"/>
      <c r="M292" s="18"/>
      <c r="N292" s="21"/>
      <c r="O292"/>
    </row>
    <row r="293" spans="12:15" x14ac:dyDescent="0.3">
      <c r="L293" s="19"/>
      <c r="M293" s="18"/>
      <c r="N293" s="21"/>
      <c r="O293"/>
    </row>
    <row r="294" spans="12:15" x14ac:dyDescent="0.3">
      <c r="L294" s="19"/>
      <c r="M294" s="18"/>
      <c r="N294" s="21"/>
      <c r="O294"/>
    </row>
    <row r="295" spans="12:15" x14ac:dyDescent="0.3">
      <c r="L295" s="19"/>
      <c r="M295" s="18"/>
      <c r="N295" s="21"/>
      <c r="O295"/>
    </row>
    <row r="296" spans="12:15" x14ac:dyDescent="0.3">
      <c r="L296" s="19"/>
      <c r="M296" s="18"/>
      <c r="N296" s="21"/>
      <c r="O296"/>
    </row>
    <row r="297" spans="12:15" x14ac:dyDescent="0.3">
      <c r="L297" s="19"/>
      <c r="M297" s="18"/>
      <c r="N297" s="21"/>
      <c r="O297"/>
    </row>
    <row r="298" spans="12:15" x14ac:dyDescent="0.3">
      <c r="L298" s="19"/>
      <c r="M298" s="18"/>
      <c r="N298" s="21"/>
      <c r="O298"/>
    </row>
    <row r="299" spans="12:15" x14ac:dyDescent="0.3">
      <c r="L299" s="19"/>
      <c r="M299" s="18"/>
      <c r="N299" s="21"/>
      <c r="O299"/>
    </row>
    <row r="300" spans="12:15" x14ac:dyDescent="0.3">
      <c r="L300" s="19"/>
      <c r="M300" s="18"/>
      <c r="N300" s="21"/>
      <c r="O300"/>
    </row>
    <row r="301" spans="12:15" x14ac:dyDescent="0.3">
      <c r="L301" s="19"/>
      <c r="M301" s="18"/>
      <c r="N301" s="21"/>
      <c r="O301"/>
    </row>
    <row r="302" spans="12:15" x14ac:dyDescent="0.3">
      <c r="L302" s="19"/>
      <c r="M302" s="18"/>
      <c r="N302" s="21"/>
      <c r="O302"/>
    </row>
    <row r="303" spans="12:15" x14ac:dyDescent="0.3">
      <c r="L303" s="19"/>
      <c r="M303" s="18"/>
      <c r="N303" s="21"/>
      <c r="O303"/>
    </row>
    <row r="304" spans="12:15" x14ac:dyDescent="0.3">
      <c r="L304" s="19"/>
      <c r="M304" s="18"/>
      <c r="N304" s="21"/>
      <c r="O304"/>
    </row>
    <row r="305" spans="12:15" x14ac:dyDescent="0.3">
      <c r="L305" s="19"/>
      <c r="M305" s="18"/>
      <c r="N305" s="21"/>
      <c r="O305"/>
    </row>
    <row r="306" spans="12:15" x14ac:dyDescent="0.3">
      <c r="L306" s="19"/>
      <c r="M306" s="18"/>
      <c r="N306" s="21"/>
      <c r="O306"/>
    </row>
    <row r="307" spans="12:15" x14ac:dyDescent="0.3">
      <c r="L307" s="19"/>
      <c r="M307" s="18"/>
      <c r="N307" s="21"/>
      <c r="O307"/>
    </row>
    <row r="308" spans="12:15" x14ac:dyDescent="0.3">
      <c r="L308" s="19"/>
      <c r="M308" s="18"/>
      <c r="N308" s="21"/>
      <c r="O308"/>
    </row>
    <row r="309" spans="12:15" x14ac:dyDescent="0.3">
      <c r="L309" s="19"/>
      <c r="M309" s="18"/>
      <c r="N309" s="21"/>
      <c r="O309"/>
    </row>
    <row r="310" spans="12:15" x14ac:dyDescent="0.3">
      <c r="L310" s="19"/>
      <c r="M310" s="18"/>
      <c r="N310" s="21"/>
      <c r="O310"/>
    </row>
    <row r="311" spans="12:15" x14ac:dyDescent="0.3">
      <c r="L311" s="19"/>
      <c r="M311" s="18"/>
      <c r="N311" s="21"/>
      <c r="O311"/>
    </row>
    <row r="312" spans="12:15" x14ac:dyDescent="0.3">
      <c r="L312" s="19"/>
      <c r="M312" s="18"/>
      <c r="N312" s="21"/>
      <c r="O312"/>
    </row>
    <row r="313" spans="12:15" x14ac:dyDescent="0.3">
      <c r="L313" s="19"/>
      <c r="M313" s="18"/>
      <c r="N313" s="21"/>
      <c r="O313"/>
    </row>
    <row r="314" spans="12:15" x14ac:dyDescent="0.3">
      <c r="L314" s="19"/>
      <c r="M314" s="18"/>
      <c r="N314" s="21"/>
      <c r="O314"/>
    </row>
    <row r="315" spans="12:15" x14ac:dyDescent="0.3">
      <c r="L315" s="19"/>
      <c r="M315" s="18"/>
      <c r="N315" s="21"/>
      <c r="O315"/>
    </row>
    <row r="316" spans="12:15" x14ac:dyDescent="0.3">
      <c r="L316" s="19"/>
      <c r="M316" s="18"/>
      <c r="N316" s="21"/>
      <c r="O316"/>
    </row>
    <row r="317" spans="12:15" x14ac:dyDescent="0.3">
      <c r="L317" s="19"/>
      <c r="M317" s="18"/>
      <c r="N317" s="21"/>
      <c r="O317"/>
    </row>
    <row r="318" spans="12:15" x14ac:dyDescent="0.3">
      <c r="L318" s="19"/>
      <c r="M318" s="18"/>
      <c r="N318" s="21"/>
      <c r="O318"/>
    </row>
    <row r="319" spans="12:15" x14ac:dyDescent="0.3">
      <c r="L319" s="19"/>
      <c r="M319" s="18"/>
      <c r="N319" s="21"/>
      <c r="O319"/>
    </row>
    <row r="320" spans="12:15" x14ac:dyDescent="0.3">
      <c r="L320" s="19"/>
      <c r="M320" s="18"/>
      <c r="N320" s="21"/>
      <c r="O320"/>
    </row>
    <row r="321" spans="12:15" x14ac:dyDescent="0.3">
      <c r="L321" s="19"/>
      <c r="M321" s="18"/>
      <c r="N321" s="21"/>
      <c r="O321"/>
    </row>
    <row r="322" spans="12:15" x14ac:dyDescent="0.3">
      <c r="L322" s="19"/>
      <c r="M322" s="18"/>
      <c r="N322" s="21"/>
      <c r="O322"/>
    </row>
    <row r="323" spans="12:15" x14ac:dyDescent="0.3">
      <c r="L323" s="19"/>
      <c r="M323" s="18"/>
      <c r="N323" s="21"/>
      <c r="O323"/>
    </row>
    <row r="324" spans="12:15" x14ac:dyDescent="0.3">
      <c r="L324" s="19"/>
      <c r="M324" s="18"/>
      <c r="N324" s="21"/>
      <c r="O324"/>
    </row>
    <row r="325" spans="12:15" x14ac:dyDescent="0.3">
      <c r="L325" s="19"/>
      <c r="M325" s="18"/>
      <c r="N325" s="21"/>
      <c r="O325"/>
    </row>
    <row r="326" spans="12:15" x14ac:dyDescent="0.3">
      <c r="L326" s="19"/>
      <c r="M326" s="18"/>
      <c r="N326" s="21"/>
      <c r="O326"/>
    </row>
    <row r="327" spans="12:15" x14ac:dyDescent="0.3">
      <c r="L327" s="19"/>
      <c r="M327" s="18"/>
      <c r="N327" s="21"/>
      <c r="O327"/>
    </row>
    <row r="328" spans="12:15" x14ac:dyDescent="0.3">
      <c r="L328" s="19"/>
      <c r="M328" s="18"/>
      <c r="N328" s="21"/>
      <c r="O328"/>
    </row>
    <row r="329" spans="12:15" x14ac:dyDescent="0.3">
      <c r="L329" s="19"/>
      <c r="M329" s="18"/>
      <c r="N329" s="21"/>
      <c r="O329"/>
    </row>
    <row r="330" spans="12:15" x14ac:dyDescent="0.3">
      <c r="L330" s="19"/>
      <c r="M330" s="18"/>
      <c r="N330" s="21"/>
      <c r="O330"/>
    </row>
    <row r="331" spans="12:15" x14ac:dyDescent="0.3">
      <c r="L331" s="19"/>
      <c r="M331" s="18"/>
      <c r="N331" s="21"/>
      <c r="O331"/>
    </row>
    <row r="332" spans="12:15" x14ac:dyDescent="0.3">
      <c r="L332" s="19"/>
      <c r="M332" s="18"/>
      <c r="N332" s="21"/>
      <c r="O332"/>
    </row>
    <row r="333" spans="12:15" x14ac:dyDescent="0.3">
      <c r="L333" s="19"/>
      <c r="M333" s="18"/>
      <c r="N333" s="21"/>
      <c r="O333"/>
    </row>
    <row r="334" spans="12:15" x14ac:dyDescent="0.3">
      <c r="L334" s="19"/>
      <c r="M334" s="18"/>
      <c r="N334" s="21"/>
      <c r="O334"/>
    </row>
    <row r="335" spans="12:15" x14ac:dyDescent="0.3">
      <c r="L335" s="19"/>
      <c r="M335" s="18"/>
      <c r="N335" s="21"/>
      <c r="O335"/>
    </row>
    <row r="336" spans="12:15" x14ac:dyDescent="0.3">
      <c r="L336" s="19"/>
      <c r="M336" s="18"/>
      <c r="N336" s="21"/>
      <c r="O336"/>
    </row>
    <row r="337" spans="12:15" x14ac:dyDescent="0.3">
      <c r="L337" s="19"/>
      <c r="M337" s="18"/>
      <c r="N337" s="21"/>
      <c r="O337"/>
    </row>
    <row r="338" spans="12:15" x14ac:dyDescent="0.3">
      <c r="L338" s="19"/>
      <c r="M338" s="18"/>
      <c r="N338" s="21"/>
      <c r="O338"/>
    </row>
    <row r="339" spans="12:15" x14ac:dyDescent="0.3">
      <c r="L339" s="19"/>
      <c r="M339" s="18"/>
      <c r="N339" s="21"/>
      <c r="O339"/>
    </row>
    <row r="340" spans="12:15" x14ac:dyDescent="0.3">
      <c r="L340" s="19"/>
      <c r="M340" s="18"/>
      <c r="N340" s="21"/>
      <c r="O340"/>
    </row>
    <row r="341" spans="12:15" x14ac:dyDescent="0.3">
      <c r="L341" s="19"/>
      <c r="M341" s="18"/>
      <c r="N341" s="21"/>
      <c r="O341"/>
    </row>
    <row r="342" spans="12:15" x14ac:dyDescent="0.3">
      <c r="L342" s="19"/>
      <c r="M342" s="18"/>
      <c r="N342" s="21"/>
      <c r="O342"/>
    </row>
    <row r="343" spans="12:15" x14ac:dyDescent="0.3">
      <c r="L343" s="19"/>
      <c r="M343" s="18"/>
      <c r="N343" s="21"/>
      <c r="O343"/>
    </row>
    <row r="344" spans="12:15" x14ac:dyDescent="0.3">
      <c r="L344" s="19"/>
      <c r="M344" s="18"/>
      <c r="N344" s="21"/>
      <c r="O344"/>
    </row>
    <row r="345" spans="12:15" x14ac:dyDescent="0.3">
      <c r="L345" s="19"/>
      <c r="M345" s="18"/>
      <c r="N345" s="21"/>
      <c r="O345"/>
    </row>
    <row r="346" spans="12:15" x14ac:dyDescent="0.3">
      <c r="L346" s="19"/>
      <c r="M346" s="18"/>
      <c r="N346" s="21"/>
      <c r="O346"/>
    </row>
    <row r="347" spans="12:15" x14ac:dyDescent="0.3">
      <c r="L347" s="19"/>
      <c r="M347" s="18"/>
      <c r="N347" s="21"/>
      <c r="O347"/>
    </row>
    <row r="348" spans="12:15" x14ac:dyDescent="0.3">
      <c r="L348" s="19"/>
      <c r="M348" s="18"/>
      <c r="N348" s="21"/>
      <c r="O348"/>
    </row>
    <row r="349" spans="12:15" x14ac:dyDescent="0.3">
      <c r="L349" s="19"/>
      <c r="M349" s="18"/>
      <c r="N349" s="21"/>
      <c r="O349"/>
    </row>
    <row r="350" spans="12:15" x14ac:dyDescent="0.3">
      <c r="L350" s="19"/>
      <c r="M350" s="18"/>
      <c r="N350" s="21"/>
      <c r="O350"/>
    </row>
    <row r="351" spans="12:15" x14ac:dyDescent="0.3">
      <c r="L351" s="19"/>
      <c r="M351" s="18"/>
      <c r="N351" s="21"/>
      <c r="O351"/>
    </row>
    <row r="352" spans="12:15" x14ac:dyDescent="0.3">
      <c r="L352" s="19"/>
      <c r="M352" s="18"/>
      <c r="N352" s="21"/>
      <c r="O352"/>
    </row>
    <row r="353" spans="12:15" x14ac:dyDescent="0.3">
      <c r="L353" s="19"/>
      <c r="M353" s="18"/>
      <c r="N353" s="21"/>
      <c r="O353"/>
    </row>
    <row r="354" spans="12:15" x14ac:dyDescent="0.3">
      <c r="L354" s="19"/>
      <c r="M354" s="18"/>
      <c r="N354" s="21"/>
      <c r="O354"/>
    </row>
    <row r="355" spans="12:15" x14ac:dyDescent="0.3">
      <c r="L355" s="19"/>
      <c r="M355" s="18"/>
      <c r="N355" s="21"/>
      <c r="O355"/>
    </row>
    <row r="356" spans="12:15" x14ac:dyDescent="0.3">
      <c r="L356" s="19"/>
      <c r="M356" s="18"/>
      <c r="N356" s="21"/>
      <c r="O356"/>
    </row>
    <row r="357" spans="12:15" x14ac:dyDescent="0.3">
      <c r="L357" s="19"/>
      <c r="M357" s="18"/>
      <c r="N357" s="21"/>
      <c r="O357"/>
    </row>
    <row r="358" spans="12:15" x14ac:dyDescent="0.3">
      <c r="L358" s="19"/>
      <c r="M358" s="18"/>
      <c r="N358" s="21"/>
      <c r="O358"/>
    </row>
    <row r="359" spans="12:15" x14ac:dyDescent="0.3">
      <c r="L359" s="19"/>
      <c r="M359" s="18"/>
      <c r="N359" s="21"/>
      <c r="O359"/>
    </row>
    <row r="360" spans="12:15" x14ac:dyDescent="0.3">
      <c r="L360" s="19"/>
      <c r="M360" s="18"/>
      <c r="N360" s="21"/>
      <c r="O360"/>
    </row>
    <row r="361" spans="12:15" x14ac:dyDescent="0.3">
      <c r="L361" s="19"/>
      <c r="M361" s="18"/>
      <c r="N361" s="21"/>
      <c r="O361"/>
    </row>
    <row r="362" spans="12:15" x14ac:dyDescent="0.3">
      <c r="L362" s="19"/>
      <c r="M362" s="18"/>
      <c r="N362" s="21"/>
      <c r="O362"/>
    </row>
    <row r="363" spans="12:15" x14ac:dyDescent="0.3">
      <c r="L363" s="19"/>
      <c r="M363" s="18"/>
      <c r="N363" s="21"/>
      <c r="O363"/>
    </row>
    <row r="364" spans="12:15" x14ac:dyDescent="0.3">
      <c r="L364" s="19"/>
      <c r="M364" s="18"/>
      <c r="N364" s="21"/>
      <c r="O364"/>
    </row>
    <row r="365" spans="12:15" x14ac:dyDescent="0.3">
      <c r="L365" s="19"/>
      <c r="M365" s="18"/>
      <c r="N365" s="21"/>
      <c r="O365"/>
    </row>
    <row r="366" spans="12:15" x14ac:dyDescent="0.3">
      <c r="L366" s="19"/>
      <c r="M366" s="18"/>
      <c r="N366" s="21"/>
      <c r="O366"/>
    </row>
    <row r="367" spans="12:15" x14ac:dyDescent="0.3">
      <c r="L367" s="19"/>
      <c r="M367" s="18"/>
      <c r="N367" s="21"/>
      <c r="O367"/>
    </row>
    <row r="368" spans="12:15" x14ac:dyDescent="0.3">
      <c r="L368" s="19"/>
      <c r="M368" s="18"/>
      <c r="N368" s="21"/>
      <c r="O368"/>
    </row>
    <row r="369" spans="12:15" x14ac:dyDescent="0.3">
      <c r="L369" s="19"/>
      <c r="M369" s="18"/>
      <c r="N369" s="21"/>
      <c r="O369"/>
    </row>
    <row r="370" spans="12:15" x14ac:dyDescent="0.3">
      <c r="L370" s="19"/>
      <c r="M370" s="18"/>
      <c r="N370" s="21"/>
      <c r="O370"/>
    </row>
    <row r="371" spans="12:15" x14ac:dyDescent="0.3">
      <c r="L371" s="19"/>
      <c r="M371" s="18"/>
      <c r="N371" s="21"/>
      <c r="O371"/>
    </row>
    <row r="372" spans="12:15" x14ac:dyDescent="0.3">
      <c r="L372" s="19"/>
      <c r="M372" s="18"/>
      <c r="N372" s="21"/>
      <c r="O372"/>
    </row>
    <row r="373" spans="12:15" x14ac:dyDescent="0.3">
      <c r="L373" s="19"/>
      <c r="M373" s="18"/>
      <c r="N373" s="21"/>
      <c r="O373"/>
    </row>
    <row r="374" spans="12:15" x14ac:dyDescent="0.3">
      <c r="L374" s="19"/>
      <c r="M374" s="18"/>
      <c r="N374" s="21"/>
      <c r="O374"/>
    </row>
    <row r="375" spans="12:15" x14ac:dyDescent="0.3">
      <c r="L375" s="19"/>
      <c r="M375" s="18"/>
      <c r="N375" s="21"/>
      <c r="O375"/>
    </row>
    <row r="376" spans="12:15" x14ac:dyDescent="0.3">
      <c r="L376" s="19"/>
      <c r="M376" s="18"/>
      <c r="N376" s="21"/>
      <c r="O376"/>
    </row>
    <row r="377" spans="12:15" x14ac:dyDescent="0.3">
      <c r="L377" s="19"/>
      <c r="M377" s="18"/>
      <c r="N377" s="21"/>
      <c r="O377"/>
    </row>
    <row r="378" spans="12:15" x14ac:dyDescent="0.3">
      <c r="L378" s="19"/>
      <c r="M378" s="18"/>
      <c r="N378" s="21"/>
      <c r="O378"/>
    </row>
    <row r="379" spans="12:15" x14ac:dyDescent="0.3">
      <c r="L379" s="19"/>
      <c r="M379" s="18"/>
      <c r="N379" s="21"/>
      <c r="O379"/>
    </row>
    <row r="380" spans="12:15" x14ac:dyDescent="0.3">
      <c r="L380" s="19"/>
      <c r="M380" s="18"/>
      <c r="N380" s="21"/>
      <c r="O380"/>
    </row>
    <row r="381" spans="12:15" x14ac:dyDescent="0.3">
      <c r="L381" s="19"/>
      <c r="M381" s="18"/>
      <c r="N381" s="21"/>
      <c r="O381"/>
    </row>
    <row r="382" spans="12:15" x14ac:dyDescent="0.3">
      <c r="L382" s="19"/>
      <c r="M382" s="18"/>
      <c r="N382" s="21"/>
      <c r="O382"/>
    </row>
    <row r="383" spans="12:15" x14ac:dyDescent="0.3">
      <c r="L383" s="19"/>
      <c r="M383" s="18"/>
      <c r="N383" s="21"/>
      <c r="O383"/>
    </row>
    <row r="384" spans="12:15" x14ac:dyDescent="0.3">
      <c r="L384" s="19"/>
      <c r="M384" s="18"/>
      <c r="N384" s="21"/>
      <c r="O384"/>
    </row>
    <row r="385" spans="12:15" x14ac:dyDescent="0.3">
      <c r="L385" s="19"/>
      <c r="M385" s="18"/>
      <c r="N385" s="21"/>
      <c r="O385"/>
    </row>
    <row r="386" spans="12:15" x14ac:dyDescent="0.3">
      <c r="L386" s="19"/>
      <c r="M386" s="18"/>
      <c r="N386" s="21"/>
      <c r="O386"/>
    </row>
    <row r="387" spans="12:15" x14ac:dyDescent="0.3">
      <c r="L387" s="19"/>
      <c r="M387" s="18"/>
      <c r="N387" s="21"/>
      <c r="O387"/>
    </row>
    <row r="388" spans="12:15" x14ac:dyDescent="0.3">
      <c r="L388" s="19"/>
      <c r="M388" s="18"/>
      <c r="N388" s="21"/>
      <c r="O388"/>
    </row>
    <row r="389" spans="12:15" x14ac:dyDescent="0.3">
      <c r="L389" s="19"/>
      <c r="M389" s="18"/>
      <c r="N389" s="21"/>
      <c r="O389"/>
    </row>
    <row r="390" spans="12:15" x14ac:dyDescent="0.3">
      <c r="L390" s="19"/>
      <c r="M390" s="18"/>
      <c r="N390" s="21"/>
      <c r="O390"/>
    </row>
    <row r="391" spans="12:15" x14ac:dyDescent="0.3">
      <c r="L391" s="19"/>
      <c r="M391" s="18"/>
      <c r="N391" s="21"/>
      <c r="O391"/>
    </row>
    <row r="392" spans="12:15" x14ac:dyDescent="0.3">
      <c r="L392" s="19"/>
      <c r="M392" s="18"/>
      <c r="N392" s="21"/>
      <c r="O392"/>
    </row>
    <row r="393" spans="12:15" x14ac:dyDescent="0.3">
      <c r="L393" s="19"/>
      <c r="M393" s="18"/>
      <c r="N393" s="21"/>
      <c r="O393"/>
    </row>
    <row r="394" spans="12:15" x14ac:dyDescent="0.3">
      <c r="L394" s="19"/>
      <c r="M394" s="18"/>
      <c r="N394" s="21"/>
      <c r="O394"/>
    </row>
    <row r="395" spans="12:15" x14ac:dyDescent="0.3">
      <c r="L395" s="19"/>
      <c r="M395" s="18"/>
      <c r="N395" s="21"/>
      <c r="O395"/>
    </row>
    <row r="396" spans="12:15" x14ac:dyDescent="0.3">
      <c r="L396" s="19"/>
      <c r="M396" s="18"/>
      <c r="N396" s="21"/>
      <c r="O396"/>
    </row>
    <row r="397" spans="12:15" x14ac:dyDescent="0.3">
      <c r="L397" s="19"/>
      <c r="M397" s="18"/>
      <c r="N397" s="21"/>
      <c r="O397"/>
    </row>
    <row r="398" spans="12:15" x14ac:dyDescent="0.3">
      <c r="L398" s="19"/>
      <c r="M398" s="18"/>
      <c r="N398" s="21"/>
      <c r="O398"/>
    </row>
    <row r="399" spans="12:15" x14ac:dyDescent="0.3">
      <c r="L399" s="19"/>
      <c r="M399" s="18"/>
      <c r="N399" s="21"/>
      <c r="O399"/>
    </row>
    <row r="400" spans="12:15" x14ac:dyDescent="0.3">
      <c r="L400" s="19"/>
      <c r="M400" s="18"/>
      <c r="N400" s="21"/>
      <c r="O400"/>
    </row>
    <row r="401" spans="12:15" x14ac:dyDescent="0.3">
      <c r="L401" s="19"/>
      <c r="M401" s="18"/>
      <c r="N401" s="21"/>
      <c r="O401"/>
    </row>
    <row r="402" spans="12:15" x14ac:dyDescent="0.3">
      <c r="L402" s="19"/>
      <c r="M402" s="18"/>
      <c r="N402" s="21"/>
      <c r="O402"/>
    </row>
    <row r="403" spans="12:15" x14ac:dyDescent="0.3">
      <c r="L403" s="19"/>
      <c r="M403" s="18"/>
      <c r="N403" s="21"/>
      <c r="O403"/>
    </row>
    <row r="404" spans="12:15" x14ac:dyDescent="0.3">
      <c r="L404" s="19"/>
      <c r="M404" s="18"/>
      <c r="N404" s="21"/>
      <c r="O404"/>
    </row>
    <row r="405" spans="12:15" x14ac:dyDescent="0.3">
      <c r="L405" s="19"/>
      <c r="M405" s="18"/>
      <c r="N405" s="21"/>
      <c r="O405"/>
    </row>
    <row r="406" spans="12:15" x14ac:dyDescent="0.3">
      <c r="L406" s="19"/>
      <c r="M406" s="18"/>
      <c r="N406" s="21"/>
      <c r="O406"/>
    </row>
    <row r="407" spans="12:15" x14ac:dyDescent="0.3">
      <c r="L407" s="19"/>
      <c r="M407" s="18"/>
      <c r="N407" s="21"/>
      <c r="O407"/>
    </row>
    <row r="408" spans="12:15" x14ac:dyDescent="0.3">
      <c r="L408" s="19"/>
      <c r="M408" s="18"/>
      <c r="N408" s="21"/>
      <c r="O408"/>
    </row>
    <row r="409" spans="12:15" x14ac:dyDescent="0.3">
      <c r="L409" s="19"/>
      <c r="M409" s="18"/>
      <c r="N409" s="21"/>
      <c r="O409"/>
    </row>
    <row r="410" spans="12:15" x14ac:dyDescent="0.3">
      <c r="L410" s="19"/>
      <c r="M410" s="18"/>
      <c r="N410" s="21"/>
      <c r="O410"/>
    </row>
    <row r="411" spans="12:15" x14ac:dyDescent="0.3">
      <c r="L411" s="19"/>
      <c r="M411" s="18"/>
      <c r="N411" s="21"/>
      <c r="O411"/>
    </row>
    <row r="412" spans="12:15" x14ac:dyDescent="0.3">
      <c r="L412" s="19"/>
      <c r="M412" s="18"/>
      <c r="N412" s="21"/>
      <c r="O412"/>
    </row>
    <row r="413" spans="12:15" x14ac:dyDescent="0.3">
      <c r="L413" s="19"/>
      <c r="M413" s="18"/>
      <c r="N413" s="21"/>
      <c r="O413"/>
    </row>
    <row r="414" spans="12:15" x14ac:dyDescent="0.3">
      <c r="L414" s="19"/>
      <c r="M414" s="18"/>
      <c r="N414" s="21"/>
      <c r="O414"/>
    </row>
    <row r="415" spans="12:15" x14ac:dyDescent="0.3">
      <c r="L415" s="19"/>
      <c r="M415" s="18"/>
      <c r="N415" s="21"/>
      <c r="O415"/>
    </row>
    <row r="416" spans="12:15" x14ac:dyDescent="0.3">
      <c r="L416" s="19"/>
      <c r="M416" s="18"/>
      <c r="N416" s="21"/>
      <c r="O416"/>
    </row>
    <row r="417" spans="12:15" x14ac:dyDescent="0.3">
      <c r="L417" s="19"/>
      <c r="M417" s="18"/>
      <c r="N417" s="21"/>
      <c r="O417"/>
    </row>
    <row r="418" spans="12:15" x14ac:dyDescent="0.3">
      <c r="L418" s="19"/>
      <c r="M418" s="18"/>
      <c r="N418" s="21"/>
      <c r="O418"/>
    </row>
    <row r="419" spans="12:15" x14ac:dyDescent="0.3">
      <c r="L419" s="19"/>
      <c r="M419" s="18"/>
      <c r="N419" s="21"/>
      <c r="O419"/>
    </row>
    <row r="420" spans="12:15" x14ac:dyDescent="0.3">
      <c r="L420" s="19"/>
      <c r="M420" s="18"/>
      <c r="N420" s="21"/>
      <c r="O420"/>
    </row>
    <row r="421" spans="12:15" x14ac:dyDescent="0.3">
      <c r="L421" s="19"/>
      <c r="M421" s="18"/>
      <c r="N421" s="21"/>
      <c r="O421"/>
    </row>
    <row r="422" spans="12:15" x14ac:dyDescent="0.3">
      <c r="L422" s="19"/>
      <c r="M422" s="18"/>
      <c r="N422" s="21"/>
      <c r="O422"/>
    </row>
    <row r="423" spans="12:15" x14ac:dyDescent="0.3">
      <c r="L423" s="19"/>
      <c r="M423" s="18"/>
      <c r="N423" s="21"/>
      <c r="O423"/>
    </row>
    <row r="424" spans="12:15" x14ac:dyDescent="0.3">
      <c r="L424" s="19"/>
      <c r="M424" s="18"/>
      <c r="N424" s="21"/>
      <c r="O424"/>
    </row>
    <row r="425" spans="12:15" x14ac:dyDescent="0.3">
      <c r="L425" s="19"/>
      <c r="M425" s="18"/>
      <c r="N425" s="21"/>
      <c r="O425"/>
    </row>
    <row r="426" spans="12:15" x14ac:dyDescent="0.3">
      <c r="L426" s="19"/>
      <c r="M426" s="18"/>
      <c r="N426" s="21"/>
      <c r="O426"/>
    </row>
    <row r="427" spans="12:15" x14ac:dyDescent="0.3">
      <c r="L427" s="19"/>
      <c r="M427" s="18"/>
      <c r="N427" s="21"/>
      <c r="O427"/>
    </row>
    <row r="428" spans="12:15" x14ac:dyDescent="0.3">
      <c r="L428" s="19"/>
      <c r="M428" s="18"/>
      <c r="N428" s="21"/>
      <c r="O428"/>
    </row>
    <row r="429" spans="12:15" x14ac:dyDescent="0.3">
      <c r="L429" s="19"/>
      <c r="M429" s="18"/>
      <c r="N429" s="21"/>
      <c r="O429"/>
    </row>
    <row r="430" spans="12:15" x14ac:dyDescent="0.3">
      <c r="L430" s="19"/>
      <c r="M430" s="18"/>
      <c r="N430" s="21"/>
      <c r="O430"/>
    </row>
    <row r="431" spans="12:15" x14ac:dyDescent="0.3">
      <c r="L431" s="19"/>
      <c r="M431" s="18"/>
      <c r="N431" s="21"/>
      <c r="O431"/>
    </row>
    <row r="432" spans="12:15" x14ac:dyDescent="0.3">
      <c r="L432" s="19"/>
      <c r="M432" s="18"/>
      <c r="N432" s="21"/>
      <c r="O432"/>
    </row>
    <row r="433" spans="12:15" x14ac:dyDescent="0.3">
      <c r="L433" s="19"/>
      <c r="M433" s="18"/>
      <c r="N433" s="21"/>
      <c r="O433"/>
    </row>
    <row r="434" spans="12:15" x14ac:dyDescent="0.3">
      <c r="L434" s="19"/>
      <c r="M434" s="18"/>
      <c r="N434" s="21"/>
      <c r="O434"/>
    </row>
    <row r="435" spans="12:15" x14ac:dyDescent="0.3">
      <c r="L435" s="19"/>
      <c r="M435" s="18"/>
      <c r="N435" s="21"/>
      <c r="O435"/>
    </row>
    <row r="436" spans="12:15" x14ac:dyDescent="0.3">
      <c r="L436" s="19"/>
      <c r="M436" s="18"/>
      <c r="N436" s="21"/>
      <c r="O436"/>
    </row>
    <row r="437" spans="12:15" x14ac:dyDescent="0.3">
      <c r="L437" s="19"/>
      <c r="M437" s="18"/>
      <c r="N437" s="21"/>
      <c r="O437"/>
    </row>
    <row r="438" spans="12:15" x14ac:dyDescent="0.3">
      <c r="L438" s="19"/>
      <c r="M438" s="18"/>
      <c r="N438" s="21"/>
      <c r="O438"/>
    </row>
    <row r="439" spans="12:15" x14ac:dyDescent="0.3">
      <c r="L439" s="19"/>
      <c r="M439" s="18"/>
      <c r="N439" s="21"/>
      <c r="O439"/>
    </row>
    <row r="440" spans="12:15" x14ac:dyDescent="0.3">
      <c r="L440" s="19"/>
      <c r="M440" s="18"/>
      <c r="N440" s="21"/>
      <c r="O440"/>
    </row>
    <row r="441" spans="12:15" x14ac:dyDescent="0.3">
      <c r="L441" s="19"/>
      <c r="M441" s="18"/>
      <c r="N441" s="21"/>
      <c r="O441"/>
    </row>
    <row r="442" spans="12:15" x14ac:dyDescent="0.3">
      <c r="L442" s="19"/>
      <c r="M442" s="18"/>
      <c r="N442" s="21"/>
      <c r="O442"/>
    </row>
    <row r="443" spans="12:15" x14ac:dyDescent="0.3">
      <c r="L443" s="19"/>
      <c r="M443" s="18"/>
      <c r="N443" s="21"/>
      <c r="O443"/>
    </row>
    <row r="444" spans="12:15" x14ac:dyDescent="0.3">
      <c r="L444" s="19"/>
      <c r="M444" s="18"/>
      <c r="N444" s="21"/>
      <c r="O444"/>
    </row>
    <row r="445" spans="12:15" x14ac:dyDescent="0.3">
      <c r="L445" s="19"/>
      <c r="M445" s="18"/>
      <c r="N445" s="21"/>
      <c r="O445"/>
    </row>
    <row r="446" spans="12:15" x14ac:dyDescent="0.3">
      <c r="L446" s="19"/>
      <c r="M446" s="18"/>
      <c r="N446" s="21"/>
      <c r="O446"/>
    </row>
    <row r="447" spans="12:15" x14ac:dyDescent="0.3">
      <c r="L447" s="19"/>
      <c r="M447" s="18"/>
      <c r="N447" s="21"/>
      <c r="O447"/>
    </row>
    <row r="448" spans="12:15" x14ac:dyDescent="0.3">
      <c r="L448" s="19"/>
      <c r="M448" s="18"/>
      <c r="N448" s="21"/>
      <c r="O448"/>
    </row>
    <row r="449" spans="12:15" x14ac:dyDescent="0.3">
      <c r="L449" s="19"/>
      <c r="M449" s="18"/>
      <c r="N449" s="21"/>
      <c r="O449"/>
    </row>
    <row r="450" spans="12:15" x14ac:dyDescent="0.3">
      <c r="L450" s="19"/>
      <c r="M450" s="18"/>
      <c r="N450" s="21"/>
      <c r="O450"/>
    </row>
    <row r="451" spans="12:15" x14ac:dyDescent="0.3">
      <c r="L451" s="19"/>
      <c r="M451" s="18"/>
      <c r="N451" s="21"/>
      <c r="O451"/>
    </row>
    <row r="452" spans="12:15" x14ac:dyDescent="0.3">
      <c r="L452" s="19"/>
      <c r="M452" s="18"/>
      <c r="N452" s="21"/>
      <c r="O452"/>
    </row>
    <row r="453" spans="12:15" x14ac:dyDescent="0.3">
      <c r="L453" s="19"/>
      <c r="M453" s="18"/>
      <c r="N453" s="21"/>
      <c r="O453"/>
    </row>
    <row r="454" spans="12:15" x14ac:dyDescent="0.3">
      <c r="L454" s="19"/>
      <c r="M454" s="18"/>
      <c r="N454" s="21"/>
      <c r="O454"/>
    </row>
    <row r="455" spans="12:15" x14ac:dyDescent="0.3">
      <c r="L455" s="19"/>
      <c r="M455" s="18"/>
      <c r="N455" s="21"/>
      <c r="O455"/>
    </row>
    <row r="456" spans="12:15" x14ac:dyDescent="0.3">
      <c r="L456" s="19"/>
      <c r="M456" s="18"/>
      <c r="N456" s="21"/>
      <c r="O456"/>
    </row>
    <row r="457" spans="12:15" x14ac:dyDescent="0.3">
      <c r="L457" s="19"/>
      <c r="M457" s="18"/>
      <c r="N457" s="21"/>
      <c r="O457"/>
    </row>
    <row r="458" spans="12:15" x14ac:dyDescent="0.3">
      <c r="L458" s="19"/>
      <c r="M458" s="18"/>
      <c r="N458" s="21"/>
      <c r="O458"/>
    </row>
    <row r="459" spans="12:15" x14ac:dyDescent="0.3">
      <c r="L459" s="19"/>
      <c r="M459" s="18"/>
      <c r="N459" s="21"/>
      <c r="O459"/>
    </row>
    <row r="460" spans="12:15" x14ac:dyDescent="0.3">
      <c r="L460" s="19"/>
      <c r="M460" s="18"/>
      <c r="N460" s="21"/>
      <c r="O460"/>
    </row>
    <row r="461" spans="12:15" x14ac:dyDescent="0.3">
      <c r="L461" s="19"/>
      <c r="M461" s="18"/>
      <c r="N461" s="21"/>
      <c r="O461"/>
    </row>
    <row r="462" spans="12:15" x14ac:dyDescent="0.3">
      <c r="L462" s="19"/>
      <c r="M462" s="18"/>
      <c r="N462" s="21"/>
      <c r="O462"/>
    </row>
    <row r="463" spans="12:15" x14ac:dyDescent="0.3">
      <c r="L463" s="19"/>
      <c r="M463" s="18"/>
      <c r="N463" s="21"/>
      <c r="O463"/>
    </row>
    <row r="464" spans="12:15" x14ac:dyDescent="0.3">
      <c r="L464" s="19"/>
      <c r="M464" s="18"/>
      <c r="N464" s="21"/>
      <c r="O464"/>
    </row>
    <row r="465" spans="12:15" x14ac:dyDescent="0.3">
      <c r="L465" s="19"/>
      <c r="M465" s="18"/>
      <c r="N465" s="21"/>
      <c r="O465"/>
    </row>
    <row r="466" spans="12:15" x14ac:dyDescent="0.3">
      <c r="L466" s="19"/>
      <c r="M466" s="18"/>
      <c r="N466" s="21"/>
      <c r="O466"/>
    </row>
    <row r="467" spans="12:15" x14ac:dyDescent="0.3">
      <c r="L467" s="19"/>
      <c r="M467" s="18"/>
      <c r="N467" s="21"/>
      <c r="O467"/>
    </row>
    <row r="468" spans="12:15" x14ac:dyDescent="0.3">
      <c r="L468" s="19"/>
      <c r="M468" s="18"/>
      <c r="N468" s="21"/>
      <c r="O468"/>
    </row>
    <row r="469" spans="12:15" x14ac:dyDescent="0.3">
      <c r="L469" s="19"/>
      <c r="M469" s="18"/>
      <c r="N469" s="21"/>
      <c r="O469"/>
    </row>
    <row r="470" spans="12:15" x14ac:dyDescent="0.3">
      <c r="L470" s="19"/>
      <c r="M470" s="18"/>
      <c r="N470" s="21"/>
      <c r="O470"/>
    </row>
    <row r="471" spans="12:15" x14ac:dyDescent="0.3">
      <c r="L471" s="19"/>
      <c r="M471" s="18"/>
      <c r="N471" s="21"/>
      <c r="O471"/>
    </row>
    <row r="472" spans="12:15" x14ac:dyDescent="0.3">
      <c r="L472" s="19"/>
      <c r="M472" s="18"/>
      <c r="N472" s="21"/>
      <c r="O472"/>
    </row>
    <row r="473" spans="12:15" x14ac:dyDescent="0.3">
      <c r="L473" s="19"/>
      <c r="M473" s="18"/>
      <c r="N473" s="21"/>
      <c r="O473"/>
    </row>
    <row r="474" spans="12:15" x14ac:dyDescent="0.3">
      <c r="L474" s="19"/>
      <c r="M474" s="18"/>
      <c r="N474" s="21"/>
      <c r="O474"/>
    </row>
    <row r="475" spans="12:15" x14ac:dyDescent="0.3">
      <c r="L475" s="19"/>
      <c r="M475" s="18"/>
      <c r="N475" s="21"/>
      <c r="O475"/>
    </row>
    <row r="476" spans="12:15" x14ac:dyDescent="0.3">
      <c r="L476" s="19"/>
      <c r="M476" s="18"/>
      <c r="N476" s="21"/>
      <c r="O476"/>
    </row>
    <row r="477" spans="12:15" x14ac:dyDescent="0.3">
      <c r="L477" s="19"/>
      <c r="M477" s="18"/>
      <c r="N477" s="21"/>
      <c r="O477"/>
    </row>
    <row r="478" spans="12:15" x14ac:dyDescent="0.3">
      <c r="L478" s="19"/>
      <c r="M478" s="18"/>
      <c r="N478" s="21"/>
      <c r="O478"/>
    </row>
    <row r="479" spans="12:15" x14ac:dyDescent="0.3">
      <c r="L479" s="19"/>
      <c r="M479" s="18"/>
      <c r="N479" s="21"/>
      <c r="O479"/>
    </row>
    <row r="480" spans="12:15" x14ac:dyDescent="0.3">
      <c r="L480" s="19"/>
      <c r="M480" s="18"/>
      <c r="N480" s="21"/>
      <c r="O480"/>
    </row>
    <row r="481" spans="12:15" x14ac:dyDescent="0.3">
      <c r="L481" s="19"/>
      <c r="M481" s="18"/>
      <c r="N481" s="21"/>
      <c r="O481"/>
    </row>
    <row r="482" spans="12:15" x14ac:dyDescent="0.3">
      <c r="L482" s="19"/>
      <c r="M482" s="18"/>
      <c r="N482" s="21"/>
      <c r="O482"/>
    </row>
    <row r="483" spans="12:15" x14ac:dyDescent="0.3">
      <c r="L483" s="19"/>
      <c r="M483" s="18"/>
      <c r="N483" s="21"/>
      <c r="O483"/>
    </row>
    <row r="484" spans="12:15" x14ac:dyDescent="0.3">
      <c r="L484" s="19"/>
      <c r="M484" s="18"/>
      <c r="N484" s="21"/>
      <c r="O484"/>
    </row>
    <row r="485" spans="12:15" x14ac:dyDescent="0.3">
      <c r="L485" s="19"/>
      <c r="M485" s="18"/>
      <c r="N485" s="21"/>
      <c r="O485"/>
    </row>
    <row r="486" spans="12:15" x14ac:dyDescent="0.3">
      <c r="L486" s="19"/>
      <c r="M486" s="18"/>
      <c r="N486" s="21"/>
      <c r="O486"/>
    </row>
    <row r="487" spans="12:15" x14ac:dyDescent="0.3">
      <c r="L487" s="19"/>
      <c r="M487" s="18"/>
      <c r="N487" s="21"/>
      <c r="O487"/>
    </row>
    <row r="488" spans="12:15" x14ac:dyDescent="0.3">
      <c r="L488" s="19"/>
      <c r="M488" s="18"/>
      <c r="N488" s="21"/>
      <c r="O488"/>
    </row>
    <row r="489" spans="12:15" x14ac:dyDescent="0.3">
      <c r="L489" s="19"/>
      <c r="M489" s="18"/>
      <c r="N489" s="21"/>
      <c r="O489"/>
    </row>
    <row r="490" spans="12:15" x14ac:dyDescent="0.3">
      <c r="L490" s="19"/>
      <c r="M490" s="18"/>
      <c r="N490" s="21"/>
      <c r="O490"/>
    </row>
    <row r="491" spans="12:15" x14ac:dyDescent="0.3">
      <c r="L491" s="19"/>
      <c r="M491" s="18"/>
      <c r="N491" s="21"/>
      <c r="O491"/>
    </row>
    <row r="492" spans="12:15" x14ac:dyDescent="0.3">
      <c r="L492" s="19"/>
      <c r="M492" s="18"/>
      <c r="N492" s="21"/>
      <c r="O492"/>
    </row>
    <row r="493" spans="12:15" x14ac:dyDescent="0.3">
      <c r="L493" s="19"/>
      <c r="M493" s="18"/>
      <c r="N493" s="21"/>
      <c r="O493"/>
    </row>
    <row r="494" spans="12:15" x14ac:dyDescent="0.3">
      <c r="L494" s="19"/>
      <c r="M494" s="18"/>
      <c r="N494" s="21"/>
      <c r="O494"/>
    </row>
    <row r="495" spans="12:15" x14ac:dyDescent="0.3">
      <c r="L495" s="19"/>
      <c r="M495" s="18"/>
      <c r="N495" s="21"/>
      <c r="O495"/>
    </row>
    <row r="496" spans="12:15" x14ac:dyDescent="0.3">
      <c r="L496" s="19"/>
      <c r="M496" s="18"/>
      <c r="N496" s="21"/>
      <c r="O496"/>
    </row>
    <row r="497" spans="12:15" x14ac:dyDescent="0.3">
      <c r="L497" s="19"/>
      <c r="M497" s="18"/>
      <c r="N497" s="21"/>
      <c r="O497"/>
    </row>
    <row r="498" spans="12:15" x14ac:dyDescent="0.3">
      <c r="L498" s="19"/>
      <c r="M498" s="18"/>
      <c r="N498" s="21"/>
      <c r="O498"/>
    </row>
    <row r="499" spans="12:15" x14ac:dyDescent="0.3">
      <c r="L499" s="19"/>
      <c r="M499" s="18"/>
      <c r="N499" s="21"/>
      <c r="O499"/>
    </row>
    <row r="500" spans="12:15" x14ac:dyDescent="0.3">
      <c r="L500" s="19"/>
      <c r="M500" s="18"/>
      <c r="N500" s="21"/>
      <c r="O500"/>
    </row>
    <row r="501" spans="12:15" x14ac:dyDescent="0.3">
      <c r="L501" s="19"/>
      <c r="M501" s="18"/>
      <c r="N501" s="21"/>
      <c r="O501"/>
    </row>
    <row r="502" spans="12:15" x14ac:dyDescent="0.3">
      <c r="L502" s="19"/>
      <c r="M502" s="18"/>
      <c r="N502" s="21"/>
      <c r="O502"/>
    </row>
    <row r="503" spans="12:15" x14ac:dyDescent="0.3">
      <c r="L503" s="19"/>
      <c r="M503" s="18"/>
      <c r="N503" s="21"/>
      <c r="O503"/>
    </row>
    <row r="504" spans="12:15" x14ac:dyDescent="0.3">
      <c r="L504" s="19"/>
      <c r="M504" s="18"/>
      <c r="N504" s="21"/>
      <c r="O504"/>
    </row>
    <row r="505" spans="12:15" x14ac:dyDescent="0.3">
      <c r="L505" s="19"/>
      <c r="M505" s="18"/>
      <c r="N505" s="21"/>
      <c r="O505"/>
    </row>
    <row r="506" spans="12:15" x14ac:dyDescent="0.3">
      <c r="L506" s="19"/>
      <c r="M506" s="18"/>
      <c r="N506" s="21"/>
      <c r="O506"/>
    </row>
    <row r="507" spans="12:15" x14ac:dyDescent="0.3">
      <c r="L507" s="19"/>
      <c r="M507" s="18"/>
      <c r="N507" s="21"/>
      <c r="O507"/>
    </row>
    <row r="508" spans="12:15" x14ac:dyDescent="0.3">
      <c r="L508" s="19"/>
      <c r="M508" s="18"/>
      <c r="N508" s="21"/>
      <c r="O508"/>
    </row>
    <row r="509" spans="12:15" x14ac:dyDescent="0.3">
      <c r="L509" s="19"/>
      <c r="M509" s="18"/>
      <c r="N509" s="21"/>
      <c r="O509"/>
    </row>
    <row r="510" spans="12:15" x14ac:dyDescent="0.3">
      <c r="L510" s="19"/>
      <c r="M510" s="18"/>
      <c r="N510" s="21"/>
      <c r="O510"/>
    </row>
    <row r="511" spans="12:15" x14ac:dyDescent="0.3">
      <c r="L511" s="19"/>
      <c r="M511" s="18"/>
      <c r="N511" s="21"/>
      <c r="O511"/>
    </row>
    <row r="512" spans="12:15" x14ac:dyDescent="0.3">
      <c r="L512" s="19"/>
      <c r="M512" s="18"/>
      <c r="N512" s="21"/>
      <c r="O512"/>
    </row>
    <row r="513" spans="12:15" x14ac:dyDescent="0.3">
      <c r="L513" s="19"/>
      <c r="M513" s="18"/>
      <c r="N513" s="21"/>
      <c r="O513"/>
    </row>
    <row r="514" spans="12:15" x14ac:dyDescent="0.3">
      <c r="L514" s="19"/>
      <c r="M514" s="18"/>
      <c r="N514" s="21"/>
      <c r="O514"/>
    </row>
    <row r="515" spans="12:15" x14ac:dyDescent="0.3">
      <c r="L515" s="19"/>
      <c r="M515" s="18"/>
      <c r="N515" s="21"/>
      <c r="O515"/>
    </row>
    <row r="516" spans="12:15" x14ac:dyDescent="0.3">
      <c r="L516" s="19"/>
      <c r="M516" s="18"/>
      <c r="N516" s="21"/>
      <c r="O516"/>
    </row>
    <row r="517" spans="12:15" x14ac:dyDescent="0.3">
      <c r="L517" s="19"/>
      <c r="M517" s="18"/>
      <c r="N517" s="21"/>
      <c r="O517"/>
    </row>
    <row r="518" spans="12:15" x14ac:dyDescent="0.3">
      <c r="L518" s="19"/>
      <c r="M518" s="18"/>
      <c r="N518" s="21"/>
      <c r="O518"/>
    </row>
    <row r="519" spans="12:15" x14ac:dyDescent="0.3">
      <c r="L519" s="19"/>
      <c r="M519" s="18"/>
      <c r="N519" s="21"/>
      <c r="O519"/>
    </row>
    <row r="520" spans="12:15" x14ac:dyDescent="0.3">
      <c r="L520" s="19"/>
      <c r="M520" s="18"/>
      <c r="N520" s="21"/>
      <c r="O520"/>
    </row>
    <row r="521" spans="12:15" x14ac:dyDescent="0.3">
      <c r="L521" s="19"/>
      <c r="M521" s="18"/>
      <c r="N521" s="21"/>
      <c r="O521"/>
    </row>
    <row r="522" spans="12:15" x14ac:dyDescent="0.3">
      <c r="L522" s="19"/>
      <c r="M522" s="18"/>
      <c r="N522" s="21"/>
      <c r="O522"/>
    </row>
    <row r="523" spans="12:15" x14ac:dyDescent="0.3">
      <c r="L523" s="19"/>
      <c r="M523" s="18"/>
      <c r="N523" s="21"/>
      <c r="O523"/>
    </row>
    <row r="524" spans="12:15" x14ac:dyDescent="0.3">
      <c r="L524" s="19"/>
      <c r="M524" s="18"/>
      <c r="N524" s="21"/>
      <c r="O524"/>
    </row>
    <row r="525" spans="12:15" x14ac:dyDescent="0.3">
      <c r="L525" s="19"/>
      <c r="M525" s="18"/>
      <c r="N525" s="21"/>
      <c r="O525"/>
    </row>
    <row r="526" spans="12:15" x14ac:dyDescent="0.3">
      <c r="L526" s="19"/>
      <c r="M526" s="18"/>
      <c r="N526" s="21"/>
      <c r="O526"/>
    </row>
    <row r="527" spans="12:15" x14ac:dyDescent="0.3">
      <c r="L527" s="19"/>
      <c r="M527" s="18"/>
      <c r="N527" s="21"/>
      <c r="O527"/>
    </row>
    <row r="528" spans="12:15" x14ac:dyDescent="0.3">
      <c r="L528" s="19"/>
      <c r="M528" s="18"/>
      <c r="N528" s="21"/>
      <c r="O528"/>
    </row>
    <row r="529" spans="12:15" x14ac:dyDescent="0.3">
      <c r="L529" s="19"/>
      <c r="M529" s="18"/>
      <c r="N529" s="21"/>
      <c r="O529"/>
    </row>
    <row r="530" spans="12:15" x14ac:dyDescent="0.3">
      <c r="L530" s="19"/>
      <c r="M530" s="18"/>
      <c r="N530" s="21"/>
      <c r="O530"/>
    </row>
    <row r="531" spans="12:15" x14ac:dyDescent="0.3">
      <c r="L531" s="19"/>
      <c r="M531" s="18"/>
      <c r="N531" s="21"/>
      <c r="O531"/>
    </row>
    <row r="532" spans="12:15" x14ac:dyDescent="0.3">
      <c r="L532" s="19"/>
      <c r="M532" s="18"/>
      <c r="N532" s="21"/>
      <c r="O532"/>
    </row>
    <row r="533" spans="12:15" x14ac:dyDescent="0.3">
      <c r="L533" s="19"/>
      <c r="M533" s="18"/>
      <c r="N533" s="21"/>
      <c r="O533"/>
    </row>
    <row r="534" spans="12:15" x14ac:dyDescent="0.3">
      <c r="L534" s="19"/>
      <c r="M534" s="18"/>
      <c r="N534" s="21"/>
      <c r="O534"/>
    </row>
    <row r="535" spans="12:15" x14ac:dyDescent="0.3">
      <c r="L535" s="19"/>
      <c r="M535" s="18"/>
      <c r="N535" s="21"/>
      <c r="O535"/>
    </row>
    <row r="536" spans="12:15" x14ac:dyDescent="0.3">
      <c r="L536" s="19"/>
      <c r="M536" s="18"/>
      <c r="N536" s="21"/>
      <c r="O536"/>
    </row>
    <row r="537" spans="12:15" x14ac:dyDescent="0.3">
      <c r="L537" s="19"/>
      <c r="M537" s="18"/>
      <c r="N537" s="21"/>
      <c r="O537"/>
    </row>
    <row r="538" spans="12:15" x14ac:dyDescent="0.3">
      <c r="L538" s="19"/>
      <c r="M538" s="18"/>
      <c r="N538" s="21"/>
      <c r="O538"/>
    </row>
    <row r="539" spans="12:15" x14ac:dyDescent="0.3">
      <c r="L539" s="19"/>
      <c r="M539" s="18"/>
      <c r="N539" s="21"/>
      <c r="O539"/>
    </row>
    <row r="540" spans="12:15" x14ac:dyDescent="0.3">
      <c r="L540" s="19"/>
      <c r="M540" s="18"/>
      <c r="N540" s="21"/>
      <c r="O540"/>
    </row>
    <row r="541" spans="12:15" x14ac:dyDescent="0.3">
      <c r="L541" s="19"/>
      <c r="M541" s="18"/>
      <c r="N541" s="21"/>
      <c r="O541"/>
    </row>
    <row r="542" spans="12:15" x14ac:dyDescent="0.3">
      <c r="L542" s="19"/>
      <c r="M542" s="18"/>
      <c r="N542" s="21"/>
      <c r="O542"/>
    </row>
    <row r="543" spans="12:15" x14ac:dyDescent="0.3">
      <c r="L543" s="19"/>
      <c r="M543" s="18"/>
      <c r="N543" s="21"/>
      <c r="O543"/>
    </row>
    <row r="544" spans="12:15" x14ac:dyDescent="0.3">
      <c r="L544" s="19"/>
      <c r="M544" s="18"/>
      <c r="N544" s="21"/>
      <c r="O544"/>
    </row>
    <row r="545" spans="12:15" x14ac:dyDescent="0.3">
      <c r="L545" s="19"/>
      <c r="M545" s="18"/>
      <c r="N545" s="21"/>
      <c r="O545"/>
    </row>
    <row r="546" spans="12:15" x14ac:dyDescent="0.3">
      <c r="L546" s="19"/>
      <c r="M546" s="18"/>
      <c r="N546" s="21"/>
      <c r="O546"/>
    </row>
    <row r="547" spans="12:15" x14ac:dyDescent="0.3">
      <c r="L547" s="19"/>
      <c r="M547" s="18"/>
      <c r="N547" s="21"/>
      <c r="O547"/>
    </row>
    <row r="548" spans="12:15" x14ac:dyDescent="0.3">
      <c r="L548" s="19"/>
      <c r="M548" s="18"/>
      <c r="N548" s="21"/>
      <c r="O548"/>
    </row>
    <row r="549" spans="12:15" x14ac:dyDescent="0.3">
      <c r="L549" s="19"/>
      <c r="M549" s="18"/>
      <c r="N549" s="21"/>
      <c r="O549"/>
    </row>
    <row r="550" spans="12:15" x14ac:dyDescent="0.3">
      <c r="L550" s="19"/>
      <c r="M550" s="18"/>
      <c r="N550" s="21"/>
      <c r="O550"/>
    </row>
    <row r="551" spans="12:15" x14ac:dyDescent="0.3">
      <c r="L551" s="19"/>
      <c r="M551" s="18"/>
      <c r="N551" s="21"/>
      <c r="O551"/>
    </row>
    <row r="552" spans="12:15" x14ac:dyDescent="0.3">
      <c r="L552" s="19"/>
      <c r="M552" s="18"/>
      <c r="N552" s="21"/>
      <c r="O552"/>
    </row>
    <row r="553" spans="12:15" x14ac:dyDescent="0.3">
      <c r="L553" s="19"/>
      <c r="M553" s="18"/>
      <c r="N553" s="21"/>
      <c r="O553"/>
    </row>
    <row r="554" spans="12:15" x14ac:dyDescent="0.3">
      <c r="L554" s="19"/>
      <c r="M554" s="18"/>
      <c r="N554" s="21"/>
      <c r="O554"/>
    </row>
    <row r="555" spans="12:15" x14ac:dyDescent="0.3">
      <c r="L555" s="19"/>
      <c r="M555" s="18"/>
      <c r="N555" s="21"/>
      <c r="O555"/>
    </row>
    <row r="556" spans="12:15" x14ac:dyDescent="0.3">
      <c r="L556" s="19"/>
      <c r="M556" s="18"/>
      <c r="N556" s="21"/>
      <c r="O556"/>
    </row>
    <row r="557" spans="12:15" x14ac:dyDescent="0.3">
      <c r="L557" s="19"/>
      <c r="M557" s="18"/>
      <c r="N557" s="21"/>
      <c r="O557"/>
    </row>
    <row r="558" spans="12:15" x14ac:dyDescent="0.3">
      <c r="L558" s="19"/>
      <c r="M558" s="18"/>
      <c r="N558" s="21"/>
      <c r="O558"/>
    </row>
    <row r="559" spans="12:15" x14ac:dyDescent="0.3">
      <c r="L559" s="19"/>
      <c r="M559" s="18"/>
      <c r="N559" s="21"/>
      <c r="O559"/>
    </row>
    <row r="560" spans="12:15" x14ac:dyDescent="0.3">
      <c r="L560" s="19"/>
      <c r="M560" s="18"/>
      <c r="N560" s="21"/>
      <c r="O560"/>
    </row>
    <row r="561" spans="12:15" x14ac:dyDescent="0.3">
      <c r="L561" s="19"/>
      <c r="M561" s="18"/>
      <c r="N561" s="21"/>
      <c r="O561"/>
    </row>
    <row r="562" spans="12:15" x14ac:dyDescent="0.3">
      <c r="L562" s="19"/>
      <c r="M562" s="18"/>
      <c r="N562" s="21"/>
      <c r="O562"/>
    </row>
    <row r="563" spans="12:15" x14ac:dyDescent="0.3">
      <c r="L563" s="19"/>
      <c r="M563" s="18"/>
      <c r="N563" s="21"/>
      <c r="O563"/>
    </row>
    <row r="564" spans="12:15" x14ac:dyDescent="0.3">
      <c r="L564" s="19"/>
      <c r="M564" s="18"/>
      <c r="N564" s="21"/>
      <c r="O564"/>
    </row>
    <row r="565" spans="12:15" x14ac:dyDescent="0.3">
      <c r="L565" s="19"/>
      <c r="M565" s="18"/>
      <c r="N565" s="21"/>
      <c r="O565"/>
    </row>
    <row r="566" spans="12:15" x14ac:dyDescent="0.3">
      <c r="L566" s="19"/>
      <c r="M566" s="18"/>
      <c r="N566" s="21"/>
      <c r="O566"/>
    </row>
    <row r="567" spans="12:15" x14ac:dyDescent="0.3">
      <c r="L567" s="19"/>
      <c r="M567" s="18"/>
      <c r="N567" s="21"/>
      <c r="O567"/>
    </row>
    <row r="568" spans="12:15" x14ac:dyDescent="0.3">
      <c r="L568" s="19"/>
      <c r="M568" s="18"/>
      <c r="N568" s="21"/>
      <c r="O568"/>
    </row>
    <row r="569" spans="12:15" x14ac:dyDescent="0.3">
      <c r="L569" s="19"/>
      <c r="M569" s="18"/>
      <c r="N569" s="21"/>
      <c r="O569"/>
    </row>
    <row r="570" spans="12:15" x14ac:dyDescent="0.3">
      <c r="L570" s="19"/>
      <c r="M570" s="18"/>
      <c r="N570" s="21"/>
      <c r="O570"/>
    </row>
    <row r="571" spans="12:15" x14ac:dyDescent="0.3">
      <c r="L571" s="19"/>
      <c r="M571" s="18"/>
      <c r="N571" s="21"/>
      <c r="O571"/>
    </row>
    <row r="572" spans="12:15" x14ac:dyDescent="0.3">
      <c r="L572" s="19"/>
      <c r="M572" s="18"/>
      <c r="N572" s="21"/>
      <c r="O572"/>
    </row>
    <row r="573" spans="12:15" x14ac:dyDescent="0.3">
      <c r="L573" s="19"/>
      <c r="M573" s="18"/>
      <c r="N573" s="21"/>
      <c r="O573"/>
    </row>
    <row r="574" spans="12:15" x14ac:dyDescent="0.3">
      <c r="L574" s="19"/>
      <c r="M574" s="18"/>
      <c r="N574" s="21"/>
      <c r="O574"/>
    </row>
    <row r="575" spans="12:15" x14ac:dyDescent="0.3">
      <c r="L575" s="19"/>
      <c r="M575" s="18"/>
      <c r="N575" s="21"/>
      <c r="O575"/>
    </row>
    <row r="576" spans="12:15" x14ac:dyDescent="0.3">
      <c r="L576" s="19"/>
      <c r="M576" s="18"/>
      <c r="N576" s="21"/>
      <c r="O576"/>
    </row>
    <row r="577" spans="12:15" x14ac:dyDescent="0.3">
      <c r="L577" s="19"/>
      <c r="M577" s="18"/>
      <c r="N577" s="21"/>
      <c r="O577"/>
    </row>
    <row r="578" spans="12:15" x14ac:dyDescent="0.3">
      <c r="L578" s="19"/>
      <c r="M578" s="18"/>
      <c r="N578" s="21"/>
      <c r="O578"/>
    </row>
    <row r="579" spans="12:15" x14ac:dyDescent="0.3">
      <c r="L579" s="19"/>
      <c r="M579" s="18"/>
      <c r="N579" s="21"/>
      <c r="O579"/>
    </row>
    <row r="580" spans="12:15" x14ac:dyDescent="0.3">
      <c r="L580" s="19"/>
      <c r="M580" s="18"/>
      <c r="N580" s="21"/>
      <c r="O580"/>
    </row>
    <row r="581" spans="12:15" x14ac:dyDescent="0.3">
      <c r="L581" s="19"/>
      <c r="M581" s="18"/>
      <c r="N581" s="21"/>
      <c r="O581"/>
    </row>
    <row r="582" spans="12:15" x14ac:dyDescent="0.3">
      <c r="L582" s="19"/>
      <c r="M582" s="18"/>
      <c r="N582" s="21"/>
      <c r="O582"/>
    </row>
    <row r="583" spans="12:15" x14ac:dyDescent="0.3">
      <c r="L583" s="19"/>
      <c r="M583" s="18"/>
      <c r="N583" s="21"/>
      <c r="O583"/>
    </row>
    <row r="584" spans="12:15" x14ac:dyDescent="0.3">
      <c r="L584" s="19"/>
      <c r="M584" s="18"/>
      <c r="N584" s="21"/>
      <c r="O584"/>
    </row>
    <row r="585" spans="12:15" x14ac:dyDescent="0.3">
      <c r="L585" s="19"/>
      <c r="M585" s="18"/>
      <c r="N585" s="21"/>
      <c r="O585"/>
    </row>
    <row r="586" spans="12:15" x14ac:dyDescent="0.3">
      <c r="L586" s="19"/>
      <c r="M586" s="18"/>
      <c r="N586" s="21"/>
      <c r="O586"/>
    </row>
    <row r="587" spans="12:15" x14ac:dyDescent="0.3">
      <c r="L587" s="19"/>
      <c r="M587" s="18"/>
      <c r="N587" s="21"/>
      <c r="O587"/>
    </row>
    <row r="588" spans="12:15" x14ac:dyDescent="0.3">
      <c r="L588" s="19"/>
      <c r="M588" s="18"/>
      <c r="N588" s="21"/>
      <c r="O588"/>
    </row>
    <row r="589" spans="12:15" x14ac:dyDescent="0.3">
      <c r="L589" s="19"/>
      <c r="M589" s="18"/>
      <c r="N589" s="21"/>
      <c r="O589"/>
    </row>
    <row r="590" spans="12:15" x14ac:dyDescent="0.3">
      <c r="L590" s="19"/>
      <c r="M590" s="18"/>
      <c r="N590" s="21"/>
      <c r="O590"/>
    </row>
    <row r="591" spans="12:15" x14ac:dyDescent="0.3">
      <c r="L591" s="19"/>
      <c r="M591" s="18"/>
      <c r="N591" s="21"/>
      <c r="O591"/>
    </row>
    <row r="592" spans="12:15" x14ac:dyDescent="0.3">
      <c r="L592" s="19"/>
      <c r="M592" s="18"/>
      <c r="N592" s="21"/>
      <c r="O592"/>
    </row>
    <row r="593" spans="12:15" x14ac:dyDescent="0.3">
      <c r="L593" s="19"/>
      <c r="M593" s="18"/>
      <c r="N593" s="21"/>
      <c r="O593"/>
    </row>
    <row r="594" spans="12:15" x14ac:dyDescent="0.3">
      <c r="L594" s="19"/>
      <c r="M594" s="18"/>
      <c r="N594" s="21"/>
      <c r="O594"/>
    </row>
    <row r="595" spans="12:15" x14ac:dyDescent="0.3">
      <c r="L595" s="19"/>
      <c r="M595" s="18"/>
      <c r="N595" s="21"/>
      <c r="O595"/>
    </row>
    <row r="596" spans="12:15" x14ac:dyDescent="0.3">
      <c r="L596" s="19"/>
      <c r="M596" s="18"/>
      <c r="N596" s="21"/>
      <c r="O596"/>
    </row>
    <row r="597" spans="12:15" x14ac:dyDescent="0.3">
      <c r="L597" s="19"/>
      <c r="M597" s="18"/>
      <c r="N597" s="21"/>
      <c r="O597"/>
    </row>
    <row r="598" spans="12:15" x14ac:dyDescent="0.3">
      <c r="L598" s="19"/>
      <c r="M598" s="18"/>
      <c r="N598" s="21"/>
      <c r="O598"/>
    </row>
    <row r="599" spans="12:15" x14ac:dyDescent="0.3">
      <c r="L599" s="19"/>
      <c r="M599" s="18"/>
      <c r="N599" s="21"/>
      <c r="O599"/>
    </row>
    <row r="600" spans="12:15" x14ac:dyDescent="0.3">
      <c r="L600" s="19"/>
      <c r="M600" s="18"/>
      <c r="N600" s="21"/>
      <c r="O600"/>
    </row>
    <row r="601" spans="12:15" x14ac:dyDescent="0.3">
      <c r="L601" s="19"/>
      <c r="M601" s="18"/>
      <c r="N601" s="21"/>
      <c r="O601"/>
    </row>
    <row r="602" spans="12:15" x14ac:dyDescent="0.3">
      <c r="L602" s="19"/>
      <c r="M602" s="18"/>
      <c r="N602" s="21"/>
      <c r="O602"/>
    </row>
    <row r="603" spans="12:15" x14ac:dyDescent="0.3">
      <c r="L603" s="19"/>
      <c r="M603" s="18"/>
      <c r="N603" s="21"/>
      <c r="O603"/>
    </row>
    <row r="604" spans="12:15" x14ac:dyDescent="0.3">
      <c r="L604" s="19"/>
      <c r="M604" s="18"/>
      <c r="N604" s="21"/>
      <c r="O604"/>
    </row>
    <row r="605" spans="12:15" x14ac:dyDescent="0.3">
      <c r="L605" s="19"/>
      <c r="M605" s="18"/>
      <c r="N605" s="21"/>
      <c r="O605"/>
    </row>
    <row r="606" spans="12:15" x14ac:dyDescent="0.3">
      <c r="L606" s="19"/>
      <c r="M606" s="18"/>
      <c r="N606" s="21"/>
      <c r="O606"/>
    </row>
    <row r="607" spans="12:15" x14ac:dyDescent="0.3">
      <c r="L607" s="19"/>
      <c r="M607" s="18"/>
      <c r="N607" s="21"/>
      <c r="O607"/>
    </row>
    <row r="608" spans="12:15" x14ac:dyDescent="0.3">
      <c r="L608" s="19"/>
      <c r="M608" s="18"/>
      <c r="N608" s="21"/>
      <c r="O608"/>
    </row>
    <row r="609" spans="12:15" x14ac:dyDescent="0.3">
      <c r="L609" s="19"/>
      <c r="M609" s="18"/>
      <c r="N609" s="21"/>
      <c r="O609"/>
    </row>
    <row r="610" spans="12:15" x14ac:dyDescent="0.3">
      <c r="L610" s="19"/>
      <c r="M610" s="18"/>
      <c r="N610" s="21"/>
      <c r="O610"/>
    </row>
    <row r="611" spans="12:15" x14ac:dyDescent="0.3">
      <c r="L611" s="19"/>
      <c r="M611" s="18"/>
      <c r="N611" s="21"/>
      <c r="O611"/>
    </row>
    <row r="612" spans="12:15" x14ac:dyDescent="0.3">
      <c r="L612" s="19"/>
      <c r="M612" s="18"/>
      <c r="N612" s="21"/>
      <c r="O612"/>
    </row>
    <row r="613" spans="12:15" x14ac:dyDescent="0.3">
      <c r="L613" s="19"/>
      <c r="M613" s="18"/>
      <c r="N613" s="21"/>
      <c r="O613"/>
    </row>
    <row r="614" spans="12:15" x14ac:dyDescent="0.3">
      <c r="L614" s="19"/>
      <c r="M614" s="18"/>
      <c r="N614" s="21"/>
      <c r="O614"/>
    </row>
    <row r="615" spans="12:15" x14ac:dyDescent="0.3">
      <c r="L615" s="19"/>
      <c r="M615" s="18"/>
      <c r="N615" s="21"/>
      <c r="O615"/>
    </row>
    <row r="616" spans="12:15" x14ac:dyDescent="0.3">
      <c r="L616" s="19"/>
      <c r="M616" s="18"/>
      <c r="N616" s="21"/>
      <c r="O616"/>
    </row>
    <row r="617" spans="12:15" x14ac:dyDescent="0.3">
      <c r="L617" s="19"/>
      <c r="M617" s="18"/>
      <c r="N617" s="21"/>
      <c r="O617"/>
    </row>
    <row r="618" spans="12:15" x14ac:dyDescent="0.3">
      <c r="L618" s="19"/>
      <c r="M618" s="18"/>
      <c r="N618" s="21"/>
      <c r="O618"/>
    </row>
    <row r="619" spans="12:15" x14ac:dyDescent="0.3">
      <c r="L619" s="19"/>
      <c r="M619" s="18"/>
      <c r="N619" s="21"/>
      <c r="O619"/>
    </row>
    <row r="620" spans="12:15" x14ac:dyDescent="0.3">
      <c r="L620" s="19"/>
      <c r="M620" s="18"/>
      <c r="N620" s="21"/>
      <c r="O620"/>
    </row>
    <row r="621" spans="12:15" x14ac:dyDescent="0.3">
      <c r="L621" s="19"/>
      <c r="M621" s="18"/>
      <c r="N621" s="21"/>
      <c r="O621"/>
    </row>
    <row r="622" spans="12:15" x14ac:dyDescent="0.3">
      <c r="L622" s="19"/>
      <c r="M622" s="18"/>
      <c r="N622" s="21"/>
      <c r="O622"/>
    </row>
    <row r="623" spans="12:15" x14ac:dyDescent="0.3">
      <c r="L623" s="19"/>
      <c r="M623" s="18"/>
      <c r="N623" s="21"/>
      <c r="O623"/>
    </row>
    <row r="624" spans="12:15" x14ac:dyDescent="0.3">
      <c r="L624" s="19"/>
      <c r="M624" s="18"/>
      <c r="N624" s="21"/>
      <c r="O624"/>
    </row>
    <row r="625" spans="12:15" x14ac:dyDescent="0.3">
      <c r="L625" s="19"/>
      <c r="M625" s="18"/>
      <c r="N625" s="21"/>
      <c r="O625"/>
    </row>
    <row r="626" spans="12:15" x14ac:dyDescent="0.3">
      <c r="L626" s="19"/>
      <c r="M626" s="18"/>
      <c r="N626" s="21"/>
      <c r="O626"/>
    </row>
    <row r="627" spans="12:15" x14ac:dyDescent="0.3">
      <c r="L627" s="19"/>
      <c r="M627" s="18"/>
      <c r="N627" s="21"/>
      <c r="O627"/>
    </row>
    <row r="628" spans="12:15" x14ac:dyDescent="0.3">
      <c r="L628" s="19"/>
      <c r="M628" s="18"/>
      <c r="N628" s="21"/>
      <c r="O628"/>
    </row>
    <row r="629" spans="12:15" x14ac:dyDescent="0.3">
      <c r="L629" s="19"/>
      <c r="M629" s="18"/>
      <c r="N629" s="21"/>
      <c r="O629"/>
    </row>
    <row r="630" spans="12:15" x14ac:dyDescent="0.3">
      <c r="L630" s="19"/>
      <c r="M630" s="18"/>
      <c r="N630" s="21"/>
      <c r="O630"/>
    </row>
    <row r="631" spans="12:15" x14ac:dyDescent="0.3">
      <c r="L631" s="19"/>
      <c r="M631" s="18"/>
      <c r="N631" s="21"/>
      <c r="O631"/>
    </row>
    <row r="632" spans="12:15" x14ac:dyDescent="0.3">
      <c r="L632" s="19"/>
      <c r="M632" s="18"/>
      <c r="N632" s="21"/>
      <c r="O632"/>
    </row>
    <row r="633" spans="12:15" x14ac:dyDescent="0.3">
      <c r="L633" s="19"/>
      <c r="M633" s="18"/>
      <c r="N633" s="21"/>
      <c r="O633"/>
    </row>
    <row r="634" spans="12:15" x14ac:dyDescent="0.3">
      <c r="L634" s="19"/>
      <c r="M634" s="18"/>
      <c r="N634" s="21"/>
      <c r="O634"/>
    </row>
    <row r="635" spans="12:15" x14ac:dyDescent="0.3">
      <c r="L635" s="19"/>
      <c r="M635" s="18"/>
      <c r="N635" s="21"/>
      <c r="O635"/>
    </row>
    <row r="636" spans="12:15" x14ac:dyDescent="0.3">
      <c r="L636" s="19"/>
      <c r="M636" s="18"/>
      <c r="N636" s="21"/>
      <c r="O636"/>
    </row>
    <row r="637" spans="12:15" x14ac:dyDescent="0.3">
      <c r="L637" s="19"/>
      <c r="M637" s="18"/>
      <c r="N637" s="21"/>
      <c r="O637"/>
    </row>
    <row r="638" spans="12:15" x14ac:dyDescent="0.3">
      <c r="L638" s="19"/>
      <c r="M638" s="18"/>
      <c r="N638" s="21"/>
      <c r="O638"/>
    </row>
    <row r="639" spans="12:15" x14ac:dyDescent="0.3">
      <c r="L639" s="19"/>
      <c r="M639" s="18"/>
      <c r="N639" s="21"/>
      <c r="O639"/>
    </row>
    <row r="640" spans="12:15" x14ac:dyDescent="0.3">
      <c r="L640" s="19"/>
      <c r="M640" s="18"/>
      <c r="N640" s="21"/>
      <c r="O640"/>
    </row>
    <row r="641" spans="12:15" x14ac:dyDescent="0.3">
      <c r="L641" s="19"/>
      <c r="M641" s="18"/>
      <c r="N641" s="21"/>
      <c r="O641"/>
    </row>
    <row r="642" spans="12:15" x14ac:dyDescent="0.3">
      <c r="L642" s="19"/>
      <c r="M642" s="18"/>
      <c r="N642" s="21"/>
      <c r="O642"/>
    </row>
    <row r="643" spans="12:15" x14ac:dyDescent="0.3">
      <c r="L643" s="19"/>
      <c r="M643" s="18"/>
      <c r="N643" s="21"/>
      <c r="O643"/>
    </row>
    <row r="644" spans="12:15" x14ac:dyDescent="0.3">
      <c r="L644" s="19"/>
      <c r="M644" s="18"/>
      <c r="N644" s="21"/>
      <c r="O644"/>
    </row>
    <row r="645" spans="12:15" x14ac:dyDescent="0.3">
      <c r="L645" s="19"/>
      <c r="M645" s="18"/>
      <c r="N645" s="21"/>
      <c r="O645"/>
    </row>
    <row r="646" spans="12:15" x14ac:dyDescent="0.3">
      <c r="L646" s="19"/>
      <c r="M646" s="18"/>
      <c r="N646" s="21"/>
      <c r="O646"/>
    </row>
    <row r="647" spans="12:15" x14ac:dyDescent="0.3">
      <c r="L647" s="19"/>
      <c r="M647" s="18"/>
      <c r="N647" s="21"/>
      <c r="O647"/>
    </row>
    <row r="648" spans="12:15" x14ac:dyDescent="0.3">
      <c r="L648" s="19"/>
      <c r="M648" s="18"/>
      <c r="N648" s="21"/>
      <c r="O648"/>
    </row>
    <row r="649" spans="12:15" x14ac:dyDescent="0.3">
      <c r="L649" s="19"/>
      <c r="M649" s="18"/>
      <c r="N649" s="21"/>
      <c r="O649"/>
    </row>
    <row r="650" spans="12:15" x14ac:dyDescent="0.3">
      <c r="L650" s="19"/>
      <c r="M650" s="18"/>
      <c r="N650" s="21"/>
      <c r="O650"/>
    </row>
    <row r="651" spans="12:15" x14ac:dyDescent="0.3">
      <c r="L651" s="19"/>
      <c r="M651" s="18"/>
      <c r="N651" s="21"/>
      <c r="O651"/>
    </row>
    <row r="652" spans="12:15" x14ac:dyDescent="0.3">
      <c r="L652" s="19"/>
      <c r="M652" s="18"/>
      <c r="N652" s="21"/>
      <c r="O652"/>
    </row>
    <row r="653" spans="12:15" x14ac:dyDescent="0.3">
      <c r="L653" s="19"/>
      <c r="M653" s="18"/>
      <c r="N653" s="21"/>
      <c r="O653"/>
    </row>
    <row r="654" spans="12:15" x14ac:dyDescent="0.3">
      <c r="L654" s="19"/>
      <c r="M654" s="18"/>
      <c r="N654" s="21"/>
      <c r="O654"/>
    </row>
    <row r="655" spans="12:15" x14ac:dyDescent="0.3">
      <c r="L655" s="19"/>
      <c r="M655" s="18"/>
      <c r="N655" s="21"/>
      <c r="O655"/>
    </row>
    <row r="656" spans="12:15" x14ac:dyDescent="0.3">
      <c r="L656" s="19"/>
      <c r="M656" s="18"/>
      <c r="N656" s="21"/>
      <c r="O656"/>
    </row>
    <row r="657" spans="12:15" x14ac:dyDescent="0.3">
      <c r="L657" s="19"/>
      <c r="M657" s="18"/>
      <c r="N657" s="21"/>
      <c r="O657"/>
    </row>
    <row r="658" spans="12:15" x14ac:dyDescent="0.3">
      <c r="L658" s="19"/>
      <c r="M658" s="18"/>
      <c r="N658" s="21"/>
      <c r="O658"/>
    </row>
    <row r="659" spans="12:15" x14ac:dyDescent="0.3">
      <c r="L659" s="19"/>
      <c r="M659" s="18"/>
      <c r="N659" s="21"/>
      <c r="O659"/>
    </row>
    <row r="660" spans="12:15" x14ac:dyDescent="0.3">
      <c r="L660" s="19"/>
      <c r="M660" s="18"/>
      <c r="N660" s="21"/>
      <c r="O660"/>
    </row>
    <row r="661" spans="12:15" x14ac:dyDescent="0.3">
      <c r="L661" s="19"/>
      <c r="M661" s="18"/>
      <c r="N661" s="21"/>
      <c r="O661"/>
    </row>
    <row r="662" spans="12:15" x14ac:dyDescent="0.3">
      <c r="L662" s="19"/>
      <c r="M662" s="18"/>
      <c r="N662" s="21"/>
      <c r="O662"/>
    </row>
    <row r="663" spans="12:15" x14ac:dyDescent="0.3">
      <c r="L663" s="19"/>
      <c r="M663" s="18"/>
      <c r="N663" s="21"/>
      <c r="O663"/>
    </row>
    <row r="664" spans="12:15" x14ac:dyDescent="0.3">
      <c r="L664" s="19"/>
      <c r="M664" s="18"/>
      <c r="N664" s="21"/>
      <c r="O664"/>
    </row>
    <row r="665" spans="12:15" x14ac:dyDescent="0.3">
      <c r="L665" s="19"/>
      <c r="M665" s="18"/>
      <c r="N665" s="21"/>
      <c r="O665"/>
    </row>
    <row r="666" spans="12:15" x14ac:dyDescent="0.3">
      <c r="L666" s="19"/>
      <c r="M666" s="18"/>
      <c r="N666" s="21"/>
      <c r="O666"/>
    </row>
    <row r="667" spans="12:15" x14ac:dyDescent="0.3">
      <c r="L667" s="19"/>
      <c r="M667" s="18"/>
      <c r="N667" s="21"/>
      <c r="O667"/>
    </row>
    <row r="668" spans="12:15" x14ac:dyDescent="0.3">
      <c r="L668" s="19"/>
      <c r="M668" s="18"/>
      <c r="N668" s="21"/>
      <c r="O668"/>
    </row>
    <row r="669" spans="12:15" x14ac:dyDescent="0.3">
      <c r="L669" s="19"/>
      <c r="M669" s="18"/>
      <c r="N669" s="21"/>
      <c r="O669"/>
    </row>
    <row r="670" spans="12:15" x14ac:dyDescent="0.3">
      <c r="L670" s="19"/>
      <c r="M670" s="18"/>
      <c r="N670" s="21"/>
      <c r="O670"/>
    </row>
    <row r="671" spans="12:15" x14ac:dyDescent="0.3">
      <c r="L671" s="19"/>
      <c r="M671" s="18"/>
      <c r="N671" s="21"/>
      <c r="O671"/>
    </row>
    <row r="672" spans="12:15" x14ac:dyDescent="0.3">
      <c r="L672" s="19"/>
      <c r="M672" s="18"/>
      <c r="N672" s="21"/>
      <c r="O672"/>
    </row>
    <row r="673" spans="12:15" x14ac:dyDescent="0.3">
      <c r="L673" s="19"/>
      <c r="M673" s="18"/>
      <c r="N673" s="21"/>
      <c r="O673"/>
    </row>
    <row r="674" spans="12:15" x14ac:dyDescent="0.3">
      <c r="L674" s="19"/>
      <c r="M674" s="18"/>
      <c r="N674" s="21"/>
      <c r="O674"/>
    </row>
    <row r="675" spans="12:15" x14ac:dyDescent="0.3">
      <c r="L675" s="19"/>
      <c r="M675" s="18"/>
      <c r="N675" s="21"/>
      <c r="O675"/>
    </row>
    <row r="676" spans="12:15" x14ac:dyDescent="0.3">
      <c r="L676" s="19"/>
      <c r="M676" s="18"/>
      <c r="N676" s="21"/>
      <c r="O676"/>
    </row>
    <row r="677" spans="12:15" x14ac:dyDescent="0.3">
      <c r="L677" s="19"/>
      <c r="M677" s="18"/>
      <c r="N677" s="21"/>
      <c r="O677"/>
    </row>
    <row r="678" spans="12:15" x14ac:dyDescent="0.3">
      <c r="L678" s="19"/>
      <c r="M678" s="18"/>
      <c r="N678" s="21"/>
      <c r="O678"/>
    </row>
    <row r="679" spans="12:15" x14ac:dyDescent="0.3">
      <c r="L679" s="19"/>
      <c r="M679" s="18"/>
      <c r="N679" s="21"/>
      <c r="O679"/>
    </row>
    <row r="680" spans="12:15" x14ac:dyDescent="0.3">
      <c r="L680" s="19"/>
      <c r="M680" s="18"/>
      <c r="N680" s="21"/>
      <c r="O680"/>
    </row>
    <row r="681" spans="12:15" x14ac:dyDescent="0.3">
      <c r="L681" s="19"/>
      <c r="M681" s="18"/>
      <c r="N681" s="21"/>
      <c r="O681"/>
    </row>
    <row r="682" spans="12:15" x14ac:dyDescent="0.3">
      <c r="L682" s="19"/>
      <c r="M682" s="18"/>
      <c r="N682" s="21"/>
      <c r="O682"/>
    </row>
    <row r="683" spans="12:15" x14ac:dyDescent="0.3">
      <c r="L683" s="19"/>
      <c r="M683" s="18"/>
      <c r="N683" s="21"/>
      <c r="O683"/>
    </row>
    <row r="684" spans="12:15" x14ac:dyDescent="0.3">
      <c r="L684" s="19"/>
      <c r="M684" s="18"/>
      <c r="N684" s="21"/>
      <c r="O684"/>
    </row>
    <row r="685" spans="12:15" x14ac:dyDescent="0.3">
      <c r="L685" s="19"/>
      <c r="M685" s="18"/>
      <c r="N685" s="21"/>
      <c r="O685"/>
    </row>
    <row r="686" spans="12:15" x14ac:dyDescent="0.3">
      <c r="L686" s="19"/>
      <c r="M686" s="18"/>
      <c r="N686" s="21"/>
      <c r="O686"/>
    </row>
    <row r="687" spans="12:15" x14ac:dyDescent="0.3">
      <c r="L687" s="19"/>
      <c r="M687" s="18"/>
      <c r="N687" s="21"/>
      <c r="O687"/>
    </row>
    <row r="688" spans="12:15" x14ac:dyDescent="0.3">
      <c r="L688" s="19"/>
      <c r="M688" s="18"/>
      <c r="N688" s="21"/>
      <c r="O688"/>
    </row>
    <row r="689" spans="12:15" x14ac:dyDescent="0.3">
      <c r="L689" s="19"/>
      <c r="M689" s="18"/>
      <c r="N689" s="21"/>
      <c r="O689"/>
    </row>
    <row r="690" spans="12:15" x14ac:dyDescent="0.3">
      <c r="L690" s="19"/>
      <c r="M690" s="18"/>
      <c r="N690" s="21"/>
      <c r="O690"/>
    </row>
    <row r="691" spans="12:15" x14ac:dyDescent="0.3">
      <c r="L691" s="19"/>
      <c r="M691" s="18"/>
      <c r="N691" s="21"/>
      <c r="O691"/>
    </row>
    <row r="692" spans="12:15" x14ac:dyDescent="0.3">
      <c r="L692" s="19"/>
      <c r="M692" s="18"/>
      <c r="N692" s="21"/>
      <c r="O692"/>
    </row>
    <row r="693" spans="12:15" x14ac:dyDescent="0.3">
      <c r="L693" s="19"/>
      <c r="M693" s="18"/>
      <c r="N693" s="21"/>
      <c r="O693"/>
    </row>
    <row r="694" spans="12:15" x14ac:dyDescent="0.3">
      <c r="L694" s="19"/>
      <c r="M694" s="18"/>
      <c r="N694" s="21"/>
      <c r="O694"/>
    </row>
    <row r="695" spans="12:15" x14ac:dyDescent="0.3">
      <c r="L695" s="19"/>
      <c r="M695" s="18"/>
      <c r="N695" s="21"/>
      <c r="O695"/>
    </row>
    <row r="696" spans="12:15" x14ac:dyDescent="0.3">
      <c r="L696" s="19"/>
      <c r="M696" s="18"/>
      <c r="N696" s="21"/>
      <c r="O696"/>
    </row>
    <row r="697" spans="12:15" x14ac:dyDescent="0.3">
      <c r="L697" s="19"/>
      <c r="M697" s="18"/>
      <c r="N697" s="21"/>
      <c r="O697"/>
    </row>
    <row r="698" spans="12:15" x14ac:dyDescent="0.3">
      <c r="L698" s="19"/>
      <c r="M698" s="18"/>
      <c r="N698" s="21"/>
      <c r="O698"/>
    </row>
    <row r="699" spans="12:15" x14ac:dyDescent="0.3">
      <c r="L699" s="19"/>
      <c r="M699" s="18"/>
      <c r="N699" s="21"/>
      <c r="O699"/>
    </row>
    <row r="700" spans="12:15" x14ac:dyDescent="0.3">
      <c r="L700" s="19"/>
      <c r="M700" s="18"/>
      <c r="N700" s="21"/>
      <c r="O700"/>
    </row>
    <row r="701" spans="12:15" x14ac:dyDescent="0.3">
      <c r="L701" s="19"/>
      <c r="M701" s="18"/>
      <c r="N701" s="21"/>
      <c r="O701"/>
    </row>
    <row r="702" spans="12:15" x14ac:dyDescent="0.3">
      <c r="L702" s="19"/>
      <c r="M702" s="18"/>
      <c r="N702" s="21"/>
      <c r="O702"/>
    </row>
    <row r="703" spans="12:15" x14ac:dyDescent="0.3">
      <c r="L703" s="19"/>
      <c r="M703" s="18"/>
      <c r="N703" s="21"/>
      <c r="O703"/>
    </row>
    <row r="704" spans="12:15" x14ac:dyDescent="0.3">
      <c r="L704" s="19"/>
      <c r="M704" s="18"/>
      <c r="N704" s="21"/>
      <c r="O704"/>
    </row>
    <row r="705" spans="12:15" x14ac:dyDescent="0.3">
      <c r="L705" s="19"/>
      <c r="M705" s="18"/>
      <c r="N705" s="21"/>
      <c r="O705"/>
    </row>
    <row r="706" spans="12:15" x14ac:dyDescent="0.3">
      <c r="L706" s="19"/>
      <c r="M706" s="18"/>
      <c r="N706" s="21"/>
      <c r="O706"/>
    </row>
    <row r="707" spans="12:15" x14ac:dyDescent="0.3">
      <c r="L707" s="19"/>
      <c r="M707" s="18"/>
      <c r="N707" s="21"/>
      <c r="O707"/>
    </row>
    <row r="708" spans="12:15" x14ac:dyDescent="0.3">
      <c r="L708" s="19"/>
      <c r="M708" s="18"/>
      <c r="N708" s="21"/>
      <c r="O708"/>
    </row>
    <row r="709" spans="12:15" x14ac:dyDescent="0.3">
      <c r="L709" s="19"/>
      <c r="M709" s="18"/>
      <c r="N709" s="21"/>
      <c r="O709"/>
    </row>
    <row r="710" spans="12:15" x14ac:dyDescent="0.3">
      <c r="L710" s="19"/>
      <c r="M710" s="18"/>
      <c r="N710" s="21"/>
      <c r="O710"/>
    </row>
    <row r="711" spans="12:15" x14ac:dyDescent="0.3">
      <c r="L711" s="19"/>
      <c r="M711" s="18"/>
      <c r="N711" s="21"/>
      <c r="O711"/>
    </row>
    <row r="712" spans="12:15" x14ac:dyDescent="0.3">
      <c r="L712" s="19"/>
      <c r="M712" s="18"/>
      <c r="N712" s="21"/>
      <c r="O712"/>
    </row>
    <row r="713" spans="12:15" x14ac:dyDescent="0.3">
      <c r="L713" s="19"/>
      <c r="M713" s="18"/>
      <c r="N713" s="21"/>
      <c r="O713"/>
    </row>
    <row r="714" spans="12:15" x14ac:dyDescent="0.3">
      <c r="L714" s="19"/>
      <c r="M714" s="18"/>
      <c r="N714" s="21"/>
      <c r="O714"/>
    </row>
    <row r="715" spans="12:15" x14ac:dyDescent="0.3">
      <c r="L715" s="19"/>
      <c r="M715" s="18"/>
      <c r="N715" s="21"/>
      <c r="O715"/>
    </row>
    <row r="716" spans="12:15" x14ac:dyDescent="0.3">
      <c r="L716" s="19"/>
      <c r="M716" s="18"/>
      <c r="N716" s="21"/>
      <c r="O716"/>
    </row>
    <row r="717" spans="12:15" x14ac:dyDescent="0.3">
      <c r="L717" s="19"/>
      <c r="M717" s="18"/>
      <c r="N717" s="21"/>
      <c r="O717"/>
    </row>
    <row r="718" spans="12:15" x14ac:dyDescent="0.3">
      <c r="L718" s="19"/>
      <c r="M718" s="18"/>
      <c r="N718" s="21"/>
      <c r="O718"/>
    </row>
    <row r="719" spans="12:15" x14ac:dyDescent="0.3">
      <c r="L719" s="19"/>
      <c r="M719" s="18"/>
      <c r="N719" s="21"/>
      <c r="O719"/>
    </row>
    <row r="720" spans="12:15" x14ac:dyDescent="0.3">
      <c r="L720" s="19"/>
      <c r="M720" s="18"/>
      <c r="N720" s="21"/>
      <c r="O720"/>
    </row>
    <row r="721" spans="12:15" x14ac:dyDescent="0.3">
      <c r="L721" s="19"/>
      <c r="M721" s="18"/>
      <c r="N721" s="21"/>
      <c r="O721"/>
    </row>
    <row r="722" spans="12:15" x14ac:dyDescent="0.3">
      <c r="L722" s="19"/>
      <c r="M722" s="18"/>
      <c r="N722" s="21"/>
      <c r="O722"/>
    </row>
    <row r="723" spans="12:15" x14ac:dyDescent="0.3">
      <c r="L723" s="19"/>
      <c r="M723" s="18"/>
      <c r="N723" s="21"/>
      <c r="O723"/>
    </row>
    <row r="724" spans="12:15" x14ac:dyDescent="0.3">
      <c r="L724" s="19"/>
      <c r="M724" s="18"/>
      <c r="N724" s="21"/>
      <c r="O724"/>
    </row>
    <row r="725" spans="12:15" x14ac:dyDescent="0.3">
      <c r="L725" s="19"/>
      <c r="M725" s="18"/>
      <c r="N725" s="21"/>
      <c r="O725"/>
    </row>
    <row r="726" spans="12:15" x14ac:dyDescent="0.3">
      <c r="L726" s="19"/>
      <c r="M726" s="18"/>
      <c r="N726" s="21"/>
      <c r="O726"/>
    </row>
    <row r="727" spans="12:15" x14ac:dyDescent="0.3">
      <c r="L727" s="19"/>
      <c r="M727" s="18"/>
      <c r="N727" s="21"/>
      <c r="O727"/>
    </row>
    <row r="728" spans="12:15" x14ac:dyDescent="0.3">
      <c r="L728" s="19"/>
      <c r="M728" s="18"/>
      <c r="N728" s="21"/>
      <c r="O728"/>
    </row>
    <row r="729" spans="12:15" x14ac:dyDescent="0.3">
      <c r="L729" s="19"/>
      <c r="M729" s="18"/>
      <c r="N729" s="21"/>
      <c r="O729"/>
    </row>
    <row r="730" spans="12:15" x14ac:dyDescent="0.3">
      <c r="L730" s="19"/>
      <c r="M730" s="18"/>
      <c r="N730" s="21"/>
      <c r="O730"/>
    </row>
    <row r="731" spans="12:15" x14ac:dyDescent="0.3">
      <c r="L731" s="19"/>
      <c r="M731" s="18"/>
      <c r="N731" s="21"/>
      <c r="O731"/>
    </row>
    <row r="732" spans="12:15" x14ac:dyDescent="0.3">
      <c r="L732" s="19"/>
      <c r="M732" s="18"/>
      <c r="N732" s="21"/>
      <c r="O732"/>
    </row>
    <row r="733" spans="12:15" x14ac:dyDescent="0.3">
      <c r="L733" s="19"/>
      <c r="M733" s="18"/>
      <c r="N733" s="21"/>
      <c r="O733"/>
    </row>
    <row r="734" spans="12:15" x14ac:dyDescent="0.3">
      <c r="L734" s="19"/>
      <c r="M734" s="18"/>
      <c r="N734" s="21"/>
      <c r="O734"/>
    </row>
    <row r="735" spans="12:15" x14ac:dyDescent="0.3">
      <c r="L735" s="19"/>
      <c r="M735" s="18"/>
      <c r="N735" s="21"/>
      <c r="O735"/>
    </row>
    <row r="736" spans="12:15" x14ac:dyDescent="0.3">
      <c r="L736" s="19"/>
      <c r="M736" s="18"/>
      <c r="N736" s="21"/>
      <c r="O736"/>
    </row>
    <row r="737" spans="12:15" x14ac:dyDescent="0.3">
      <c r="L737" s="19"/>
      <c r="M737" s="18"/>
      <c r="N737" s="21"/>
      <c r="O737"/>
    </row>
    <row r="738" spans="12:15" x14ac:dyDescent="0.3">
      <c r="L738" s="19"/>
      <c r="M738" s="18"/>
      <c r="N738" s="21"/>
      <c r="O738"/>
    </row>
    <row r="739" spans="12:15" x14ac:dyDescent="0.3">
      <c r="L739" s="19"/>
      <c r="M739" s="18"/>
      <c r="N739" s="21"/>
      <c r="O739"/>
    </row>
    <row r="740" spans="12:15" x14ac:dyDescent="0.3">
      <c r="L740" s="19"/>
      <c r="M740" s="18"/>
      <c r="N740" s="21"/>
      <c r="O740"/>
    </row>
    <row r="741" spans="12:15" x14ac:dyDescent="0.3">
      <c r="L741" s="19"/>
      <c r="M741" s="18"/>
      <c r="N741" s="21"/>
      <c r="O741"/>
    </row>
    <row r="742" spans="12:15" x14ac:dyDescent="0.3">
      <c r="L742" s="19"/>
      <c r="M742" s="18"/>
      <c r="N742" s="21"/>
      <c r="O742"/>
    </row>
    <row r="743" spans="12:15" x14ac:dyDescent="0.3">
      <c r="L743" s="19"/>
      <c r="M743" s="18"/>
      <c r="N743" s="21"/>
      <c r="O743"/>
    </row>
    <row r="744" spans="12:15" x14ac:dyDescent="0.3">
      <c r="L744" s="19"/>
      <c r="M744" s="18"/>
      <c r="N744" s="21"/>
      <c r="O744"/>
    </row>
    <row r="745" spans="12:15" x14ac:dyDescent="0.3">
      <c r="L745" s="19"/>
      <c r="M745" s="18"/>
      <c r="N745" s="21"/>
      <c r="O745"/>
    </row>
    <row r="746" spans="12:15" x14ac:dyDescent="0.3">
      <c r="L746" s="19"/>
      <c r="M746" s="18"/>
      <c r="N746" s="21"/>
      <c r="O746"/>
    </row>
    <row r="747" spans="12:15" x14ac:dyDescent="0.3">
      <c r="L747" s="19"/>
      <c r="M747" s="18"/>
      <c r="N747" s="21"/>
      <c r="O747"/>
    </row>
    <row r="748" spans="12:15" x14ac:dyDescent="0.3">
      <c r="L748" s="19"/>
      <c r="M748" s="18"/>
      <c r="N748" s="21"/>
      <c r="O748"/>
    </row>
    <row r="749" spans="12:15" x14ac:dyDescent="0.3">
      <c r="L749" s="19"/>
      <c r="M749" s="18"/>
      <c r="N749" s="21"/>
      <c r="O749"/>
    </row>
    <row r="750" spans="12:15" x14ac:dyDescent="0.3">
      <c r="L750" s="19"/>
      <c r="M750" s="18"/>
      <c r="N750" s="21"/>
      <c r="O750"/>
    </row>
    <row r="751" spans="12:15" x14ac:dyDescent="0.3">
      <c r="L751" s="19"/>
      <c r="M751" s="18"/>
      <c r="N751" s="21"/>
      <c r="O751"/>
    </row>
    <row r="752" spans="12:15" x14ac:dyDescent="0.3">
      <c r="L752" s="19"/>
      <c r="M752" s="18"/>
      <c r="N752" s="21"/>
      <c r="O752"/>
    </row>
    <row r="753" spans="12:15" x14ac:dyDescent="0.3">
      <c r="L753" s="19"/>
      <c r="M753" s="18"/>
      <c r="N753" s="21"/>
      <c r="O753"/>
    </row>
    <row r="754" spans="12:15" x14ac:dyDescent="0.3">
      <c r="L754" s="19"/>
      <c r="M754" s="18"/>
      <c r="N754" s="21"/>
      <c r="O754"/>
    </row>
    <row r="755" spans="12:15" x14ac:dyDescent="0.3">
      <c r="L755" s="19"/>
      <c r="M755" s="18"/>
      <c r="N755" s="21"/>
      <c r="O755"/>
    </row>
    <row r="756" spans="12:15" x14ac:dyDescent="0.3">
      <c r="L756" s="19"/>
      <c r="M756" s="18"/>
      <c r="N756" s="21"/>
      <c r="O756"/>
    </row>
    <row r="757" spans="12:15" x14ac:dyDescent="0.3">
      <c r="L757" s="19"/>
      <c r="M757" s="18"/>
      <c r="N757" s="21"/>
      <c r="O757"/>
    </row>
    <row r="758" spans="12:15" x14ac:dyDescent="0.3">
      <c r="L758" s="19"/>
      <c r="M758" s="18"/>
      <c r="N758" s="21"/>
      <c r="O758"/>
    </row>
    <row r="759" spans="12:15" x14ac:dyDescent="0.3">
      <c r="L759" s="19"/>
      <c r="M759" s="18"/>
      <c r="N759" s="21"/>
      <c r="O759"/>
    </row>
    <row r="760" spans="12:15" x14ac:dyDescent="0.3">
      <c r="L760" s="19"/>
      <c r="M760" s="18"/>
      <c r="N760" s="21"/>
      <c r="O760"/>
    </row>
    <row r="761" spans="12:15" x14ac:dyDescent="0.3">
      <c r="L761" s="19"/>
      <c r="M761" s="18"/>
      <c r="N761" s="21"/>
      <c r="O761"/>
    </row>
    <row r="762" spans="12:15" x14ac:dyDescent="0.3">
      <c r="L762" s="19"/>
      <c r="M762" s="18"/>
      <c r="N762" s="21"/>
      <c r="O762"/>
    </row>
    <row r="763" spans="12:15" x14ac:dyDescent="0.3">
      <c r="L763" s="19"/>
      <c r="M763" s="18"/>
      <c r="N763" s="21"/>
      <c r="O763"/>
    </row>
    <row r="764" spans="12:15" x14ac:dyDescent="0.3">
      <c r="L764" s="19"/>
      <c r="M764" s="18"/>
      <c r="N764" s="21"/>
      <c r="O764"/>
    </row>
    <row r="765" spans="12:15" x14ac:dyDescent="0.3">
      <c r="L765" s="19"/>
      <c r="M765" s="18"/>
      <c r="N765" s="21"/>
      <c r="O765"/>
    </row>
    <row r="766" spans="12:15" x14ac:dyDescent="0.3">
      <c r="L766" s="19"/>
      <c r="M766" s="18"/>
      <c r="N766" s="21"/>
      <c r="O766"/>
    </row>
    <row r="767" spans="12:15" x14ac:dyDescent="0.3">
      <c r="L767" s="19"/>
      <c r="M767" s="18"/>
      <c r="N767" s="21"/>
      <c r="O767"/>
    </row>
    <row r="768" spans="12:15" x14ac:dyDescent="0.3">
      <c r="L768" s="19"/>
      <c r="M768" s="18"/>
      <c r="N768" s="21"/>
      <c r="O768"/>
    </row>
    <row r="769" spans="12:15" x14ac:dyDescent="0.3">
      <c r="L769" s="19"/>
      <c r="M769" s="18"/>
      <c r="N769" s="21"/>
      <c r="O769"/>
    </row>
    <row r="770" spans="12:15" x14ac:dyDescent="0.3">
      <c r="L770" s="19"/>
      <c r="M770" s="18"/>
      <c r="N770" s="21"/>
      <c r="O770"/>
    </row>
    <row r="771" spans="12:15" x14ac:dyDescent="0.3">
      <c r="L771" s="19"/>
      <c r="M771" s="18"/>
      <c r="N771" s="21"/>
      <c r="O771"/>
    </row>
    <row r="772" spans="12:15" x14ac:dyDescent="0.3">
      <c r="L772" s="19"/>
      <c r="M772" s="18"/>
      <c r="N772" s="21"/>
      <c r="O772"/>
    </row>
    <row r="773" spans="12:15" x14ac:dyDescent="0.3">
      <c r="L773" s="19"/>
      <c r="M773" s="18"/>
      <c r="N773" s="21"/>
      <c r="O773"/>
    </row>
    <row r="774" spans="12:15" x14ac:dyDescent="0.3">
      <c r="L774" s="19"/>
      <c r="M774" s="18"/>
      <c r="N774" s="21"/>
      <c r="O774"/>
    </row>
    <row r="775" spans="12:15" x14ac:dyDescent="0.3">
      <c r="L775" s="19"/>
      <c r="M775" s="18"/>
      <c r="N775" s="21"/>
      <c r="O775"/>
    </row>
    <row r="776" spans="12:15" x14ac:dyDescent="0.3">
      <c r="L776" s="19"/>
      <c r="M776" s="18"/>
      <c r="N776" s="21"/>
      <c r="O776"/>
    </row>
    <row r="777" spans="12:15" x14ac:dyDescent="0.3">
      <c r="L777" s="19"/>
      <c r="M777" s="18"/>
      <c r="N777" s="21"/>
      <c r="O777"/>
    </row>
    <row r="778" spans="12:15" x14ac:dyDescent="0.3">
      <c r="L778" s="19"/>
      <c r="M778" s="18"/>
      <c r="N778" s="21"/>
      <c r="O778"/>
    </row>
    <row r="779" spans="12:15" x14ac:dyDescent="0.3">
      <c r="L779" s="19"/>
      <c r="M779" s="18"/>
      <c r="N779" s="21"/>
      <c r="O779"/>
    </row>
    <row r="780" spans="12:15" x14ac:dyDescent="0.3">
      <c r="L780" s="19"/>
      <c r="M780" s="18"/>
      <c r="N780" s="21"/>
      <c r="O780"/>
    </row>
    <row r="781" spans="12:15" x14ac:dyDescent="0.3">
      <c r="L781" s="19"/>
      <c r="M781" s="18"/>
      <c r="N781" s="21"/>
      <c r="O781"/>
    </row>
    <row r="782" spans="12:15" x14ac:dyDescent="0.3">
      <c r="L782" s="19"/>
      <c r="M782" s="18"/>
      <c r="N782" s="21"/>
      <c r="O782"/>
    </row>
    <row r="783" spans="12:15" x14ac:dyDescent="0.3">
      <c r="L783" s="19"/>
      <c r="M783" s="18"/>
      <c r="N783" s="21"/>
      <c r="O783"/>
    </row>
    <row r="784" spans="12:15" x14ac:dyDescent="0.3">
      <c r="L784" s="19"/>
      <c r="M784" s="18"/>
      <c r="N784" s="21"/>
      <c r="O784"/>
    </row>
    <row r="785" spans="12:15" x14ac:dyDescent="0.3">
      <c r="L785" s="19"/>
      <c r="M785" s="18"/>
      <c r="N785" s="21"/>
      <c r="O785"/>
    </row>
    <row r="786" spans="12:15" x14ac:dyDescent="0.3">
      <c r="L786" s="19"/>
      <c r="M786" s="18"/>
      <c r="N786" s="21"/>
      <c r="O786"/>
    </row>
    <row r="787" spans="12:15" x14ac:dyDescent="0.3">
      <c r="L787" s="19"/>
      <c r="M787" s="18"/>
      <c r="N787" s="21"/>
      <c r="O787"/>
    </row>
    <row r="788" spans="12:15" x14ac:dyDescent="0.3">
      <c r="L788" s="19"/>
      <c r="M788" s="18"/>
      <c r="N788" s="21"/>
      <c r="O788"/>
    </row>
    <row r="789" spans="12:15" x14ac:dyDescent="0.3">
      <c r="L789" s="19"/>
      <c r="M789" s="18"/>
      <c r="N789" s="21"/>
      <c r="O789"/>
    </row>
    <row r="790" spans="12:15" x14ac:dyDescent="0.3">
      <c r="L790" s="19"/>
      <c r="M790" s="18"/>
      <c r="N790" s="21"/>
      <c r="O790"/>
    </row>
    <row r="791" spans="12:15" x14ac:dyDescent="0.3">
      <c r="L791" s="19"/>
      <c r="M791" s="18"/>
      <c r="N791" s="21"/>
      <c r="O791"/>
    </row>
    <row r="792" spans="12:15" x14ac:dyDescent="0.3">
      <c r="L792" s="19"/>
      <c r="M792" s="18"/>
      <c r="N792" s="21"/>
      <c r="O792"/>
    </row>
    <row r="793" spans="12:15" x14ac:dyDescent="0.3">
      <c r="L793" s="19"/>
      <c r="M793" s="18"/>
      <c r="N793" s="21"/>
      <c r="O793"/>
    </row>
    <row r="794" spans="12:15" x14ac:dyDescent="0.3">
      <c r="L794" s="19"/>
      <c r="M794" s="18"/>
      <c r="N794" s="21"/>
      <c r="O794"/>
    </row>
    <row r="795" spans="12:15" x14ac:dyDescent="0.3">
      <c r="L795" s="19"/>
      <c r="M795" s="18"/>
      <c r="N795" s="21"/>
      <c r="O795"/>
    </row>
    <row r="796" spans="12:15" x14ac:dyDescent="0.3">
      <c r="L796" s="19"/>
      <c r="M796" s="18"/>
      <c r="N796" s="21"/>
      <c r="O796"/>
    </row>
    <row r="797" spans="12:15" x14ac:dyDescent="0.3">
      <c r="L797" s="19"/>
      <c r="M797" s="18"/>
      <c r="N797" s="21"/>
      <c r="O797"/>
    </row>
    <row r="798" spans="12:15" x14ac:dyDescent="0.3">
      <c r="L798" s="19"/>
      <c r="M798" s="18"/>
      <c r="N798" s="21"/>
      <c r="O798"/>
    </row>
    <row r="799" spans="12:15" x14ac:dyDescent="0.3">
      <c r="L799" s="19"/>
      <c r="M799" s="18"/>
      <c r="N799" s="21"/>
      <c r="O799"/>
    </row>
    <row r="800" spans="12:15" x14ac:dyDescent="0.3">
      <c r="L800" s="19"/>
      <c r="M800" s="18"/>
      <c r="N800" s="21"/>
      <c r="O800"/>
    </row>
    <row r="801" spans="12:15" x14ac:dyDescent="0.3">
      <c r="L801" s="19"/>
      <c r="M801" s="18"/>
      <c r="N801" s="21"/>
      <c r="O801"/>
    </row>
    <row r="802" spans="12:15" x14ac:dyDescent="0.3">
      <c r="L802" s="19"/>
      <c r="M802" s="18"/>
      <c r="N802" s="21"/>
      <c r="O802"/>
    </row>
    <row r="803" spans="12:15" x14ac:dyDescent="0.3">
      <c r="L803" s="19"/>
      <c r="M803" s="18"/>
      <c r="N803" s="21"/>
      <c r="O803"/>
    </row>
    <row r="804" spans="12:15" x14ac:dyDescent="0.3">
      <c r="L804" s="19"/>
      <c r="M804" s="18"/>
      <c r="N804" s="21"/>
      <c r="O804"/>
    </row>
    <row r="805" spans="12:15" x14ac:dyDescent="0.3">
      <c r="L805" s="19"/>
      <c r="M805" s="18"/>
      <c r="N805" s="21"/>
      <c r="O805"/>
    </row>
    <row r="806" spans="12:15" x14ac:dyDescent="0.3">
      <c r="L806" s="19"/>
      <c r="M806" s="18"/>
      <c r="N806" s="21"/>
      <c r="O806"/>
    </row>
    <row r="807" spans="12:15" x14ac:dyDescent="0.3">
      <c r="L807" s="19"/>
      <c r="M807" s="18"/>
      <c r="N807" s="21"/>
      <c r="O807"/>
    </row>
    <row r="808" spans="12:15" x14ac:dyDescent="0.3">
      <c r="L808" s="19"/>
      <c r="M808" s="18"/>
      <c r="N808" s="21"/>
      <c r="O808"/>
    </row>
    <row r="809" spans="12:15" x14ac:dyDescent="0.3">
      <c r="L809" s="19"/>
      <c r="M809" s="18"/>
      <c r="N809" s="21"/>
      <c r="O809"/>
    </row>
    <row r="810" spans="12:15" x14ac:dyDescent="0.3">
      <c r="L810" s="19"/>
      <c r="M810" s="18"/>
      <c r="N810" s="21"/>
      <c r="O810"/>
    </row>
    <row r="811" spans="12:15" x14ac:dyDescent="0.3">
      <c r="L811" s="19"/>
      <c r="M811" s="18"/>
      <c r="N811" s="21"/>
      <c r="O811"/>
    </row>
    <row r="812" spans="12:15" x14ac:dyDescent="0.3">
      <c r="L812" s="19"/>
      <c r="M812" s="18"/>
      <c r="N812" s="21"/>
      <c r="O812"/>
    </row>
    <row r="813" spans="12:15" x14ac:dyDescent="0.3">
      <c r="L813" s="19"/>
      <c r="M813" s="18"/>
      <c r="N813" s="21"/>
      <c r="O813"/>
    </row>
    <row r="814" spans="12:15" x14ac:dyDescent="0.3">
      <c r="L814" s="19"/>
      <c r="M814" s="18"/>
      <c r="N814" s="21"/>
      <c r="O814"/>
    </row>
    <row r="815" spans="12:15" x14ac:dyDescent="0.3">
      <c r="L815" s="19"/>
      <c r="M815" s="18"/>
      <c r="N815" s="21"/>
      <c r="O815"/>
    </row>
    <row r="816" spans="12:15" x14ac:dyDescent="0.3">
      <c r="L816" s="19"/>
      <c r="M816" s="18"/>
      <c r="N816" s="21"/>
      <c r="O816"/>
    </row>
    <row r="817" spans="12:15" x14ac:dyDescent="0.3">
      <c r="L817" s="19"/>
      <c r="M817" s="18"/>
      <c r="N817" s="21"/>
      <c r="O817"/>
    </row>
    <row r="818" spans="12:15" x14ac:dyDescent="0.3">
      <c r="L818" s="19"/>
      <c r="M818" s="18"/>
      <c r="N818" s="21"/>
      <c r="O818"/>
    </row>
    <row r="819" spans="12:15" x14ac:dyDescent="0.3">
      <c r="L819" s="19"/>
      <c r="M819" s="18"/>
      <c r="N819" s="21"/>
      <c r="O819"/>
    </row>
    <row r="820" spans="12:15" x14ac:dyDescent="0.3">
      <c r="L820" s="19"/>
      <c r="M820" s="18"/>
      <c r="N820" s="21"/>
      <c r="O820"/>
    </row>
    <row r="821" spans="12:15" x14ac:dyDescent="0.3">
      <c r="L821" s="19"/>
      <c r="M821" s="18"/>
      <c r="N821" s="21"/>
      <c r="O821"/>
    </row>
    <row r="822" spans="12:15" x14ac:dyDescent="0.3">
      <c r="L822" s="19"/>
      <c r="M822" s="18"/>
      <c r="N822" s="21"/>
      <c r="O822"/>
    </row>
    <row r="823" spans="12:15" x14ac:dyDescent="0.3">
      <c r="L823" s="19"/>
      <c r="M823" s="18"/>
      <c r="N823" s="21"/>
      <c r="O823"/>
    </row>
    <row r="824" spans="12:15" x14ac:dyDescent="0.3">
      <c r="L824" s="19"/>
      <c r="M824" s="18"/>
      <c r="N824" s="21"/>
      <c r="O824"/>
    </row>
    <row r="825" spans="12:15" x14ac:dyDescent="0.3">
      <c r="L825" s="19"/>
      <c r="M825" s="18"/>
      <c r="N825" s="21"/>
      <c r="O825"/>
    </row>
    <row r="826" spans="12:15" x14ac:dyDescent="0.3">
      <c r="L826" s="19"/>
      <c r="M826" s="18"/>
      <c r="N826" s="21"/>
      <c r="O826"/>
    </row>
    <row r="827" spans="12:15" x14ac:dyDescent="0.3">
      <c r="L827" s="19"/>
      <c r="M827" s="18"/>
      <c r="N827" s="21"/>
      <c r="O827"/>
    </row>
    <row r="828" spans="12:15" x14ac:dyDescent="0.3">
      <c r="L828" s="19"/>
      <c r="M828" s="18"/>
      <c r="N828" s="21"/>
      <c r="O828"/>
    </row>
    <row r="829" spans="12:15" x14ac:dyDescent="0.3">
      <c r="L829" s="19"/>
      <c r="M829" s="18"/>
      <c r="N829" s="21"/>
      <c r="O829"/>
    </row>
    <row r="830" spans="12:15" x14ac:dyDescent="0.3">
      <c r="L830" s="19"/>
      <c r="M830" s="18"/>
      <c r="N830" s="21"/>
      <c r="O830"/>
    </row>
    <row r="831" spans="12:15" x14ac:dyDescent="0.3">
      <c r="L831" s="19"/>
      <c r="M831" s="18"/>
      <c r="N831" s="21"/>
      <c r="O831"/>
    </row>
    <row r="832" spans="12:15" x14ac:dyDescent="0.3">
      <c r="L832" s="19"/>
      <c r="M832" s="18"/>
      <c r="N832" s="21"/>
      <c r="O832"/>
    </row>
    <row r="833" spans="12:15" x14ac:dyDescent="0.3">
      <c r="L833" s="19"/>
      <c r="M833" s="18"/>
      <c r="N833" s="21"/>
      <c r="O833"/>
    </row>
    <row r="834" spans="12:15" x14ac:dyDescent="0.3">
      <c r="L834" s="19"/>
      <c r="M834" s="18"/>
      <c r="N834" s="21"/>
      <c r="O834"/>
    </row>
    <row r="835" spans="12:15" x14ac:dyDescent="0.3">
      <c r="L835" s="19"/>
      <c r="M835" s="18"/>
      <c r="N835" s="21"/>
      <c r="O835"/>
    </row>
    <row r="836" spans="12:15" x14ac:dyDescent="0.3">
      <c r="L836" s="19"/>
      <c r="M836" s="18"/>
      <c r="N836" s="21"/>
      <c r="O836"/>
    </row>
    <row r="837" spans="12:15" x14ac:dyDescent="0.3">
      <c r="L837" s="19"/>
      <c r="M837" s="18"/>
      <c r="N837" s="21"/>
      <c r="O837"/>
    </row>
    <row r="838" spans="12:15" x14ac:dyDescent="0.3">
      <c r="L838" s="19"/>
      <c r="M838" s="18"/>
      <c r="N838" s="21"/>
      <c r="O838"/>
    </row>
    <row r="839" spans="12:15" x14ac:dyDescent="0.3">
      <c r="L839" s="19"/>
      <c r="M839" s="18"/>
      <c r="N839" s="21"/>
      <c r="O839"/>
    </row>
    <row r="840" spans="12:15" x14ac:dyDescent="0.3">
      <c r="L840" s="19"/>
      <c r="M840" s="18"/>
      <c r="N840" s="21"/>
      <c r="O840"/>
    </row>
    <row r="841" spans="12:15" x14ac:dyDescent="0.3">
      <c r="L841" s="19"/>
      <c r="M841" s="18"/>
      <c r="N841" s="21"/>
      <c r="O841"/>
    </row>
    <row r="842" spans="12:15" x14ac:dyDescent="0.3">
      <c r="L842" s="19"/>
      <c r="M842" s="18"/>
      <c r="N842" s="21"/>
      <c r="O842"/>
    </row>
    <row r="843" spans="12:15" x14ac:dyDescent="0.3">
      <c r="L843" s="19"/>
      <c r="M843" s="18"/>
      <c r="N843" s="21"/>
      <c r="O843"/>
    </row>
    <row r="844" spans="12:15" x14ac:dyDescent="0.3">
      <c r="L844" s="19"/>
      <c r="M844" s="18"/>
      <c r="N844" s="21"/>
      <c r="O844"/>
    </row>
    <row r="845" spans="12:15" x14ac:dyDescent="0.3">
      <c r="L845" s="19"/>
      <c r="M845" s="18"/>
      <c r="N845" s="21"/>
      <c r="O845"/>
    </row>
    <row r="846" spans="12:15" x14ac:dyDescent="0.3">
      <c r="L846" s="19"/>
      <c r="M846" s="18"/>
      <c r="N846" s="21"/>
      <c r="O846"/>
    </row>
    <row r="847" spans="12:15" x14ac:dyDescent="0.3">
      <c r="L847" s="19"/>
      <c r="M847" s="18"/>
      <c r="N847" s="21"/>
      <c r="O847"/>
    </row>
    <row r="848" spans="12:15" x14ac:dyDescent="0.3">
      <c r="L848" s="19"/>
      <c r="M848" s="18"/>
      <c r="N848" s="21"/>
      <c r="O848"/>
    </row>
    <row r="849" spans="12:15" x14ac:dyDescent="0.3">
      <c r="L849" s="19"/>
      <c r="M849" s="18"/>
      <c r="N849" s="21"/>
      <c r="O849"/>
    </row>
    <row r="850" spans="12:15" x14ac:dyDescent="0.3">
      <c r="L850" s="19"/>
      <c r="M850" s="18"/>
      <c r="N850" s="21"/>
      <c r="O850"/>
    </row>
    <row r="851" spans="12:15" x14ac:dyDescent="0.3">
      <c r="L851" s="19"/>
      <c r="M851" s="18"/>
      <c r="N851" s="21"/>
      <c r="O851"/>
    </row>
    <row r="852" spans="12:15" x14ac:dyDescent="0.3">
      <c r="L852" s="19"/>
      <c r="M852" s="18"/>
      <c r="N852" s="21"/>
      <c r="O852"/>
    </row>
    <row r="853" spans="12:15" x14ac:dyDescent="0.3">
      <c r="L853" s="19"/>
      <c r="M853" s="18"/>
      <c r="N853" s="21"/>
      <c r="O853"/>
    </row>
    <row r="854" spans="12:15" x14ac:dyDescent="0.3">
      <c r="L854" s="19"/>
      <c r="M854" s="18"/>
      <c r="N854" s="21"/>
      <c r="O854"/>
    </row>
    <row r="855" spans="12:15" x14ac:dyDescent="0.3">
      <c r="L855" s="19"/>
      <c r="M855" s="18"/>
      <c r="N855" s="21"/>
      <c r="O855"/>
    </row>
    <row r="856" spans="12:15" x14ac:dyDescent="0.3">
      <c r="L856" s="19"/>
      <c r="M856" s="18"/>
      <c r="N856" s="21"/>
      <c r="O856"/>
    </row>
    <row r="857" spans="12:15" x14ac:dyDescent="0.3">
      <c r="L857" s="19"/>
      <c r="M857" s="18"/>
      <c r="N857" s="21"/>
      <c r="O857"/>
    </row>
    <row r="858" spans="12:15" x14ac:dyDescent="0.3">
      <c r="L858" s="19"/>
      <c r="M858" s="18"/>
      <c r="N858" s="21"/>
      <c r="O858"/>
    </row>
    <row r="859" spans="12:15" x14ac:dyDescent="0.3">
      <c r="L859" s="19"/>
      <c r="M859" s="18"/>
      <c r="N859" s="21"/>
      <c r="O859"/>
    </row>
    <row r="860" spans="12:15" x14ac:dyDescent="0.3">
      <c r="L860" s="19"/>
      <c r="M860" s="18"/>
      <c r="N860" s="21"/>
      <c r="O860"/>
    </row>
    <row r="861" spans="12:15" x14ac:dyDescent="0.3">
      <c r="L861" s="19"/>
      <c r="M861" s="18"/>
      <c r="N861" s="21"/>
      <c r="O861"/>
    </row>
    <row r="862" spans="12:15" x14ac:dyDescent="0.3">
      <c r="L862" s="19"/>
      <c r="M862" s="18"/>
      <c r="N862" s="21"/>
      <c r="O862"/>
    </row>
    <row r="863" spans="12:15" x14ac:dyDescent="0.3">
      <c r="L863" s="19"/>
      <c r="M863" s="18"/>
      <c r="N863" s="21"/>
      <c r="O863"/>
    </row>
    <row r="864" spans="12:15" x14ac:dyDescent="0.3">
      <c r="L864" s="19"/>
      <c r="M864" s="18"/>
      <c r="N864" s="21"/>
      <c r="O864"/>
    </row>
    <row r="865" spans="12:15" x14ac:dyDescent="0.3">
      <c r="L865" s="19"/>
      <c r="M865" s="18"/>
      <c r="N865" s="21"/>
      <c r="O865"/>
    </row>
    <row r="866" spans="12:15" x14ac:dyDescent="0.3">
      <c r="L866" s="19"/>
      <c r="M866" s="18"/>
      <c r="N866" s="21"/>
      <c r="O866"/>
    </row>
    <row r="867" spans="12:15" x14ac:dyDescent="0.3">
      <c r="L867" s="19"/>
      <c r="M867" s="18"/>
      <c r="N867" s="21"/>
      <c r="O867"/>
    </row>
    <row r="868" spans="12:15" x14ac:dyDescent="0.3">
      <c r="L868" s="19"/>
      <c r="M868" s="18"/>
      <c r="N868" s="21"/>
      <c r="O868"/>
    </row>
    <row r="869" spans="12:15" x14ac:dyDescent="0.3">
      <c r="L869" s="19"/>
      <c r="M869" s="18"/>
      <c r="N869" s="21"/>
      <c r="O869"/>
    </row>
    <row r="870" spans="12:15" x14ac:dyDescent="0.3">
      <c r="L870" s="19"/>
      <c r="M870" s="18"/>
      <c r="N870" s="21"/>
      <c r="O870"/>
    </row>
    <row r="871" spans="12:15" x14ac:dyDescent="0.3">
      <c r="L871" s="19"/>
      <c r="M871" s="18"/>
      <c r="N871" s="21"/>
      <c r="O871"/>
    </row>
    <row r="872" spans="12:15" x14ac:dyDescent="0.3">
      <c r="L872" s="19"/>
      <c r="M872" s="18"/>
      <c r="N872" s="21"/>
      <c r="O872"/>
    </row>
    <row r="873" spans="12:15" x14ac:dyDescent="0.3">
      <c r="L873" s="19"/>
      <c r="M873" s="18"/>
      <c r="N873" s="21"/>
      <c r="O873"/>
    </row>
    <row r="874" spans="12:15" x14ac:dyDescent="0.3">
      <c r="L874" s="19"/>
      <c r="M874" s="18"/>
      <c r="N874" s="21"/>
      <c r="O874"/>
    </row>
    <row r="875" spans="12:15" x14ac:dyDescent="0.3">
      <c r="L875" s="19"/>
      <c r="M875" s="18"/>
      <c r="N875" s="21"/>
      <c r="O875"/>
    </row>
    <row r="876" spans="12:15" x14ac:dyDescent="0.3">
      <c r="L876" s="19"/>
      <c r="M876" s="18"/>
      <c r="N876" s="21"/>
      <c r="O876"/>
    </row>
    <row r="877" spans="12:15" x14ac:dyDescent="0.3">
      <c r="L877" s="19"/>
      <c r="M877" s="18"/>
      <c r="N877" s="21"/>
      <c r="O877"/>
    </row>
    <row r="878" spans="12:15" x14ac:dyDescent="0.3">
      <c r="L878" s="19"/>
      <c r="M878" s="18"/>
      <c r="N878" s="21"/>
      <c r="O878"/>
    </row>
    <row r="879" spans="12:15" x14ac:dyDescent="0.3">
      <c r="L879" s="19"/>
      <c r="M879" s="18"/>
      <c r="N879" s="21"/>
      <c r="O879"/>
    </row>
    <row r="880" spans="12:15" x14ac:dyDescent="0.3">
      <c r="L880" s="19"/>
      <c r="M880" s="18"/>
      <c r="N880" s="21"/>
      <c r="O880"/>
    </row>
    <row r="881" spans="12:15" x14ac:dyDescent="0.3">
      <c r="L881" s="19"/>
      <c r="M881" s="18"/>
      <c r="N881" s="21"/>
      <c r="O881"/>
    </row>
    <row r="882" spans="12:15" x14ac:dyDescent="0.3">
      <c r="L882" s="19"/>
      <c r="M882" s="18"/>
      <c r="N882" s="21"/>
      <c r="O882"/>
    </row>
    <row r="883" spans="12:15" x14ac:dyDescent="0.3">
      <c r="L883" s="19"/>
      <c r="M883" s="18"/>
      <c r="N883" s="21"/>
      <c r="O883"/>
    </row>
    <row r="884" spans="12:15" x14ac:dyDescent="0.3">
      <c r="L884" s="19"/>
      <c r="M884" s="18"/>
      <c r="N884" s="21"/>
      <c r="O884"/>
    </row>
    <row r="885" spans="12:15" x14ac:dyDescent="0.3">
      <c r="L885" s="19"/>
      <c r="M885" s="18"/>
      <c r="N885" s="21"/>
      <c r="O885"/>
    </row>
    <row r="886" spans="12:15" x14ac:dyDescent="0.3">
      <c r="L886" s="19"/>
      <c r="M886" s="18"/>
      <c r="N886" s="21"/>
      <c r="O886"/>
    </row>
    <row r="887" spans="12:15" x14ac:dyDescent="0.3">
      <c r="L887" s="19"/>
      <c r="M887" s="18"/>
      <c r="N887" s="21"/>
      <c r="O887"/>
    </row>
    <row r="888" spans="12:15" x14ac:dyDescent="0.3">
      <c r="L888" s="19"/>
      <c r="M888" s="18"/>
      <c r="N888" s="21"/>
      <c r="O888"/>
    </row>
    <row r="889" spans="12:15" x14ac:dyDescent="0.3">
      <c r="L889" s="19"/>
      <c r="M889" s="18"/>
      <c r="N889" s="21"/>
      <c r="O889"/>
    </row>
    <row r="890" spans="12:15" x14ac:dyDescent="0.3">
      <c r="L890" s="19"/>
      <c r="M890" s="18"/>
      <c r="N890" s="21"/>
      <c r="O890"/>
    </row>
    <row r="891" spans="12:15" x14ac:dyDescent="0.3">
      <c r="L891" s="19"/>
      <c r="M891" s="18"/>
      <c r="N891" s="21"/>
      <c r="O891"/>
    </row>
    <row r="892" spans="12:15" x14ac:dyDescent="0.3">
      <c r="L892" s="19"/>
      <c r="M892" s="18"/>
      <c r="N892" s="21"/>
      <c r="O892"/>
    </row>
    <row r="893" spans="12:15" x14ac:dyDescent="0.3">
      <c r="L893" s="19"/>
      <c r="M893" s="18"/>
      <c r="N893" s="21"/>
      <c r="O893"/>
    </row>
    <row r="894" spans="12:15" x14ac:dyDescent="0.3">
      <c r="L894" s="19"/>
      <c r="M894" s="18"/>
      <c r="N894" s="21"/>
      <c r="O894"/>
    </row>
    <row r="895" spans="12:15" x14ac:dyDescent="0.3">
      <c r="L895" s="19"/>
      <c r="M895" s="18"/>
      <c r="N895" s="21"/>
      <c r="O895"/>
    </row>
    <row r="896" spans="12:15" x14ac:dyDescent="0.3">
      <c r="L896" s="19"/>
      <c r="M896" s="18"/>
      <c r="N896" s="21"/>
      <c r="O896"/>
    </row>
    <row r="897" spans="12:15" x14ac:dyDescent="0.3">
      <c r="L897" s="19"/>
      <c r="M897" s="18"/>
      <c r="N897" s="21"/>
      <c r="O897"/>
    </row>
    <row r="898" spans="12:15" x14ac:dyDescent="0.3">
      <c r="L898" s="19"/>
      <c r="M898" s="18"/>
      <c r="N898" s="21"/>
      <c r="O898"/>
    </row>
    <row r="899" spans="12:15" x14ac:dyDescent="0.3">
      <c r="L899" s="19"/>
      <c r="M899" s="18"/>
      <c r="N899" s="21"/>
      <c r="O899"/>
    </row>
    <row r="900" spans="12:15" x14ac:dyDescent="0.3">
      <c r="L900" s="19"/>
      <c r="M900" s="18"/>
      <c r="N900" s="21"/>
      <c r="O900"/>
    </row>
    <row r="901" spans="12:15" x14ac:dyDescent="0.3">
      <c r="L901" s="19"/>
      <c r="M901" s="18"/>
      <c r="N901" s="21"/>
      <c r="O901"/>
    </row>
    <row r="902" spans="12:15" x14ac:dyDescent="0.3">
      <c r="L902" s="19"/>
      <c r="M902" s="18"/>
      <c r="N902" s="21"/>
      <c r="O902"/>
    </row>
    <row r="903" spans="12:15" x14ac:dyDescent="0.3">
      <c r="L903" s="19"/>
      <c r="M903" s="18"/>
      <c r="N903" s="21"/>
      <c r="O903"/>
    </row>
    <row r="904" spans="12:15" x14ac:dyDescent="0.3">
      <c r="L904" s="19"/>
      <c r="M904" s="18"/>
      <c r="N904" s="21"/>
      <c r="O904"/>
    </row>
    <row r="905" spans="12:15" x14ac:dyDescent="0.3">
      <c r="L905" s="19"/>
      <c r="M905" s="18"/>
      <c r="N905" s="21"/>
      <c r="O905"/>
    </row>
    <row r="906" spans="12:15" x14ac:dyDescent="0.3">
      <c r="L906" s="19"/>
      <c r="M906" s="18"/>
      <c r="N906" s="21"/>
      <c r="O906"/>
    </row>
    <row r="907" spans="12:15" x14ac:dyDescent="0.3">
      <c r="L907" s="19"/>
      <c r="M907" s="18"/>
      <c r="N907" s="21"/>
      <c r="O907"/>
    </row>
    <row r="908" spans="12:15" x14ac:dyDescent="0.3">
      <c r="L908" s="19"/>
      <c r="M908" s="18"/>
      <c r="N908" s="21"/>
      <c r="O908"/>
    </row>
    <row r="909" spans="12:15" x14ac:dyDescent="0.3">
      <c r="L909" s="19"/>
      <c r="M909" s="18"/>
      <c r="N909" s="21"/>
      <c r="O909"/>
    </row>
    <row r="910" spans="12:15" x14ac:dyDescent="0.3">
      <c r="L910" s="19"/>
      <c r="M910" s="18"/>
      <c r="N910" s="21"/>
      <c r="O910"/>
    </row>
    <row r="911" spans="12:15" x14ac:dyDescent="0.3">
      <c r="L911" s="19"/>
      <c r="M911" s="18"/>
      <c r="N911" s="21"/>
      <c r="O911"/>
    </row>
    <row r="912" spans="12:15" x14ac:dyDescent="0.3">
      <c r="L912" s="19"/>
      <c r="M912" s="18"/>
      <c r="N912" s="21"/>
      <c r="O912"/>
    </row>
    <row r="913" spans="12:15" x14ac:dyDescent="0.3">
      <c r="L913" s="19"/>
      <c r="M913" s="18"/>
      <c r="N913" s="21"/>
      <c r="O913"/>
    </row>
    <row r="914" spans="12:15" x14ac:dyDescent="0.3">
      <c r="L914" s="19"/>
      <c r="M914" s="18"/>
      <c r="N914" s="21"/>
      <c r="O914"/>
    </row>
    <row r="915" spans="12:15" x14ac:dyDescent="0.3">
      <c r="L915" s="19"/>
      <c r="M915" s="18"/>
      <c r="N915" s="21"/>
      <c r="O915"/>
    </row>
    <row r="916" spans="12:15" x14ac:dyDescent="0.3">
      <c r="L916" s="19"/>
      <c r="M916" s="18"/>
      <c r="N916" s="21"/>
      <c r="O916"/>
    </row>
    <row r="917" spans="12:15" x14ac:dyDescent="0.3">
      <c r="L917" s="19"/>
      <c r="M917" s="18"/>
      <c r="N917" s="21"/>
      <c r="O917"/>
    </row>
    <row r="918" spans="12:15" x14ac:dyDescent="0.3">
      <c r="L918" s="19"/>
      <c r="M918" s="18"/>
      <c r="N918" s="21"/>
      <c r="O918"/>
    </row>
    <row r="919" spans="12:15" x14ac:dyDescent="0.3">
      <c r="L919" s="19"/>
      <c r="M919" s="18"/>
      <c r="N919" s="21"/>
      <c r="O919"/>
    </row>
    <row r="920" spans="12:15" x14ac:dyDescent="0.3">
      <c r="L920" s="19"/>
      <c r="M920" s="18"/>
      <c r="N920" s="21"/>
      <c r="O920"/>
    </row>
    <row r="921" spans="12:15" x14ac:dyDescent="0.3">
      <c r="L921" s="19"/>
      <c r="M921" s="18"/>
      <c r="N921" s="21"/>
      <c r="O921"/>
    </row>
    <row r="922" spans="12:15" x14ac:dyDescent="0.3">
      <c r="L922" s="19"/>
      <c r="M922" s="18"/>
      <c r="N922" s="21"/>
      <c r="O922"/>
    </row>
    <row r="923" spans="12:15" x14ac:dyDescent="0.3">
      <c r="L923" s="19"/>
      <c r="M923" s="18"/>
      <c r="N923" s="21"/>
      <c r="O923"/>
    </row>
    <row r="924" spans="12:15" x14ac:dyDescent="0.3">
      <c r="L924" s="19"/>
      <c r="M924" s="18"/>
      <c r="N924" s="21"/>
      <c r="O924"/>
    </row>
    <row r="925" spans="12:15" x14ac:dyDescent="0.3">
      <c r="L925" s="19"/>
      <c r="M925" s="18"/>
      <c r="N925" s="21"/>
      <c r="O925"/>
    </row>
    <row r="926" spans="12:15" x14ac:dyDescent="0.3">
      <c r="L926" s="19"/>
      <c r="M926" s="18"/>
      <c r="N926" s="21"/>
      <c r="O926"/>
    </row>
    <row r="927" spans="12:15" x14ac:dyDescent="0.3">
      <c r="L927" s="19"/>
      <c r="M927" s="18"/>
      <c r="N927" s="21"/>
      <c r="O927"/>
    </row>
    <row r="928" spans="12:15" x14ac:dyDescent="0.3">
      <c r="L928" s="19"/>
      <c r="M928" s="18"/>
      <c r="N928" s="21"/>
      <c r="O928"/>
    </row>
    <row r="929" spans="12:15" x14ac:dyDescent="0.3">
      <c r="L929" s="19"/>
      <c r="M929" s="18"/>
      <c r="N929" s="21"/>
      <c r="O929"/>
    </row>
    <row r="930" spans="12:15" x14ac:dyDescent="0.3">
      <c r="L930" s="19"/>
      <c r="M930" s="18"/>
      <c r="N930" s="21"/>
      <c r="O930"/>
    </row>
    <row r="931" spans="12:15" x14ac:dyDescent="0.3">
      <c r="L931" s="19"/>
      <c r="M931" s="18"/>
      <c r="N931" s="21"/>
      <c r="O931"/>
    </row>
    <row r="932" spans="12:15" x14ac:dyDescent="0.3">
      <c r="L932" s="19"/>
      <c r="M932" s="18"/>
      <c r="N932" s="21"/>
      <c r="O932"/>
    </row>
    <row r="933" spans="12:15" x14ac:dyDescent="0.3">
      <c r="L933" s="19"/>
      <c r="M933" s="18"/>
      <c r="N933" s="21"/>
      <c r="O933"/>
    </row>
    <row r="934" spans="12:15" x14ac:dyDescent="0.3">
      <c r="L934" s="19"/>
      <c r="M934" s="18"/>
      <c r="N934" s="21"/>
      <c r="O934"/>
    </row>
    <row r="935" spans="12:15" x14ac:dyDescent="0.3">
      <c r="L935" s="19"/>
      <c r="M935" s="18"/>
      <c r="N935" s="21"/>
      <c r="O935"/>
    </row>
    <row r="936" spans="12:15" x14ac:dyDescent="0.3">
      <c r="L936" s="19"/>
      <c r="M936" s="18"/>
      <c r="N936" s="21"/>
      <c r="O936"/>
    </row>
    <row r="937" spans="12:15" x14ac:dyDescent="0.3">
      <c r="L937" s="19"/>
      <c r="M937" s="18"/>
      <c r="N937" s="21"/>
      <c r="O937"/>
    </row>
    <row r="938" spans="12:15" x14ac:dyDescent="0.3">
      <c r="L938" s="19"/>
      <c r="M938" s="18"/>
      <c r="N938" s="21"/>
      <c r="O938"/>
    </row>
    <row r="939" spans="12:15" x14ac:dyDescent="0.3">
      <c r="L939" s="19"/>
      <c r="M939" s="18"/>
      <c r="N939" s="21"/>
      <c r="O939"/>
    </row>
    <row r="940" spans="12:15" x14ac:dyDescent="0.3">
      <c r="L940" s="19"/>
      <c r="M940" s="18"/>
      <c r="N940" s="21"/>
      <c r="O940"/>
    </row>
    <row r="941" spans="12:15" x14ac:dyDescent="0.3">
      <c r="L941" s="19"/>
      <c r="M941" s="18"/>
      <c r="N941" s="21"/>
      <c r="O941"/>
    </row>
    <row r="942" spans="12:15" x14ac:dyDescent="0.3">
      <c r="L942" s="19"/>
      <c r="M942" s="18"/>
      <c r="N942" s="21"/>
      <c r="O942"/>
    </row>
    <row r="943" spans="12:15" x14ac:dyDescent="0.3">
      <c r="L943" s="19"/>
      <c r="M943" s="18"/>
      <c r="N943" s="21"/>
      <c r="O943"/>
    </row>
    <row r="944" spans="12:15" x14ac:dyDescent="0.3">
      <c r="L944" s="19"/>
      <c r="M944" s="18"/>
      <c r="N944" s="21"/>
      <c r="O944"/>
    </row>
    <row r="945" spans="12:15" x14ac:dyDescent="0.3">
      <c r="L945" s="19"/>
      <c r="M945" s="18"/>
      <c r="N945" s="21"/>
      <c r="O945"/>
    </row>
    <row r="946" spans="12:15" x14ac:dyDescent="0.3">
      <c r="L946" s="19"/>
      <c r="M946" s="18"/>
      <c r="N946" s="21"/>
      <c r="O946"/>
    </row>
    <row r="947" spans="12:15" x14ac:dyDescent="0.3">
      <c r="L947" s="19"/>
      <c r="M947" s="18"/>
      <c r="N947" s="21"/>
      <c r="O947"/>
    </row>
    <row r="948" spans="12:15" x14ac:dyDescent="0.3">
      <c r="L948" s="19"/>
      <c r="M948" s="18"/>
      <c r="N948" s="21"/>
      <c r="O948"/>
    </row>
    <row r="949" spans="12:15" x14ac:dyDescent="0.3">
      <c r="L949" s="19"/>
      <c r="M949" s="18"/>
      <c r="N949" s="21"/>
      <c r="O949"/>
    </row>
    <row r="950" spans="12:15" x14ac:dyDescent="0.3">
      <c r="L950" s="19"/>
      <c r="M950" s="18"/>
      <c r="N950" s="21"/>
      <c r="O950"/>
    </row>
    <row r="951" spans="12:15" x14ac:dyDescent="0.3">
      <c r="L951" s="19"/>
      <c r="M951" s="18"/>
      <c r="N951" s="21"/>
      <c r="O951"/>
    </row>
    <row r="952" spans="12:15" x14ac:dyDescent="0.3">
      <c r="L952" s="19"/>
      <c r="M952" s="18"/>
      <c r="N952" s="21"/>
      <c r="O952"/>
    </row>
    <row r="953" spans="12:15" x14ac:dyDescent="0.3">
      <c r="L953" s="19"/>
      <c r="M953" s="18"/>
      <c r="N953" s="21"/>
      <c r="O953"/>
    </row>
    <row r="954" spans="12:15" x14ac:dyDescent="0.3">
      <c r="L954" s="19"/>
      <c r="M954" s="18"/>
      <c r="N954" s="21"/>
      <c r="O954"/>
    </row>
    <row r="955" spans="12:15" x14ac:dyDescent="0.3">
      <c r="L955" s="19"/>
      <c r="M955" s="18"/>
      <c r="N955" s="21"/>
      <c r="O955"/>
    </row>
    <row r="956" spans="12:15" x14ac:dyDescent="0.3">
      <c r="L956" s="19"/>
      <c r="M956" s="18"/>
      <c r="N956" s="21"/>
      <c r="O956"/>
    </row>
    <row r="957" spans="12:15" x14ac:dyDescent="0.3">
      <c r="L957" s="19"/>
      <c r="M957" s="18"/>
      <c r="N957" s="21"/>
      <c r="O957"/>
    </row>
    <row r="958" spans="12:15" x14ac:dyDescent="0.3">
      <c r="L958" s="19"/>
      <c r="M958" s="18"/>
      <c r="N958" s="21"/>
      <c r="O958"/>
    </row>
    <row r="959" spans="12:15" x14ac:dyDescent="0.3">
      <c r="L959" s="19"/>
      <c r="M959" s="18"/>
      <c r="N959" s="21"/>
      <c r="O959"/>
    </row>
    <row r="960" spans="12:15" x14ac:dyDescent="0.3">
      <c r="L960" s="19"/>
      <c r="M960" s="18"/>
      <c r="N960" s="21"/>
      <c r="O960"/>
    </row>
    <row r="961" spans="12:15" x14ac:dyDescent="0.3">
      <c r="L961" s="19"/>
      <c r="M961" s="18"/>
      <c r="N961" s="21"/>
      <c r="O961"/>
    </row>
    <row r="962" spans="12:15" x14ac:dyDescent="0.3">
      <c r="L962" s="19"/>
      <c r="M962" s="18"/>
      <c r="N962" s="21"/>
      <c r="O962"/>
    </row>
    <row r="963" spans="12:15" x14ac:dyDescent="0.3">
      <c r="L963" s="19"/>
      <c r="M963" s="18"/>
      <c r="N963" s="21"/>
      <c r="O963"/>
    </row>
    <row r="964" spans="12:15" x14ac:dyDescent="0.3">
      <c r="L964" s="19"/>
      <c r="M964" s="18"/>
      <c r="N964" s="21"/>
      <c r="O964"/>
    </row>
    <row r="965" spans="12:15" x14ac:dyDescent="0.3">
      <c r="L965" s="19"/>
      <c r="M965" s="18"/>
      <c r="N965" s="21"/>
      <c r="O965"/>
    </row>
    <row r="966" spans="12:15" x14ac:dyDescent="0.3">
      <c r="L966" s="19"/>
      <c r="M966" s="18"/>
      <c r="N966" s="21"/>
      <c r="O966"/>
    </row>
    <row r="967" spans="12:15" x14ac:dyDescent="0.3">
      <c r="L967" s="19"/>
      <c r="M967" s="18"/>
      <c r="N967" s="21"/>
      <c r="O967"/>
    </row>
    <row r="968" spans="12:15" x14ac:dyDescent="0.3">
      <c r="L968" s="19"/>
      <c r="M968" s="18"/>
      <c r="N968" s="21"/>
      <c r="O968"/>
    </row>
    <row r="969" spans="12:15" x14ac:dyDescent="0.3">
      <c r="L969" s="19"/>
      <c r="M969" s="18"/>
      <c r="N969" s="21"/>
      <c r="O969"/>
    </row>
    <row r="970" spans="12:15" x14ac:dyDescent="0.3">
      <c r="L970" s="19"/>
      <c r="M970" s="18"/>
      <c r="N970" s="21"/>
      <c r="O970"/>
    </row>
    <row r="971" spans="12:15" x14ac:dyDescent="0.3">
      <c r="L971" s="19"/>
      <c r="M971" s="18"/>
      <c r="N971" s="21"/>
      <c r="O971"/>
    </row>
    <row r="972" spans="12:15" x14ac:dyDescent="0.3">
      <c r="L972" s="19"/>
      <c r="M972" s="18"/>
      <c r="N972" s="21"/>
      <c r="O972"/>
    </row>
    <row r="973" spans="12:15" x14ac:dyDescent="0.3">
      <c r="L973" s="19"/>
      <c r="M973" s="18"/>
      <c r="N973" s="21"/>
      <c r="O973"/>
    </row>
    <row r="974" spans="12:15" x14ac:dyDescent="0.3">
      <c r="L974" s="19"/>
      <c r="M974" s="18"/>
      <c r="N974" s="21"/>
      <c r="O974"/>
    </row>
    <row r="975" spans="12:15" x14ac:dyDescent="0.3">
      <c r="L975" s="19"/>
      <c r="M975" s="18"/>
      <c r="N975" s="21"/>
      <c r="O975"/>
    </row>
    <row r="976" spans="12:15" x14ac:dyDescent="0.3">
      <c r="L976" s="19"/>
      <c r="M976" s="18"/>
      <c r="N976" s="21"/>
      <c r="O976"/>
    </row>
    <row r="977" spans="12:15" x14ac:dyDescent="0.3">
      <c r="L977" s="19"/>
      <c r="M977" s="18"/>
      <c r="N977" s="21"/>
      <c r="O977"/>
    </row>
    <row r="978" spans="12:15" x14ac:dyDescent="0.3">
      <c r="L978" s="19"/>
      <c r="M978" s="18"/>
      <c r="N978" s="21"/>
      <c r="O978"/>
    </row>
    <row r="979" spans="12:15" x14ac:dyDescent="0.3">
      <c r="L979" s="19"/>
      <c r="M979" s="18"/>
      <c r="N979" s="21"/>
      <c r="O979"/>
    </row>
    <row r="980" spans="12:15" x14ac:dyDescent="0.3">
      <c r="L980" s="19"/>
      <c r="M980" s="18"/>
      <c r="N980" s="21"/>
      <c r="O980"/>
    </row>
    <row r="981" spans="12:15" x14ac:dyDescent="0.3">
      <c r="L981" s="19"/>
      <c r="M981" s="18"/>
      <c r="N981" s="21"/>
      <c r="O981"/>
    </row>
    <row r="982" spans="12:15" x14ac:dyDescent="0.3">
      <c r="L982" s="19"/>
      <c r="M982" s="18"/>
      <c r="N982" s="21"/>
      <c r="O982"/>
    </row>
    <row r="983" spans="12:15" x14ac:dyDescent="0.3">
      <c r="L983" s="19"/>
      <c r="M983" s="18"/>
      <c r="N983" s="21"/>
      <c r="O983"/>
    </row>
    <row r="984" spans="12:15" x14ac:dyDescent="0.3">
      <c r="L984" s="19"/>
      <c r="M984" s="18"/>
      <c r="N984" s="21"/>
      <c r="O984"/>
    </row>
    <row r="985" spans="12:15" x14ac:dyDescent="0.3">
      <c r="L985" s="19"/>
      <c r="M985" s="18"/>
      <c r="N985" s="21"/>
      <c r="O985"/>
    </row>
    <row r="986" spans="12:15" x14ac:dyDescent="0.3">
      <c r="L986" s="19"/>
      <c r="M986" s="18"/>
      <c r="N986" s="21"/>
      <c r="O986"/>
    </row>
    <row r="987" spans="12:15" x14ac:dyDescent="0.3">
      <c r="L987" s="19"/>
      <c r="M987" s="18"/>
      <c r="N987" s="21"/>
      <c r="O987"/>
    </row>
    <row r="988" spans="12:15" x14ac:dyDescent="0.3">
      <c r="L988" s="19"/>
      <c r="M988" s="18"/>
      <c r="N988" s="21"/>
      <c r="O988"/>
    </row>
    <row r="989" spans="12:15" x14ac:dyDescent="0.3">
      <c r="L989" s="19"/>
      <c r="M989" s="18"/>
      <c r="N989" s="21"/>
      <c r="O989"/>
    </row>
    <row r="990" spans="12:15" x14ac:dyDescent="0.3">
      <c r="L990" s="19"/>
      <c r="M990" s="18"/>
      <c r="N990" s="21"/>
      <c r="O990"/>
    </row>
    <row r="991" spans="12:15" x14ac:dyDescent="0.3">
      <c r="L991" s="19"/>
      <c r="M991" s="18"/>
      <c r="N991" s="21"/>
      <c r="O991"/>
    </row>
    <row r="992" spans="12:15" x14ac:dyDescent="0.3">
      <c r="L992" s="19"/>
      <c r="M992" s="18"/>
      <c r="N992" s="21"/>
      <c r="O992"/>
    </row>
    <row r="993" spans="12:15" x14ac:dyDescent="0.3">
      <c r="L993" s="19"/>
      <c r="M993" s="18"/>
      <c r="N993" s="21"/>
      <c r="O993"/>
    </row>
    <row r="994" spans="12:15" x14ac:dyDescent="0.3">
      <c r="L994" s="19"/>
      <c r="M994" s="18"/>
      <c r="N994" s="21"/>
      <c r="O994"/>
    </row>
    <row r="995" spans="12:15" x14ac:dyDescent="0.3">
      <c r="L995" s="19"/>
      <c r="M995" s="18"/>
      <c r="N995" s="21"/>
      <c r="O995"/>
    </row>
    <row r="996" spans="12:15" x14ac:dyDescent="0.3">
      <c r="L996" s="19"/>
      <c r="M996" s="18"/>
      <c r="N996" s="21"/>
      <c r="O996"/>
    </row>
    <row r="997" spans="12:15" x14ac:dyDescent="0.3">
      <c r="L997" s="19"/>
      <c r="M997" s="18"/>
      <c r="N997" s="21"/>
      <c r="O997"/>
    </row>
    <row r="998" spans="12:15" x14ac:dyDescent="0.3">
      <c r="L998" s="19"/>
      <c r="M998" s="18"/>
      <c r="N998" s="21"/>
      <c r="O998"/>
    </row>
    <row r="999" spans="12:15" x14ac:dyDescent="0.3">
      <c r="L999" s="19"/>
      <c r="M999" s="18"/>
      <c r="N999" s="21"/>
      <c r="O999"/>
    </row>
    <row r="1000" spans="12:15" x14ac:dyDescent="0.3">
      <c r="L1000" s="19"/>
      <c r="M1000" s="18"/>
      <c r="N1000" s="21"/>
      <c r="O1000"/>
    </row>
    <row r="1001" spans="12:15" x14ac:dyDescent="0.3">
      <c r="L1001" s="19"/>
      <c r="M1001" s="18"/>
      <c r="N1001" s="21"/>
      <c r="O1001"/>
    </row>
    <row r="1002" spans="12:15" x14ac:dyDescent="0.3">
      <c r="L1002" s="19"/>
      <c r="M1002" s="18"/>
      <c r="N1002" s="21"/>
      <c r="O1002"/>
    </row>
    <row r="1003" spans="12:15" x14ac:dyDescent="0.3">
      <c r="L1003" s="19"/>
      <c r="M1003" s="18"/>
      <c r="N1003" s="21"/>
      <c r="O1003"/>
    </row>
    <row r="1004" spans="12:15" x14ac:dyDescent="0.3">
      <c r="L1004" s="19"/>
      <c r="M1004" s="18"/>
      <c r="N1004" s="21"/>
      <c r="O1004"/>
    </row>
    <row r="1005" spans="12:15" x14ac:dyDescent="0.3">
      <c r="L1005" s="19"/>
      <c r="M1005" s="18"/>
      <c r="N1005" s="21"/>
      <c r="O1005"/>
    </row>
    <row r="1006" spans="12:15" x14ac:dyDescent="0.3">
      <c r="L1006" s="19"/>
      <c r="M1006" s="18"/>
      <c r="N1006" s="21"/>
      <c r="O1006"/>
    </row>
    <row r="1007" spans="12:15" x14ac:dyDescent="0.3">
      <c r="L1007" s="19"/>
      <c r="M1007" s="18"/>
      <c r="N1007" s="21"/>
      <c r="O1007"/>
    </row>
    <row r="1008" spans="12:15" x14ac:dyDescent="0.3">
      <c r="L1008" s="19"/>
      <c r="M1008" s="18"/>
      <c r="N1008" s="21"/>
      <c r="O1008"/>
    </row>
    <row r="1009" spans="12:15" x14ac:dyDescent="0.3">
      <c r="L1009" s="19"/>
      <c r="M1009" s="18"/>
      <c r="N1009" s="21"/>
      <c r="O1009"/>
    </row>
    <row r="1010" spans="12:15" x14ac:dyDescent="0.3">
      <c r="L1010" s="19"/>
      <c r="M1010" s="18"/>
      <c r="N1010" s="21"/>
      <c r="O1010"/>
    </row>
    <row r="1011" spans="12:15" x14ac:dyDescent="0.3">
      <c r="L1011" s="19"/>
      <c r="M1011" s="18"/>
      <c r="N1011" s="21"/>
      <c r="O1011"/>
    </row>
    <row r="1012" spans="12:15" x14ac:dyDescent="0.3">
      <c r="L1012" s="19"/>
      <c r="M1012" s="18"/>
      <c r="N1012" s="21"/>
      <c r="O1012"/>
    </row>
    <row r="1013" spans="12:15" x14ac:dyDescent="0.3">
      <c r="L1013" s="19"/>
      <c r="M1013" s="18"/>
      <c r="N1013" s="21"/>
      <c r="O1013"/>
    </row>
    <row r="1014" spans="12:15" x14ac:dyDescent="0.3">
      <c r="L1014" s="19"/>
      <c r="M1014" s="18"/>
      <c r="N1014" s="21"/>
      <c r="O1014"/>
    </row>
    <row r="1015" spans="12:15" x14ac:dyDescent="0.3">
      <c r="L1015" s="19"/>
      <c r="M1015" s="18"/>
      <c r="N1015" s="21"/>
      <c r="O1015"/>
    </row>
    <row r="1016" spans="12:15" x14ac:dyDescent="0.3">
      <c r="L1016" s="19"/>
      <c r="M1016" s="18"/>
      <c r="N1016" s="21"/>
      <c r="O1016"/>
    </row>
    <row r="1017" spans="12:15" x14ac:dyDescent="0.3">
      <c r="L1017" s="19"/>
      <c r="M1017" s="18"/>
      <c r="N1017" s="21"/>
      <c r="O1017"/>
    </row>
    <row r="1018" spans="12:15" x14ac:dyDescent="0.3">
      <c r="L1018" s="19"/>
      <c r="M1018" s="18"/>
      <c r="N1018" s="21"/>
      <c r="O1018"/>
    </row>
    <row r="1019" spans="12:15" x14ac:dyDescent="0.3">
      <c r="L1019" s="19"/>
      <c r="M1019" s="18"/>
      <c r="N1019" s="21"/>
      <c r="O1019"/>
    </row>
    <row r="1020" spans="12:15" x14ac:dyDescent="0.3">
      <c r="L1020" s="19"/>
      <c r="M1020" s="18"/>
      <c r="N1020" s="21"/>
      <c r="O1020"/>
    </row>
    <row r="1021" spans="12:15" x14ac:dyDescent="0.3">
      <c r="L1021" s="19"/>
      <c r="M1021" s="18"/>
      <c r="N1021" s="21"/>
      <c r="O1021"/>
    </row>
    <row r="1022" spans="12:15" x14ac:dyDescent="0.3">
      <c r="L1022" s="19"/>
      <c r="M1022" s="18"/>
      <c r="N1022" s="21"/>
      <c r="O1022"/>
    </row>
    <row r="1023" spans="12:15" x14ac:dyDescent="0.3">
      <c r="L1023" s="19"/>
      <c r="M1023" s="18"/>
      <c r="N1023" s="21"/>
      <c r="O1023"/>
    </row>
    <row r="1024" spans="12:15" x14ac:dyDescent="0.3">
      <c r="L1024" s="19"/>
      <c r="M1024" s="18"/>
      <c r="N1024" s="21"/>
      <c r="O1024"/>
    </row>
    <row r="1025" spans="12:15" x14ac:dyDescent="0.3">
      <c r="L1025" s="19"/>
      <c r="M1025" s="18"/>
      <c r="N1025" s="21"/>
      <c r="O1025"/>
    </row>
    <row r="1026" spans="12:15" x14ac:dyDescent="0.3">
      <c r="L1026" s="19"/>
      <c r="M1026" s="18"/>
      <c r="N1026" s="21"/>
      <c r="O1026"/>
    </row>
    <row r="1027" spans="12:15" x14ac:dyDescent="0.3">
      <c r="L1027" s="19"/>
      <c r="M1027" s="18"/>
      <c r="N1027" s="21"/>
      <c r="O1027"/>
    </row>
    <row r="1028" spans="12:15" x14ac:dyDescent="0.3">
      <c r="L1028" s="19"/>
      <c r="M1028" s="18"/>
      <c r="N1028" s="21"/>
      <c r="O1028"/>
    </row>
    <row r="1029" spans="12:15" x14ac:dyDescent="0.3">
      <c r="L1029" s="19"/>
      <c r="M1029" s="18"/>
      <c r="N1029" s="21"/>
      <c r="O1029"/>
    </row>
    <row r="1030" spans="12:15" x14ac:dyDescent="0.3">
      <c r="L1030" s="19"/>
      <c r="M1030" s="18"/>
      <c r="N1030" s="21"/>
      <c r="O1030"/>
    </row>
    <row r="1031" spans="12:15" x14ac:dyDescent="0.3">
      <c r="L1031" s="19"/>
      <c r="M1031" s="18"/>
      <c r="N1031" s="21"/>
      <c r="O1031"/>
    </row>
    <row r="1032" spans="12:15" x14ac:dyDescent="0.3">
      <c r="L1032" s="19"/>
      <c r="M1032" s="18"/>
      <c r="N1032" s="21"/>
      <c r="O1032"/>
    </row>
    <row r="1033" spans="12:15" x14ac:dyDescent="0.3">
      <c r="L1033" s="19"/>
      <c r="M1033" s="18"/>
      <c r="N1033" s="21"/>
      <c r="O1033"/>
    </row>
    <row r="1034" spans="12:15" x14ac:dyDescent="0.3">
      <c r="L1034" s="19"/>
      <c r="M1034" s="18"/>
      <c r="N1034" s="21"/>
      <c r="O1034"/>
    </row>
    <row r="1035" spans="12:15" x14ac:dyDescent="0.3">
      <c r="L1035" s="19"/>
      <c r="M1035" s="18"/>
      <c r="N1035" s="21"/>
      <c r="O1035"/>
    </row>
    <row r="1036" spans="12:15" x14ac:dyDescent="0.3">
      <c r="L1036" s="19"/>
      <c r="M1036" s="18"/>
      <c r="N1036" s="21"/>
      <c r="O1036"/>
    </row>
    <row r="1037" spans="12:15" x14ac:dyDescent="0.3">
      <c r="L1037" s="19"/>
      <c r="M1037" s="18"/>
      <c r="N1037" s="21"/>
      <c r="O1037"/>
    </row>
    <row r="1038" spans="12:15" x14ac:dyDescent="0.3">
      <c r="L1038" s="19"/>
      <c r="M1038" s="18"/>
      <c r="N1038" s="21"/>
      <c r="O1038"/>
    </row>
    <row r="1039" spans="12:15" x14ac:dyDescent="0.3">
      <c r="L1039" s="19"/>
      <c r="M1039" s="18"/>
      <c r="N1039" s="21"/>
      <c r="O1039"/>
    </row>
    <row r="1040" spans="12:15" x14ac:dyDescent="0.3">
      <c r="L1040" s="19"/>
      <c r="M1040" s="18"/>
      <c r="N1040" s="21"/>
      <c r="O1040"/>
    </row>
    <row r="1041" spans="12:15" x14ac:dyDescent="0.3">
      <c r="L1041" s="19"/>
      <c r="M1041" s="18"/>
      <c r="N1041" s="21"/>
      <c r="O1041"/>
    </row>
    <row r="1042" spans="12:15" x14ac:dyDescent="0.3">
      <c r="L1042" s="19"/>
      <c r="M1042" s="18"/>
      <c r="N1042" s="21"/>
      <c r="O1042"/>
    </row>
    <row r="1043" spans="12:15" x14ac:dyDescent="0.3">
      <c r="L1043" s="19"/>
      <c r="M1043" s="18"/>
      <c r="N1043" s="21"/>
      <c r="O1043"/>
    </row>
    <row r="1044" spans="12:15" x14ac:dyDescent="0.3">
      <c r="L1044" s="19"/>
      <c r="M1044" s="18"/>
      <c r="N1044" s="21"/>
      <c r="O1044"/>
    </row>
    <row r="1045" spans="12:15" x14ac:dyDescent="0.3">
      <c r="L1045" s="19"/>
      <c r="M1045" s="18"/>
      <c r="N1045" s="21"/>
      <c r="O1045"/>
    </row>
    <row r="1046" spans="12:15" x14ac:dyDescent="0.3">
      <c r="L1046" s="19"/>
      <c r="M1046" s="18"/>
      <c r="N1046" s="21"/>
      <c r="O1046"/>
    </row>
    <row r="1047" spans="12:15" x14ac:dyDescent="0.3">
      <c r="L1047" s="19"/>
      <c r="M1047" s="18"/>
      <c r="N1047" s="21"/>
      <c r="O1047"/>
    </row>
    <row r="1048" spans="12:15" x14ac:dyDescent="0.3">
      <c r="L1048" s="19"/>
      <c r="M1048" s="18"/>
      <c r="N1048" s="21"/>
      <c r="O1048"/>
    </row>
    <row r="1049" spans="12:15" x14ac:dyDescent="0.3">
      <c r="L1049" s="19"/>
      <c r="M1049" s="18"/>
      <c r="N1049" s="21"/>
      <c r="O1049"/>
    </row>
    <row r="1050" spans="12:15" x14ac:dyDescent="0.3">
      <c r="L1050" s="19"/>
      <c r="M1050" s="18"/>
      <c r="N1050" s="21"/>
      <c r="O1050"/>
    </row>
    <row r="1051" spans="12:15" x14ac:dyDescent="0.3">
      <c r="L1051" s="19"/>
      <c r="M1051" s="18"/>
      <c r="N1051" s="21"/>
      <c r="O1051"/>
    </row>
    <row r="1052" spans="12:15" x14ac:dyDescent="0.3">
      <c r="L1052" s="19"/>
      <c r="M1052" s="18"/>
      <c r="N1052" s="21"/>
      <c r="O1052"/>
    </row>
    <row r="1053" spans="12:15" x14ac:dyDescent="0.3">
      <c r="L1053" s="19"/>
      <c r="M1053" s="18"/>
      <c r="N1053" s="21"/>
      <c r="O1053"/>
    </row>
    <row r="1054" spans="12:15" x14ac:dyDescent="0.3">
      <c r="L1054" s="19"/>
      <c r="M1054" s="18"/>
      <c r="N1054" s="21"/>
      <c r="O1054"/>
    </row>
    <row r="1055" spans="12:15" x14ac:dyDescent="0.3">
      <c r="L1055" s="19"/>
      <c r="M1055" s="18"/>
      <c r="N1055" s="21"/>
      <c r="O1055"/>
    </row>
    <row r="1056" spans="12:15" x14ac:dyDescent="0.3">
      <c r="L1056" s="19"/>
      <c r="M1056" s="18"/>
      <c r="N1056" s="21"/>
      <c r="O1056"/>
    </row>
    <row r="1057" spans="12:15" x14ac:dyDescent="0.3">
      <c r="L1057" s="19"/>
      <c r="M1057" s="18"/>
      <c r="N1057" s="21"/>
      <c r="O1057"/>
    </row>
    <row r="1058" spans="12:15" x14ac:dyDescent="0.3">
      <c r="L1058" s="19"/>
      <c r="M1058" s="18"/>
      <c r="N1058" s="21"/>
      <c r="O1058"/>
    </row>
    <row r="1059" spans="12:15" x14ac:dyDescent="0.3">
      <c r="L1059" s="19"/>
      <c r="M1059" s="18"/>
      <c r="N1059" s="21"/>
      <c r="O1059"/>
    </row>
    <row r="1060" spans="12:15" x14ac:dyDescent="0.3">
      <c r="L1060" s="19"/>
      <c r="M1060" s="18"/>
      <c r="N1060" s="21"/>
      <c r="O1060"/>
    </row>
    <row r="1061" spans="12:15" x14ac:dyDescent="0.3">
      <c r="L1061" s="19"/>
      <c r="M1061" s="18"/>
      <c r="N1061" s="21"/>
      <c r="O1061"/>
    </row>
    <row r="1062" spans="12:15" x14ac:dyDescent="0.3">
      <c r="L1062" s="19"/>
      <c r="M1062" s="18"/>
      <c r="N1062" s="21"/>
      <c r="O1062"/>
    </row>
    <row r="1063" spans="12:15" x14ac:dyDescent="0.3">
      <c r="L1063" s="19"/>
      <c r="M1063" s="18"/>
      <c r="N1063" s="21"/>
      <c r="O1063"/>
    </row>
    <row r="1064" spans="12:15" x14ac:dyDescent="0.3">
      <c r="L1064" s="19"/>
      <c r="M1064" s="18"/>
      <c r="N1064" s="21"/>
      <c r="O1064"/>
    </row>
    <row r="1065" spans="12:15" x14ac:dyDescent="0.3">
      <c r="L1065" s="19"/>
      <c r="M1065" s="18"/>
      <c r="N1065" s="21"/>
      <c r="O1065"/>
    </row>
    <row r="1066" spans="12:15" x14ac:dyDescent="0.3">
      <c r="L1066" s="19"/>
      <c r="M1066" s="18"/>
      <c r="N1066" s="21"/>
      <c r="O1066"/>
    </row>
    <row r="1067" spans="12:15" x14ac:dyDescent="0.3">
      <c r="L1067" s="19"/>
      <c r="M1067" s="18"/>
      <c r="N1067" s="21"/>
      <c r="O1067"/>
    </row>
    <row r="1068" spans="12:15" x14ac:dyDescent="0.3">
      <c r="L1068" s="19"/>
      <c r="M1068" s="18"/>
      <c r="N1068" s="21"/>
      <c r="O1068"/>
    </row>
    <row r="1069" spans="12:15" x14ac:dyDescent="0.3">
      <c r="L1069" s="19"/>
      <c r="M1069" s="18"/>
      <c r="N1069" s="21"/>
      <c r="O1069"/>
    </row>
    <row r="1070" spans="12:15" x14ac:dyDescent="0.3">
      <c r="L1070" s="19"/>
      <c r="M1070" s="18"/>
      <c r="N1070" s="21"/>
      <c r="O1070"/>
    </row>
    <row r="1071" spans="12:15" x14ac:dyDescent="0.3">
      <c r="L1071" s="19"/>
      <c r="M1071" s="18"/>
      <c r="N1071" s="21"/>
      <c r="O1071"/>
    </row>
    <row r="1072" spans="12:15" x14ac:dyDescent="0.3">
      <c r="L1072" s="19"/>
      <c r="M1072" s="18"/>
      <c r="N1072" s="21"/>
      <c r="O1072"/>
    </row>
    <row r="1073" spans="12:15" x14ac:dyDescent="0.3">
      <c r="L1073" s="19"/>
      <c r="M1073" s="18"/>
      <c r="N1073" s="21"/>
      <c r="O1073"/>
    </row>
    <row r="1074" spans="12:15" x14ac:dyDescent="0.3">
      <c r="L1074" s="19"/>
      <c r="M1074" s="18"/>
      <c r="N1074" s="21"/>
      <c r="O1074"/>
    </row>
    <row r="1075" spans="12:15" x14ac:dyDescent="0.3">
      <c r="L1075" s="19"/>
      <c r="M1075" s="18"/>
      <c r="N1075" s="21"/>
      <c r="O1075"/>
    </row>
    <row r="1076" spans="12:15" x14ac:dyDescent="0.3">
      <c r="L1076" s="19"/>
      <c r="M1076" s="18"/>
      <c r="N1076" s="21"/>
      <c r="O1076"/>
    </row>
    <row r="1077" spans="12:15" x14ac:dyDescent="0.3">
      <c r="L1077" s="19"/>
      <c r="M1077" s="18"/>
      <c r="N1077" s="21"/>
      <c r="O1077"/>
    </row>
    <row r="1078" spans="12:15" x14ac:dyDescent="0.3">
      <c r="L1078" s="19"/>
      <c r="M1078" s="18"/>
      <c r="N1078" s="21"/>
      <c r="O1078"/>
    </row>
    <row r="1079" spans="12:15" x14ac:dyDescent="0.3">
      <c r="L1079" s="19"/>
      <c r="M1079" s="18"/>
      <c r="N1079" s="21"/>
      <c r="O1079"/>
    </row>
    <row r="1080" spans="12:15" x14ac:dyDescent="0.3">
      <c r="L1080" s="19"/>
      <c r="M1080" s="18"/>
      <c r="N1080" s="21"/>
      <c r="O1080"/>
    </row>
    <row r="1081" spans="12:15" x14ac:dyDescent="0.3">
      <c r="L1081" s="19"/>
      <c r="M1081" s="18"/>
      <c r="N1081" s="21"/>
      <c r="O1081"/>
    </row>
    <row r="1082" spans="12:15" x14ac:dyDescent="0.3">
      <c r="L1082" s="19"/>
      <c r="M1082" s="18"/>
      <c r="N1082" s="21"/>
      <c r="O1082"/>
    </row>
    <row r="1083" spans="12:15" x14ac:dyDescent="0.3">
      <c r="L1083" s="19"/>
      <c r="M1083" s="18"/>
      <c r="N1083" s="21"/>
      <c r="O1083"/>
    </row>
    <row r="1084" spans="12:15" x14ac:dyDescent="0.3">
      <c r="L1084" s="19"/>
      <c r="M1084" s="18"/>
      <c r="N1084" s="21"/>
      <c r="O1084"/>
    </row>
    <row r="1085" spans="12:15" x14ac:dyDescent="0.3">
      <c r="L1085" s="19"/>
      <c r="M1085" s="18"/>
      <c r="N1085" s="21"/>
      <c r="O1085"/>
    </row>
    <row r="1086" spans="12:15" x14ac:dyDescent="0.3">
      <c r="L1086" s="19"/>
      <c r="M1086" s="18"/>
      <c r="N1086" s="21"/>
      <c r="O1086"/>
    </row>
    <row r="1087" spans="12:15" x14ac:dyDescent="0.3">
      <c r="L1087" s="19"/>
      <c r="M1087" s="18"/>
      <c r="N1087" s="21"/>
      <c r="O1087"/>
    </row>
    <row r="1088" spans="12:15" x14ac:dyDescent="0.3">
      <c r="L1088" s="19"/>
      <c r="M1088" s="18"/>
      <c r="N1088" s="21"/>
      <c r="O1088"/>
    </row>
    <row r="1089" spans="12:15" x14ac:dyDescent="0.3">
      <c r="L1089" s="19"/>
      <c r="M1089" s="18"/>
      <c r="N1089" s="21"/>
      <c r="O1089"/>
    </row>
    <row r="1090" spans="12:15" x14ac:dyDescent="0.3">
      <c r="L1090" s="19"/>
      <c r="M1090" s="18"/>
      <c r="N1090" s="21"/>
      <c r="O1090"/>
    </row>
    <row r="1091" spans="12:15" x14ac:dyDescent="0.3">
      <c r="L1091" s="19"/>
      <c r="M1091" s="18"/>
      <c r="N1091" s="21"/>
      <c r="O1091"/>
    </row>
    <row r="1092" spans="12:15" x14ac:dyDescent="0.3">
      <c r="L1092" s="19"/>
      <c r="M1092" s="18"/>
      <c r="N1092" s="21"/>
      <c r="O1092"/>
    </row>
    <row r="1093" spans="12:15" x14ac:dyDescent="0.3">
      <c r="L1093" s="19"/>
      <c r="M1093" s="18"/>
      <c r="N1093" s="21"/>
      <c r="O1093"/>
    </row>
    <row r="1094" spans="12:15" x14ac:dyDescent="0.3">
      <c r="L1094" s="19"/>
      <c r="M1094" s="18"/>
      <c r="N1094" s="21"/>
      <c r="O1094"/>
    </row>
    <row r="1095" spans="12:15" x14ac:dyDescent="0.3">
      <c r="L1095" s="19"/>
      <c r="M1095" s="18"/>
      <c r="N1095" s="21"/>
      <c r="O1095"/>
    </row>
    <row r="1096" spans="12:15" x14ac:dyDescent="0.3">
      <c r="L1096" s="19"/>
      <c r="M1096" s="18"/>
      <c r="N1096" s="21"/>
      <c r="O1096"/>
    </row>
    <row r="1097" spans="12:15" x14ac:dyDescent="0.3">
      <c r="L1097" s="19"/>
      <c r="M1097" s="18"/>
      <c r="N1097" s="21"/>
      <c r="O1097"/>
    </row>
    <row r="1098" spans="12:15" x14ac:dyDescent="0.3">
      <c r="L1098" s="19"/>
      <c r="M1098" s="18"/>
      <c r="N1098" s="21"/>
      <c r="O1098"/>
    </row>
    <row r="1099" spans="12:15" x14ac:dyDescent="0.3">
      <c r="L1099" s="19"/>
      <c r="M1099" s="18"/>
      <c r="N1099" s="21"/>
      <c r="O1099"/>
    </row>
    <row r="1100" spans="12:15" x14ac:dyDescent="0.3">
      <c r="L1100" s="19"/>
      <c r="M1100" s="18"/>
      <c r="N1100" s="21"/>
      <c r="O1100"/>
    </row>
    <row r="1101" spans="12:15" x14ac:dyDescent="0.3">
      <c r="L1101" s="19"/>
      <c r="M1101" s="18"/>
      <c r="N1101" s="21"/>
      <c r="O1101"/>
    </row>
    <row r="1102" spans="12:15" x14ac:dyDescent="0.3">
      <c r="L1102" s="19"/>
      <c r="M1102" s="18"/>
      <c r="N1102" s="21"/>
      <c r="O1102"/>
    </row>
    <row r="1103" spans="12:15" x14ac:dyDescent="0.3">
      <c r="L1103" s="19"/>
      <c r="M1103" s="18"/>
      <c r="N1103" s="21"/>
      <c r="O1103"/>
    </row>
    <row r="1104" spans="12:15" x14ac:dyDescent="0.3">
      <c r="L1104" s="19"/>
      <c r="M1104" s="18"/>
      <c r="N1104" s="21"/>
      <c r="O1104"/>
    </row>
    <row r="1105" spans="12:15" x14ac:dyDescent="0.3">
      <c r="L1105" s="19"/>
      <c r="M1105" s="18"/>
      <c r="N1105" s="21"/>
      <c r="O1105"/>
    </row>
    <row r="1106" spans="12:15" x14ac:dyDescent="0.3">
      <c r="L1106" s="19"/>
      <c r="M1106" s="18"/>
      <c r="N1106" s="21"/>
      <c r="O1106"/>
    </row>
    <row r="1107" spans="12:15" x14ac:dyDescent="0.3">
      <c r="L1107" s="19"/>
      <c r="M1107" s="18"/>
      <c r="N1107" s="21"/>
      <c r="O1107"/>
    </row>
    <row r="1108" spans="12:15" x14ac:dyDescent="0.3">
      <c r="L1108" s="19"/>
      <c r="M1108" s="18"/>
      <c r="N1108" s="21"/>
      <c r="O1108"/>
    </row>
    <row r="1109" spans="12:15" x14ac:dyDescent="0.3">
      <c r="L1109" s="19"/>
      <c r="M1109" s="18"/>
      <c r="N1109" s="21"/>
      <c r="O1109"/>
    </row>
    <row r="1110" spans="12:15" x14ac:dyDescent="0.3">
      <c r="L1110" s="19"/>
      <c r="M1110" s="18"/>
      <c r="N1110" s="21"/>
      <c r="O1110"/>
    </row>
    <row r="1111" spans="12:15" x14ac:dyDescent="0.3">
      <c r="L1111" s="19"/>
      <c r="M1111" s="18"/>
      <c r="N1111" s="21"/>
      <c r="O1111"/>
    </row>
    <row r="1112" spans="12:15" x14ac:dyDescent="0.3">
      <c r="L1112" s="19"/>
      <c r="M1112" s="18"/>
      <c r="N1112" s="21"/>
      <c r="O1112"/>
    </row>
    <row r="1113" spans="12:15" x14ac:dyDescent="0.3">
      <c r="L1113" s="19"/>
      <c r="M1113" s="18"/>
      <c r="N1113" s="21"/>
      <c r="O1113"/>
    </row>
    <row r="1114" spans="12:15" x14ac:dyDescent="0.3">
      <c r="L1114" s="19"/>
      <c r="M1114" s="18"/>
      <c r="N1114" s="21"/>
      <c r="O1114"/>
    </row>
    <row r="1115" spans="12:15" x14ac:dyDescent="0.3">
      <c r="L1115" s="19"/>
      <c r="M1115" s="18"/>
      <c r="N1115" s="21"/>
      <c r="O1115"/>
    </row>
    <row r="1116" spans="12:15" x14ac:dyDescent="0.3">
      <c r="L1116" s="19"/>
      <c r="M1116" s="18"/>
      <c r="N1116" s="21"/>
      <c r="O1116"/>
    </row>
    <row r="1117" spans="12:15" x14ac:dyDescent="0.3">
      <c r="L1117" s="19"/>
      <c r="M1117" s="18"/>
      <c r="N1117" s="21"/>
      <c r="O1117"/>
    </row>
    <row r="1118" spans="12:15" x14ac:dyDescent="0.3">
      <c r="L1118" s="19"/>
      <c r="M1118" s="18"/>
      <c r="N1118" s="21"/>
      <c r="O1118"/>
    </row>
    <row r="1119" spans="12:15" x14ac:dyDescent="0.3">
      <c r="L1119" s="19"/>
      <c r="M1119" s="18"/>
      <c r="N1119" s="21"/>
      <c r="O1119"/>
    </row>
    <row r="1120" spans="12:15" x14ac:dyDescent="0.3">
      <c r="L1120" s="19"/>
      <c r="M1120" s="18"/>
      <c r="N1120" s="21"/>
      <c r="O1120"/>
    </row>
    <row r="1121" spans="12:15" x14ac:dyDescent="0.3">
      <c r="L1121" s="19"/>
      <c r="M1121" s="18"/>
      <c r="N1121" s="21"/>
      <c r="O1121"/>
    </row>
    <row r="1122" spans="12:15" x14ac:dyDescent="0.3">
      <c r="L1122" s="19"/>
      <c r="M1122" s="18"/>
      <c r="N1122" s="21"/>
      <c r="O1122"/>
    </row>
    <row r="1123" spans="12:15" x14ac:dyDescent="0.3">
      <c r="L1123" s="19"/>
      <c r="M1123" s="18"/>
      <c r="N1123" s="21"/>
      <c r="O1123"/>
    </row>
    <row r="1124" spans="12:15" x14ac:dyDescent="0.3">
      <c r="L1124" s="19"/>
      <c r="M1124" s="18"/>
      <c r="N1124" s="21"/>
      <c r="O1124"/>
    </row>
    <row r="1125" spans="12:15" x14ac:dyDescent="0.3">
      <c r="L1125" s="19"/>
      <c r="M1125" s="18"/>
      <c r="N1125" s="21"/>
      <c r="O1125"/>
    </row>
    <row r="1126" spans="12:15" x14ac:dyDescent="0.3">
      <c r="L1126" s="19"/>
      <c r="M1126" s="18"/>
      <c r="N1126" s="21"/>
      <c r="O1126"/>
    </row>
    <row r="1127" spans="12:15" x14ac:dyDescent="0.3">
      <c r="L1127" s="19"/>
      <c r="M1127" s="18"/>
      <c r="N1127" s="21"/>
      <c r="O1127"/>
    </row>
    <row r="1128" spans="12:15" x14ac:dyDescent="0.3">
      <c r="L1128" s="19"/>
      <c r="M1128" s="18"/>
      <c r="N1128" s="21"/>
      <c r="O1128"/>
    </row>
    <row r="1129" spans="12:15" x14ac:dyDescent="0.3">
      <c r="L1129" s="19"/>
      <c r="M1129" s="18"/>
      <c r="N1129" s="21"/>
      <c r="O1129"/>
    </row>
    <row r="1130" spans="12:15" x14ac:dyDescent="0.3">
      <c r="L1130" s="19"/>
      <c r="M1130" s="18"/>
      <c r="N1130" s="21"/>
      <c r="O1130"/>
    </row>
    <row r="1131" spans="12:15" x14ac:dyDescent="0.3">
      <c r="L1131" s="19"/>
      <c r="M1131" s="18"/>
      <c r="N1131" s="21"/>
      <c r="O1131"/>
    </row>
    <row r="1132" spans="12:15" x14ac:dyDescent="0.3">
      <c r="L1132" s="19"/>
      <c r="M1132" s="18"/>
      <c r="N1132" s="21"/>
      <c r="O1132"/>
    </row>
    <row r="1133" spans="12:15" x14ac:dyDescent="0.3">
      <c r="L1133" s="19"/>
      <c r="M1133" s="18"/>
      <c r="N1133" s="21"/>
      <c r="O1133"/>
    </row>
    <row r="1134" spans="12:15" x14ac:dyDescent="0.3">
      <c r="L1134" s="19"/>
      <c r="M1134" s="18"/>
      <c r="N1134" s="21"/>
      <c r="O1134"/>
    </row>
    <row r="1135" spans="12:15" x14ac:dyDescent="0.3">
      <c r="L1135" s="19"/>
      <c r="M1135" s="18"/>
      <c r="N1135" s="21"/>
      <c r="O1135"/>
    </row>
    <row r="1136" spans="12:15" x14ac:dyDescent="0.3">
      <c r="L1136" s="19"/>
      <c r="M1136" s="18"/>
      <c r="N1136" s="21"/>
      <c r="O1136"/>
    </row>
    <row r="1137" spans="12:15" x14ac:dyDescent="0.3">
      <c r="L1137" s="19"/>
      <c r="M1137" s="18"/>
      <c r="N1137" s="21"/>
      <c r="O1137"/>
    </row>
    <row r="1138" spans="12:15" x14ac:dyDescent="0.3">
      <c r="L1138" s="19"/>
      <c r="M1138" s="18"/>
      <c r="N1138" s="21"/>
      <c r="O1138"/>
    </row>
    <row r="1139" spans="12:15" x14ac:dyDescent="0.3">
      <c r="L1139" s="19"/>
      <c r="M1139" s="18"/>
      <c r="N1139" s="21"/>
      <c r="O1139"/>
    </row>
    <row r="1140" spans="12:15" x14ac:dyDescent="0.3">
      <c r="L1140" s="19"/>
      <c r="M1140" s="18"/>
      <c r="N1140" s="21"/>
      <c r="O1140"/>
    </row>
    <row r="1141" spans="12:15" x14ac:dyDescent="0.3">
      <c r="L1141" s="19"/>
      <c r="M1141" s="18"/>
      <c r="N1141" s="21"/>
      <c r="O1141"/>
    </row>
    <row r="1142" spans="12:15" x14ac:dyDescent="0.3">
      <c r="L1142" s="19"/>
      <c r="M1142" s="18"/>
      <c r="N1142" s="21"/>
      <c r="O1142"/>
    </row>
    <row r="1143" spans="12:15" x14ac:dyDescent="0.3">
      <c r="L1143" s="19"/>
      <c r="M1143" s="18"/>
      <c r="N1143" s="21"/>
      <c r="O1143"/>
    </row>
    <row r="1144" spans="12:15" x14ac:dyDescent="0.3">
      <c r="L1144" s="19"/>
      <c r="M1144" s="18"/>
      <c r="N1144" s="21"/>
      <c r="O1144"/>
    </row>
    <row r="1145" spans="12:15" x14ac:dyDescent="0.3">
      <c r="L1145" s="19"/>
      <c r="M1145" s="18"/>
      <c r="N1145" s="21"/>
      <c r="O1145"/>
    </row>
    <row r="1146" spans="12:15" x14ac:dyDescent="0.3">
      <c r="L1146" s="19"/>
      <c r="M1146" s="18"/>
      <c r="N1146" s="21"/>
      <c r="O1146"/>
    </row>
    <row r="1147" spans="12:15" x14ac:dyDescent="0.3">
      <c r="L1147" s="19"/>
      <c r="M1147" s="18"/>
      <c r="N1147" s="21"/>
      <c r="O1147"/>
    </row>
    <row r="1148" spans="12:15" x14ac:dyDescent="0.3">
      <c r="L1148" s="19"/>
      <c r="M1148" s="18"/>
      <c r="N1148" s="21"/>
      <c r="O1148"/>
    </row>
    <row r="1149" spans="12:15" x14ac:dyDescent="0.3">
      <c r="L1149" s="19"/>
      <c r="M1149" s="18"/>
      <c r="N1149" s="21"/>
      <c r="O1149"/>
    </row>
    <row r="1150" spans="12:15" x14ac:dyDescent="0.3">
      <c r="L1150" s="19"/>
      <c r="M1150" s="18"/>
      <c r="N1150" s="21"/>
      <c r="O1150"/>
    </row>
    <row r="1151" spans="12:15" x14ac:dyDescent="0.3">
      <c r="L1151" s="19"/>
      <c r="M1151" s="18"/>
      <c r="N1151" s="21"/>
      <c r="O1151"/>
    </row>
    <row r="1152" spans="12:15" x14ac:dyDescent="0.3">
      <c r="L1152" s="19"/>
      <c r="M1152" s="18"/>
      <c r="N1152" s="21"/>
      <c r="O1152"/>
    </row>
    <row r="1153" spans="12:15" x14ac:dyDescent="0.3">
      <c r="L1153" s="19"/>
      <c r="M1153" s="18"/>
      <c r="N1153" s="21"/>
      <c r="O1153"/>
    </row>
    <row r="1154" spans="12:15" x14ac:dyDescent="0.3">
      <c r="L1154" s="19"/>
      <c r="M1154" s="18"/>
      <c r="N1154" s="21"/>
      <c r="O1154"/>
    </row>
    <row r="1155" spans="12:15" x14ac:dyDescent="0.3">
      <c r="L1155" s="19"/>
      <c r="M1155" s="18"/>
      <c r="N1155" s="21"/>
      <c r="O1155"/>
    </row>
    <row r="1156" spans="12:15" x14ac:dyDescent="0.3">
      <c r="L1156" s="19"/>
      <c r="M1156" s="18"/>
      <c r="N1156" s="21"/>
      <c r="O1156"/>
    </row>
    <row r="1157" spans="12:15" x14ac:dyDescent="0.3">
      <c r="L1157" s="19"/>
      <c r="M1157" s="18"/>
      <c r="N1157" s="21"/>
      <c r="O1157"/>
    </row>
    <row r="1158" spans="12:15" x14ac:dyDescent="0.3">
      <c r="L1158" s="19"/>
      <c r="M1158" s="18"/>
      <c r="N1158" s="21"/>
      <c r="O1158"/>
    </row>
    <row r="1159" spans="12:15" x14ac:dyDescent="0.3">
      <c r="L1159" s="19"/>
      <c r="M1159" s="18"/>
      <c r="N1159" s="21"/>
      <c r="O1159"/>
    </row>
    <row r="1160" spans="12:15" x14ac:dyDescent="0.3">
      <c r="L1160" s="19"/>
      <c r="M1160" s="18"/>
      <c r="N1160" s="21"/>
      <c r="O1160"/>
    </row>
    <row r="1161" spans="12:15" x14ac:dyDescent="0.3">
      <c r="L1161" s="19"/>
      <c r="M1161" s="18"/>
      <c r="N1161" s="21"/>
      <c r="O1161"/>
    </row>
    <row r="1162" spans="12:15" x14ac:dyDescent="0.3">
      <c r="L1162" s="19"/>
      <c r="M1162" s="18"/>
      <c r="N1162" s="21"/>
      <c r="O1162"/>
    </row>
    <row r="1163" spans="12:15" x14ac:dyDescent="0.3">
      <c r="L1163" s="19"/>
      <c r="M1163" s="18"/>
      <c r="N1163" s="21"/>
      <c r="O1163"/>
    </row>
    <row r="1164" spans="12:15" x14ac:dyDescent="0.3">
      <c r="L1164" s="19"/>
      <c r="M1164" s="18"/>
      <c r="N1164" s="21"/>
      <c r="O1164"/>
    </row>
    <row r="1165" spans="12:15" x14ac:dyDescent="0.3">
      <c r="L1165" s="19"/>
      <c r="M1165" s="18"/>
      <c r="N1165" s="21"/>
      <c r="O1165"/>
    </row>
    <row r="1166" spans="12:15" x14ac:dyDescent="0.3">
      <c r="L1166" s="19"/>
      <c r="M1166" s="18"/>
      <c r="N1166" s="21"/>
      <c r="O1166"/>
    </row>
    <row r="1167" spans="12:15" x14ac:dyDescent="0.3">
      <c r="L1167" s="19"/>
      <c r="M1167" s="18"/>
      <c r="N1167" s="21"/>
      <c r="O1167"/>
    </row>
    <row r="1168" spans="12:15" x14ac:dyDescent="0.3">
      <c r="L1168" s="19"/>
      <c r="M1168" s="18"/>
      <c r="N1168" s="21"/>
      <c r="O1168"/>
    </row>
    <row r="1169" spans="12:15" x14ac:dyDescent="0.3">
      <c r="L1169" s="19"/>
      <c r="M1169" s="18"/>
      <c r="N1169" s="21"/>
      <c r="O1169"/>
    </row>
    <row r="1170" spans="12:15" x14ac:dyDescent="0.3">
      <c r="L1170" s="19"/>
      <c r="M1170" s="18"/>
      <c r="N1170" s="21"/>
      <c r="O1170"/>
    </row>
    <row r="1171" spans="12:15" x14ac:dyDescent="0.3">
      <c r="L1171" s="19"/>
      <c r="M1171" s="18"/>
      <c r="N1171" s="21"/>
      <c r="O1171"/>
    </row>
    <row r="1172" spans="12:15" x14ac:dyDescent="0.3">
      <c r="L1172" s="19"/>
      <c r="M1172" s="18"/>
      <c r="N1172" s="21"/>
      <c r="O1172"/>
    </row>
    <row r="1173" spans="12:15" x14ac:dyDescent="0.3">
      <c r="L1173" s="19"/>
      <c r="M1173" s="18"/>
      <c r="N1173" s="21"/>
      <c r="O1173"/>
    </row>
    <row r="1174" spans="12:15" x14ac:dyDescent="0.3">
      <c r="L1174" s="19"/>
      <c r="M1174" s="18"/>
      <c r="N1174" s="21"/>
      <c r="O1174"/>
    </row>
    <row r="1175" spans="12:15" x14ac:dyDescent="0.3">
      <c r="L1175" s="19"/>
      <c r="M1175" s="18"/>
      <c r="N1175" s="21"/>
      <c r="O1175"/>
    </row>
    <row r="1176" spans="12:15" x14ac:dyDescent="0.3">
      <c r="L1176" s="19"/>
      <c r="M1176" s="18"/>
      <c r="N1176" s="21"/>
      <c r="O1176"/>
    </row>
    <row r="1177" spans="12:15" x14ac:dyDescent="0.3">
      <c r="L1177" s="19"/>
      <c r="M1177" s="18"/>
      <c r="N1177" s="21"/>
      <c r="O1177"/>
    </row>
    <row r="1178" spans="12:15" x14ac:dyDescent="0.3">
      <c r="L1178" s="19"/>
      <c r="M1178" s="18"/>
      <c r="N1178" s="21"/>
      <c r="O1178"/>
    </row>
    <row r="1179" spans="12:15" x14ac:dyDescent="0.3">
      <c r="L1179" s="19"/>
      <c r="M1179" s="18"/>
      <c r="N1179" s="21"/>
      <c r="O1179"/>
    </row>
    <row r="1180" spans="12:15" x14ac:dyDescent="0.3">
      <c r="L1180" s="19"/>
      <c r="M1180" s="18"/>
      <c r="N1180" s="21"/>
      <c r="O1180"/>
    </row>
    <row r="1181" spans="12:15" x14ac:dyDescent="0.3">
      <c r="L1181" s="19"/>
      <c r="M1181" s="18"/>
      <c r="N1181" s="21"/>
      <c r="O1181"/>
    </row>
    <row r="1182" spans="12:15" x14ac:dyDescent="0.3">
      <c r="L1182" s="19"/>
      <c r="M1182" s="18"/>
      <c r="N1182" s="21"/>
      <c r="O1182"/>
    </row>
    <row r="1183" spans="12:15" x14ac:dyDescent="0.3">
      <c r="L1183" s="19"/>
      <c r="M1183" s="18"/>
      <c r="N1183" s="21"/>
      <c r="O1183"/>
    </row>
    <row r="1184" spans="12:15" x14ac:dyDescent="0.3">
      <c r="L1184" s="19"/>
      <c r="M1184" s="18"/>
      <c r="N1184" s="21"/>
      <c r="O1184"/>
    </row>
    <row r="1185" spans="12:15" x14ac:dyDescent="0.3">
      <c r="L1185" s="19"/>
      <c r="M1185" s="18"/>
      <c r="N1185" s="21"/>
      <c r="O1185"/>
    </row>
    <row r="1186" spans="12:15" x14ac:dyDescent="0.3">
      <c r="L1186" s="19"/>
      <c r="M1186" s="18"/>
      <c r="N1186" s="21"/>
      <c r="O1186"/>
    </row>
    <row r="1187" spans="12:15" x14ac:dyDescent="0.3">
      <c r="L1187" s="19"/>
      <c r="M1187" s="18"/>
      <c r="N1187" s="21"/>
      <c r="O1187"/>
    </row>
    <row r="1188" spans="12:15" x14ac:dyDescent="0.3">
      <c r="L1188" s="19"/>
      <c r="M1188" s="18"/>
      <c r="N1188" s="21"/>
      <c r="O1188"/>
    </row>
    <row r="1189" spans="12:15" x14ac:dyDescent="0.3">
      <c r="L1189" s="19"/>
      <c r="M1189" s="18"/>
      <c r="N1189" s="21"/>
      <c r="O1189"/>
    </row>
    <row r="1190" spans="12:15" x14ac:dyDescent="0.3">
      <c r="L1190" s="19"/>
      <c r="M1190" s="18"/>
      <c r="N1190" s="21"/>
      <c r="O1190"/>
    </row>
    <row r="1191" spans="12:15" x14ac:dyDescent="0.3">
      <c r="L1191" s="19"/>
      <c r="M1191" s="18"/>
      <c r="N1191" s="21"/>
      <c r="O1191"/>
    </row>
    <row r="1192" spans="12:15" x14ac:dyDescent="0.3">
      <c r="L1192" s="19"/>
      <c r="M1192" s="18"/>
      <c r="N1192" s="21"/>
      <c r="O1192"/>
    </row>
    <row r="1193" spans="12:15" x14ac:dyDescent="0.3">
      <c r="L1193" s="19"/>
      <c r="M1193" s="18"/>
      <c r="N1193" s="21"/>
      <c r="O1193"/>
    </row>
    <row r="1194" spans="12:15" x14ac:dyDescent="0.3">
      <c r="L1194" s="19"/>
      <c r="M1194" s="18"/>
      <c r="N1194" s="21"/>
      <c r="O1194"/>
    </row>
    <row r="1195" spans="12:15" x14ac:dyDescent="0.3">
      <c r="L1195" s="19"/>
      <c r="M1195" s="18"/>
      <c r="N1195" s="21"/>
      <c r="O1195"/>
    </row>
    <row r="1196" spans="12:15" x14ac:dyDescent="0.3">
      <c r="L1196" s="19"/>
      <c r="M1196" s="18"/>
      <c r="N1196" s="21"/>
      <c r="O1196"/>
    </row>
    <row r="1197" spans="12:15" x14ac:dyDescent="0.3">
      <c r="L1197" s="19"/>
      <c r="M1197" s="18"/>
      <c r="N1197" s="21"/>
      <c r="O1197"/>
    </row>
    <row r="1198" spans="12:15" x14ac:dyDescent="0.3">
      <c r="L1198" s="19"/>
      <c r="M1198" s="18"/>
      <c r="N1198" s="21"/>
      <c r="O1198"/>
    </row>
    <row r="1199" spans="12:15" x14ac:dyDescent="0.3">
      <c r="L1199" s="19"/>
      <c r="M1199" s="18"/>
      <c r="N1199" s="21"/>
      <c r="O1199"/>
    </row>
    <row r="1200" spans="12:15" x14ac:dyDescent="0.3">
      <c r="L1200" s="19"/>
      <c r="M1200" s="18"/>
      <c r="N1200" s="21"/>
      <c r="O1200"/>
    </row>
    <row r="1201" spans="12:15" x14ac:dyDescent="0.3">
      <c r="L1201" s="19"/>
      <c r="M1201" s="18"/>
      <c r="N1201" s="21"/>
      <c r="O1201"/>
    </row>
    <row r="1202" spans="12:15" x14ac:dyDescent="0.3">
      <c r="L1202" s="19"/>
      <c r="M1202" s="18"/>
      <c r="N1202" s="21"/>
      <c r="O1202"/>
    </row>
    <row r="1203" spans="12:15" x14ac:dyDescent="0.3">
      <c r="L1203" s="19"/>
      <c r="M1203" s="18"/>
      <c r="N1203" s="21"/>
      <c r="O1203"/>
    </row>
    <row r="1204" spans="12:15" x14ac:dyDescent="0.3">
      <c r="L1204" s="19"/>
      <c r="M1204" s="18"/>
      <c r="N1204" s="21"/>
      <c r="O1204"/>
    </row>
    <row r="1205" spans="12:15" x14ac:dyDescent="0.3">
      <c r="L1205" s="19"/>
      <c r="M1205" s="18"/>
      <c r="N1205" s="21"/>
      <c r="O1205"/>
    </row>
    <row r="1206" spans="12:15" x14ac:dyDescent="0.3">
      <c r="L1206" s="19"/>
      <c r="M1206" s="18"/>
      <c r="N1206" s="21"/>
      <c r="O1206"/>
    </row>
    <row r="1207" spans="12:15" x14ac:dyDescent="0.3">
      <c r="L1207" s="19"/>
      <c r="M1207" s="18"/>
      <c r="N1207" s="21"/>
      <c r="O1207"/>
    </row>
    <row r="1208" spans="12:15" x14ac:dyDescent="0.3">
      <c r="L1208" s="19"/>
      <c r="M1208" s="18"/>
      <c r="N1208" s="21"/>
      <c r="O1208"/>
    </row>
    <row r="1209" spans="12:15" x14ac:dyDescent="0.3">
      <c r="L1209" s="19"/>
      <c r="M1209" s="18"/>
      <c r="N1209" s="21"/>
      <c r="O1209"/>
    </row>
    <row r="1210" spans="12:15" x14ac:dyDescent="0.3">
      <c r="L1210" s="19"/>
      <c r="M1210" s="18"/>
      <c r="N1210" s="21"/>
      <c r="O1210"/>
    </row>
    <row r="1211" spans="12:15" x14ac:dyDescent="0.3">
      <c r="L1211" s="19"/>
      <c r="M1211" s="18"/>
      <c r="N1211" s="21"/>
      <c r="O1211"/>
    </row>
    <row r="1212" spans="12:15" x14ac:dyDescent="0.3">
      <c r="L1212" s="19"/>
      <c r="M1212" s="18"/>
      <c r="N1212" s="21"/>
      <c r="O1212"/>
    </row>
    <row r="1213" spans="12:15" x14ac:dyDescent="0.3">
      <c r="L1213" s="19"/>
      <c r="M1213" s="18"/>
      <c r="N1213" s="21"/>
      <c r="O1213"/>
    </row>
    <row r="1214" spans="12:15" x14ac:dyDescent="0.3">
      <c r="L1214" s="19"/>
      <c r="M1214" s="18"/>
      <c r="N1214" s="21"/>
      <c r="O1214"/>
    </row>
    <row r="1215" spans="12:15" x14ac:dyDescent="0.3">
      <c r="L1215" s="19"/>
      <c r="M1215" s="18"/>
      <c r="N1215" s="21"/>
      <c r="O1215"/>
    </row>
    <row r="1216" spans="12:15" x14ac:dyDescent="0.3">
      <c r="L1216" s="19"/>
      <c r="M1216" s="18"/>
      <c r="N1216" s="21"/>
      <c r="O1216"/>
    </row>
    <row r="1217" spans="12:15" x14ac:dyDescent="0.3">
      <c r="L1217" s="19"/>
      <c r="M1217" s="18"/>
      <c r="N1217" s="21"/>
      <c r="O1217"/>
    </row>
    <row r="1218" spans="12:15" x14ac:dyDescent="0.3">
      <c r="L1218" s="19"/>
      <c r="M1218" s="18"/>
      <c r="N1218" s="21"/>
      <c r="O1218"/>
    </row>
    <row r="1219" spans="12:15" x14ac:dyDescent="0.3">
      <c r="L1219" s="19"/>
      <c r="M1219" s="18"/>
      <c r="N1219" s="21"/>
      <c r="O1219"/>
    </row>
    <row r="1220" spans="12:15" x14ac:dyDescent="0.3">
      <c r="L1220" s="19"/>
      <c r="M1220" s="18"/>
      <c r="N1220" s="21"/>
      <c r="O1220"/>
    </row>
    <row r="1221" spans="12:15" x14ac:dyDescent="0.3">
      <c r="L1221" s="19"/>
      <c r="M1221" s="18"/>
      <c r="N1221" s="21"/>
      <c r="O1221"/>
    </row>
    <row r="1222" spans="12:15" x14ac:dyDescent="0.3">
      <c r="L1222" s="19"/>
      <c r="M1222" s="18"/>
      <c r="N1222" s="21"/>
      <c r="O1222"/>
    </row>
    <row r="1223" spans="12:15" x14ac:dyDescent="0.3">
      <c r="L1223" s="19"/>
      <c r="M1223" s="18"/>
      <c r="N1223" s="21"/>
      <c r="O1223"/>
    </row>
    <row r="1224" spans="12:15" x14ac:dyDescent="0.3">
      <c r="L1224" s="19"/>
      <c r="M1224" s="18"/>
      <c r="N1224" s="21"/>
      <c r="O1224"/>
    </row>
    <row r="1225" spans="12:15" x14ac:dyDescent="0.3">
      <c r="L1225" s="19"/>
      <c r="M1225" s="18"/>
      <c r="N1225" s="21"/>
      <c r="O1225"/>
    </row>
    <row r="1226" spans="12:15" x14ac:dyDescent="0.3">
      <c r="L1226" s="19"/>
      <c r="M1226" s="18"/>
      <c r="N1226" s="21"/>
      <c r="O1226"/>
    </row>
    <row r="1227" spans="12:15" x14ac:dyDescent="0.3">
      <c r="L1227" s="19"/>
      <c r="M1227" s="18"/>
      <c r="N1227" s="21"/>
      <c r="O1227"/>
    </row>
    <row r="1228" spans="12:15" x14ac:dyDescent="0.3">
      <c r="L1228" s="19"/>
      <c r="M1228" s="18"/>
      <c r="N1228" s="21"/>
      <c r="O1228"/>
    </row>
    <row r="1229" spans="12:15" x14ac:dyDescent="0.3">
      <c r="L1229" s="19"/>
      <c r="M1229" s="18"/>
      <c r="N1229" s="21"/>
      <c r="O1229"/>
    </row>
    <row r="1230" spans="12:15" x14ac:dyDescent="0.3">
      <c r="L1230" s="19"/>
      <c r="M1230" s="18"/>
      <c r="N1230" s="21"/>
      <c r="O1230"/>
    </row>
    <row r="1231" spans="12:15" x14ac:dyDescent="0.3">
      <c r="L1231" s="19"/>
      <c r="M1231" s="18"/>
      <c r="N1231" s="21"/>
      <c r="O1231"/>
    </row>
    <row r="1232" spans="12:15" x14ac:dyDescent="0.3">
      <c r="L1232" s="19"/>
      <c r="M1232" s="18"/>
      <c r="N1232" s="21"/>
      <c r="O1232"/>
    </row>
    <row r="1233" spans="12:15" x14ac:dyDescent="0.3">
      <c r="L1233" s="19"/>
      <c r="M1233" s="18"/>
      <c r="N1233" s="21"/>
      <c r="O1233"/>
    </row>
    <row r="1234" spans="12:15" x14ac:dyDescent="0.3">
      <c r="L1234" s="19"/>
      <c r="M1234" s="18"/>
      <c r="N1234" s="21"/>
      <c r="O1234"/>
    </row>
    <row r="1235" spans="12:15" x14ac:dyDescent="0.3">
      <c r="L1235" s="19"/>
      <c r="M1235" s="18"/>
      <c r="N1235" s="21"/>
      <c r="O1235"/>
    </row>
    <row r="1236" spans="12:15" x14ac:dyDescent="0.3">
      <c r="L1236" s="19"/>
      <c r="M1236" s="18"/>
      <c r="N1236" s="21"/>
      <c r="O1236"/>
    </row>
    <row r="1237" spans="12:15" x14ac:dyDescent="0.3">
      <c r="L1237" s="19"/>
      <c r="M1237" s="18"/>
      <c r="N1237" s="21"/>
      <c r="O1237"/>
    </row>
    <row r="1238" spans="12:15" x14ac:dyDescent="0.3">
      <c r="L1238" s="19"/>
      <c r="M1238" s="18"/>
      <c r="N1238" s="21"/>
      <c r="O1238"/>
    </row>
    <row r="1239" spans="12:15" x14ac:dyDescent="0.3">
      <c r="L1239" s="19"/>
      <c r="M1239" s="18"/>
      <c r="N1239" s="21"/>
      <c r="O1239"/>
    </row>
    <row r="1240" spans="12:15" x14ac:dyDescent="0.3">
      <c r="L1240" s="19"/>
      <c r="M1240" s="18"/>
      <c r="N1240" s="21"/>
      <c r="O1240"/>
    </row>
    <row r="1241" spans="12:15" x14ac:dyDescent="0.3">
      <c r="L1241" s="19"/>
      <c r="M1241" s="18"/>
      <c r="N1241" s="21"/>
      <c r="O1241"/>
    </row>
    <row r="1242" spans="12:15" x14ac:dyDescent="0.3">
      <c r="L1242" s="19"/>
      <c r="M1242" s="18"/>
      <c r="N1242" s="21"/>
      <c r="O1242"/>
    </row>
    <row r="1243" spans="12:15" x14ac:dyDescent="0.3">
      <c r="L1243" s="19"/>
      <c r="M1243" s="18"/>
      <c r="N1243" s="21"/>
      <c r="O1243"/>
    </row>
    <row r="1244" spans="12:15" x14ac:dyDescent="0.3">
      <c r="L1244" s="19"/>
      <c r="M1244" s="18"/>
      <c r="N1244" s="21"/>
      <c r="O1244"/>
    </row>
    <row r="1245" spans="12:15" x14ac:dyDescent="0.3">
      <c r="L1245" s="19"/>
      <c r="M1245" s="18"/>
      <c r="N1245" s="21"/>
      <c r="O1245"/>
    </row>
    <row r="1246" spans="12:15" x14ac:dyDescent="0.3">
      <c r="L1246" s="19"/>
      <c r="M1246" s="18"/>
      <c r="N1246" s="21"/>
      <c r="O1246"/>
    </row>
    <row r="1247" spans="12:15" x14ac:dyDescent="0.3">
      <c r="L1247" s="19"/>
      <c r="M1247" s="18"/>
      <c r="N1247" s="21"/>
      <c r="O1247"/>
    </row>
    <row r="1248" spans="12:15" x14ac:dyDescent="0.3">
      <c r="L1248" s="19"/>
      <c r="M1248" s="18"/>
      <c r="N1248" s="21"/>
      <c r="O1248"/>
    </row>
    <row r="1249" spans="12:15" x14ac:dyDescent="0.3">
      <c r="L1249" s="19"/>
      <c r="M1249" s="18"/>
      <c r="N1249" s="21"/>
      <c r="O1249"/>
    </row>
    <row r="1250" spans="12:15" x14ac:dyDescent="0.3">
      <c r="L1250" s="19"/>
      <c r="M1250" s="18"/>
      <c r="N1250" s="21"/>
      <c r="O1250"/>
    </row>
    <row r="1251" spans="12:15" x14ac:dyDescent="0.3">
      <c r="L1251" s="19"/>
      <c r="M1251" s="18"/>
      <c r="N1251" s="21"/>
      <c r="O1251"/>
    </row>
    <row r="1252" spans="12:15" x14ac:dyDescent="0.3">
      <c r="L1252" s="19"/>
      <c r="M1252" s="18"/>
      <c r="N1252" s="21"/>
      <c r="O1252"/>
    </row>
    <row r="1253" spans="12:15" x14ac:dyDescent="0.3">
      <c r="L1253" s="19"/>
      <c r="M1253" s="18"/>
      <c r="N1253" s="21"/>
      <c r="O1253"/>
    </row>
    <row r="1254" spans="12:15" x14ac:dyDescent="0.3">
      <c r="L1254" s="19"/>
      <c r="M1254" s="18"/>
      <c r="N1254" s="21"/>
      <c r="O1254"/>
    </row>
    <row r="1255" spans="12:15" x14ac:dyDescent="0.3">
      <c r="L1255" s="19"/>
      <c r="M1255" s="18"/>
      <c r="N1255" s="21"/>
      <c r="O1255"/>
    </row>
    <row r="1256" spans="12:15" x14ac:dyDescent="0.3">
      <c r="L1256" s="19"/>
      <c r="M1256" s="18"/>
      <c r="N1256" s="21"/>
      <c r="O1256"/>
    </row>
    <row r="1257" spans="12:15" x14ac:dyDescent="0.3">
      <c r="L1257" s="19"/>
      <c r="M1257" s="18"/>
      <c r="N1257" s="21"/>
      <c r="O1257"/>
    </row>
    <row r="1258" spans="12:15" x14ac:dyDescent="0.3">
      <c r="L1258" s="19"/>
      <c r="M1258" s="18"/>
      <c r="N1258" s="21"/>
      <c r="O1258"/>
    </row>
    <row r="1259" spans="12:15" x14ac:dyDescent="0.3">
      <c r="L1259" s="19"/>
      <c r="M1259" s="18"/>
      <c r="N1259" s="21"/>
      <c r="O1259"/>
    </row>
    <row r="1260" spans="12:15" x14ac:dyDescent="0.3">
      <c r="L1260" s="19"/>
      <c r="M1260" s="18"/>
      <c r="N1260" s="21"/>
      <c r="O1260"/>
    </row>
    <row r="1261" spans="12:15" x14ac:dyDescent="0.3">
      <c r="L1261" s="19"/>
      <c r="M1261" s="18"/>
      <c r="N1261" s="21"/>
      <c r="O1261"/>
    </row>
    <row r="1262" spans="12:15" x14ac:dyDescent="0.3">
      <c r="L1262" s="19"/>
      <c r="M1262" s="18"/>
      <c r="N1262" s="21"/>
      <c r="O1262"/>
    </row>
    <row r="1263" spans="12:15" x14ac:dyDescent="0.3">
      <c r="L1263" s="19"/>
      <c r="M1263" s="18"/>
      <c r="N1263" s="21"/>
      <c r="O1263"/>
    </row>
    <row r="1264" spans="12:15" x14ac:dyDescent="0.3">
      <c r="L1264" s="19"/>
      <c r="M1264" s="18"/>
      <c r="N1264" s="21"/>
      <c r="O1264"/>
    </row>
    <row r="1265" spans="12:15" x14ac:dyDescent="0.3">
      <c r="L1265" s="19"/>
      <c r="M1265" s="18"/>
      <c r="N1265" s="21"/>
      <c r="O1265"/>
    </row>
    <row r="1266" spans="12:15" x14ac:dyDescent="0.3">
      <c r="L1266" s="19"/>
      <c r="M1266" s="18"/>
      <c r="N1266" s="21"/>
      <c r="O1266"/>
    </row>
    <row r="1267" spans="12:15" x14ac:dyDescent="0.3">
      <c r="L1267" s="19"/>
      <c r="M1267" s="18"/>
      <c r="N1267" s="21"/>
      <c r="O1267"/>
    </row>
    <row r="1268" spans="12:15" x14ac:dyDescent="0.3">
      <c r="L1268" s="19"/>
      <c r="M1268" s="18"/>
      <c r="N1268" s="21"/>
      <c r="O1268"/>
    </row>
    <row r="1269" spans="12:15" x14ac:dyDescent="0.3">
      <c r="L1269" s="19"/>
      <c r="M1269" s="18"/>
      <c r="N1269" s="21"/>
      <c r="O1269"/>
    </row>
    <row r="1270" spans="12:15" x14ac:dyDescent="0.3">
      <c r="L1270" s="19"/>
      <c r="M1270" s="18"/>
      <c r="N1270" s="21"/>
      <c r="O1270"/>
    </row>
    <row r="1271" spans="12:15" x14ac:dyDescent="0.3">
      <c r="L1271" s="19"/>
      <c r="M1271" s="18"/>
      <c r="N1271" s="21"/>
      <c r="O1271"/>
    </row>
    <row r="1272" spans="12:15" x14ac:dyDescent="0.3">
      <c r="L1272" s="19"/>
      <c r="M1272" s="18"/>
      <c r="N1272" s="21"/>
      <c r="O1272"/>
    </row>
    <row r="1273" spans="12:15" x14ac:dyDescent="0.3">
      <c r="L1273" s="19"/>
      <c r="M1273" s="18"/>
      <c r="N1273" s="21"/>
      <c r="O1273"/>
    </row>
    <row r="1274" spans="12:15" x14ac:dyDescent="0.3">
      <c r="L1274" s="19"/>
      <c r="M1274" s="18"/>
      <c r="N1274" s="21"/>
      <c r="O1274"/>
    </row>
    <row r="1275" spans="12:15" x14ac:dyDescent="0.3">
      <c r="L1275" s="19"/>
      <c r="M1275" s="18"/>
      <c r="N1275" s="21"/>
      <c r="O1275"/>
    </row>
    <row r="1276" spans="12:15" x14ac:dyDescent="0.3">
      <c r="L1276" s="19"/>
      <c r="M1276" s="18"/>
      <c r="N1276" s="21"/>
      <c r="O1276"/>
    </row>
    <row r="1277" spans="12:15" x14ac:dyDescent="0.3">
      <c r="L1277" s="19"/>
      <c r="M1277" s="18"/>
      <c r="N1277" s="21"/>
      <c r="O1277"/>
    </row>
    <row r="1278" spans="12:15" x14ac:dyDescent="0.3">
      <c r="L1278" s="19"/>
      <c r="M1278" s="18"/>
      <c r="N1278" s="21"/>
      <c r="O1278"/>
    </row>
    <row r="1279" spans="12:15" x14ac:dyDescent="0.3">
      <c r="L1279" s="19"/>
      <c r="M1279" s="18"/>
      <c r="N1279" s="21"/>
      <c r="O1279"/>
    </row>
    <row r="1280" spans="12:15" x14ac:dyDescent="0.3">
      <c r="L1280" s="19"/>
      <c r="M1280" s="18"/>
      <c r="N1280" s="21"/>
      <c r="O1280"/>
    </row>
    <row r="1281" spans="12:15" x14ac:dyDescent="0.3">
      <c r="L1281" s="19"/>
      <c r="M1281" s="18"/>
      <c r="N1281" s="21"/>
      <c r="O1281"/>
    </row>
    <row r="1282" spans="12:15" x14ac:dyDescent="0.3">
      <c r="L1282" s="19"/>
      <c r="M1282" s="18"/>
      <c r="N1282" s="21"/>
      <c r="O1282"/>
    </row>
    <row r="1283" spans="12:15" x14ac:dyDescent="0.3">
      <c r="L1283" s="19"/>
      <c r="M1283" s="18"/>
      <c r="N1283" s="21"/>
      <c r="O1283"/>
    </row>
    <row r="1284" spans="12:15" x14ac:dyDescent="0.3">
      <c r="L1284" s="19"/>
      <c r="M1284" s="18"/>
      <c r="N1284" s="21"/>
      <c r="O1284"/>
    </row>
    <row r="1285" spans="12:15" x14ac:dyDescent="0.3">
      <c r="L1285" s="19"/>
      <c r="M1285" s="18"/>
      <c r="N1285" s="21"/>
      <c r="O1285"/>
    </row>
    <row r="1286" spans="12:15" x14ac:dyDescent="0.3">
      <c r="L1286" s="19"/>
      <c r="M1286" s="18"/>
      <c r="N1286" s="21"/>
      <c r="O1286"/>
    </row>
    <row r="1287" spans="12:15" x14ac:dyDescent="0.3">
      <c r="L1287" s="19"/>
      <c r="M1287" s="18"/>
      <c r="N1287" s="21"/>
      <c r="O1287"/>
    </row>
    <row r="1288" spans="12:15" x14ac:dyDescent="0.3">
      <c r="L1288" s="19"/>
      <c r="M1288" s="18"/>
      <c r="N1288" s="21"/>
      <c r="O1288"/>
    </row>
    <row r="1289" spans="12:15" x14ac:dyDescent="0.3">
      <c r="L1289" s="19"/>
      <c r="M1289" s="18"/>
      <c r="N1289" s="21"/>
      <c r="O1289"/>
    </row>
    <row r="1290" spans="12:15" x14ac:dyDescent="0.3">
      <c r="L1290" s="19"/>
      <c r="M1290" s="18"/>
      <c r="N1290" s="21"/>
      <c r="O1290"/>
    </row>
    <row r="1291" spans="12:15" x14ac:dyDescent="0.3">
      <c r="L1291" s="19"/>
      <c r="M1291" s="18"/>
      <c r="N1291" s="21"/>
      <c r="O1291"/>
    </row>
    <row r="1292" spans="12:15" x14ac:dyDescent="0.3">
      <c r="L1292" s="19"/>
      <c r="M1292" s="18"/>
      <c r="N1292" s="21"/>
      <c r="O1292"/>
    </row>
    <row r="1293" spans="12:15" x14ac:dyDescent="0.3">
      <c r="L1293" s="19"/>
      <c r="M1293" s="18"/>
      <c r="N1293" s="21"/>
      <c r="O1293"/>
    </row>
    <row r="1294" spans="12:15" x14ac:dyDescent="0.3">
      <c r="L1294" s="19"/>
      <c r="M1294" s="18"/>
      <c r="N1294" s="21"/>
      <c r="O1294"/>
    </row>
    <row r="1295" spans="12:15" x14ac:dyDescent="0.3">
      <c r="L1295" s="19"/>
      <c r="M1295" s="18"/>
      <c r="N1295" s="21"/>
      <c r="O1295"/>
    </row>
    <row r="1296" spans="12:15" x14ac:dyDescent="0.3">
      <c r="L1296" s="19"/>
      <c r="M1296" s="18"/>
      <c r="N1296" s="21"/>
      <c r="O1296"/>
    </row>
    <row r="1297" spans="12:15" x14ac:dyDescent="0.3">
      <c r="L1297" s="19"/>
      <c r="M1297" s="18"/>
      <c r="N1297" s="21"/>
      <c r="O1297"/>
    </row>
    <row r="1298" spans="12:15" x14ac:dyDescent="0.3">
      <c r="L1298" s="19"/>
      <c r="M1298" s="18"/>
      <c r="N1298" s="21"/>
      <c r="O1298"/>
    </row>
    <row r="1299" spans="12:15" x14ac:dyDescent="0.3">
      <c r="L1299" s="19"/>
      <c r="M1299" s="18"/>
      <c r="N1299" s="21"/>
      <c r="O1299"/>
    </row>
    <row r="1300" spans="12:15" x14ac:dyDescent="0.3">
      <c r="L1300" s="19"/>
      <c r="M1300" s="18"/>
      <c r="N1300" s="21"/>
      <c r="O1300"/>
    </row>
    <row r="1301" spans="12:15" x14ac:dyDescent="0.3">
      <c r="L1301" s="19"/>
      <c r="M1301" s="18"/>
      <c r="N1301" s="21"/>
      <c r="O1301"/>
    </row>
    <row r="1302" spans="12:15" x14ac:dyDescent="0.3">
      <c r="L1302" s="19"/>
      <c r="M1302" s="18"/>
      <c r="N1302" s="21"/>
      <c r="O1302"/>
    </row>
    <row r="1303" spans="12:15" x14ac:dyDescent="0.3">
      <c r="L1303" s="19"/>
      <c r="M1303" s="18"/>
      <c r="N1303" s="21"/>
      <c r="O1303"/>
    </row>
    <row r="1304" spans="12:15" x14ac:dyDescent="0.3">
      <c r="L1304" s="19"/>
      <c r="M1304" s="18"/>
      <c r="N1304" s="21"/>
      <c r="O1304"/>
    </row>
    <row r="1305" spans="12:15" x14ac:dyDescent="0.3">
      <c r="L1305" s="19"/>
      <c r="M1305" s="18"/>
      <c r="N1305" s="21"/>
      <c r="O1305"/>
    </row>
    <row r="1306" spans="12:15" x14ac:dyDescent="0.3">
      <c r="L1306" s="19"/>
      <c r="M1306" s="18"/>
      <c r="N1306" s="21"/>
      <c r="O1306"/>
    </row>
    <row r="1307" spans="12:15" x14ac:dyDescent="0.3">
      <c r="L1307" s="19"/>
      <c r="M1307" s="18"/>
      <c r="N1307" s="21"/>
      <c r="O1307"/>
    </row>
    <row r="1308" spans="12:15" x14ac:dyDescent="0.3">
      <c r="L1308" s="19"/>
      <c r="M1308" s="18"/>
      <c r="N1308" s="21"/>
      <c r="O1308"/>
    </row>
    <row r="1309" spans="12:15" x14ac:dyDescent="0.3">
      <c r="L1309" s="19"/>
      <c r="M1309" s="18"/>
      <c r="N1309" s="21"/>
      <c r="O1309"/>
    </row>
    <row r="1310" spans="12:15" x14ac:dyDescent="0.3">
      <c r="L1310" s="19"/>
      <c r="M1310" s="18"/>
      <c r="N1310" s="21"/>
      <c r="O1310"/>
    </row>
    <row r="1311" spans="12:15" x14ac:dyDescent="0.3">
      <c r="L1311" s="19"/>
      <c r="M1311" s="18"/>
      <c r="N1311" s="21"/>
      <c r="O1311"/>
    </row>
    <row r="1312" spans="12:15" x14ac:dyDescent="0.3">
      <c r="L1312" s="19"/>
      <c r="M1312" s="18"/>
      <c r="N1312" s="21"/>
      <c r="O1312"/>
    </row>
    <row r="1313" spans="12:15" x14ac:dyDescent="0.3">
      <c r="L1313" s="19"/>
      <c r="M1313" s="18"/>
      <c r="N1313" s="21"/>
      <c r="O1313"/>
    </row>
    <row r="1314" spans="12:15" x14ac:dyDescent="0.3">
      <c r="L1314" s="19"/>
      <c r="M1314" s="18"/>
      <c r="N1314" s="21"/>
      <c r="O1314"/>
    </row>
    <row r="1315" spans="12:15" x14ac:dyDescent="0.3">
      <c r="L1315" s="19"/>
      <c r="M1315" s="18"/>
      <c r="N1315" s="21"/>
      <c r="O1315"/>
    </row>
    <row r="1316" spans="12:15" x14ac:dyDescent="0.3">
      <c r="L1316" s="19"/>
      <c r="M1316" s="18"/>
      <c r="N1316" s="21"/>
      <c r="O1316"/>
    </row>
    <row r="1317" spans="12:15" x14ac:dyDescent="0.3">
      <c r="L1317" s="19"/>
      <c r="M1317" s="18"/>
      <c r="N1317" s="21"/>
      <c r="O1317"/>
    </row>
    <row r="1318" spans="12:15" x14ac:dyDescent="0.3">
      <c r="L1318" s="19"/>
      <c r="M1318" s="18"/>
      <c r="N1318" s="21"/>
      <c r="O1318"/>
    </row>
    <row r="1319" spans="12:15" x14ac:dyDescent="0.3">
      <c r="L1319" s="19"/>
      <c r="M1319" s="18"/>
      <c r="N1319" s="21"/>
      <c r="O1319"/>
    </row>
    <row r="1320" spans="12:15" x14ac:dyDescent="0.3">
      <c r="L1320" s="19"/>
      <c r="M1320" s="18"/>
      <c r="N1320" s="21"/>
      <c r="O1320"/>
    </row>
    <row r="1321" spans="12:15" x14ac:dyDescent="0.3">
      <c r="L1321" s="19"/>
      <c r="M1321" s="18"/>
      <c r="N1321" s="21"/>
      <c r="O1321"/>
    </row>
    <row r="1322" spans="12:15" x14ac:dyDescent="0.3">
      <c r="L1322" s="19"/>
      <c r="M1322" s="18"/>
      <c r="N1322" s="21"/>
      <c r="O1322"/>
    </row>
    <row r="1323" spans="12:15" x14ac:dyDescent="0.3">
      <c r="L1323" s="19"/>
      <c r="M1323" s="18"/>
      <c r="N1323" s="21"/>
      <c r="O1323"/>
    </row>
    <row r="1324" spans="12:15" x14ac:dyDescent="0.3">
      <c r="L1324" s="19"/>
      <c r="M1324" s="18"/>
      <c r="N1324" s="21"/>
      <c r="O1324"/>
    </row>
    <row r="1325" spans="12:15" x14ac:dyDescent="0.3">
      <c r="L1325" s="19"/>
      <c r="M1325" s="18"/>
      <c r="N1325" s="21"/>
      <c r="O1325"/>
    </row>
    <row r="1326" spans="12:15" x14ac:dyDescent="0.3">
      <c r="L1326" s="19"/>
      <c r="M1326" s="18"/>
      <c r="N1326" s="21"/>
      <c r="O1326"/>
    </row>
    <row r="1327" spans="12:15" x14ac:dyDescent="0.3">
      <c r="L1327" s="19"/>
      <c r="M1327" s="18"/>
      <c r="N1327" s="21"/>
      <c r="O1327"/>
    </row>
    <row r="1328" spans="12:15" x14ac:dyDescent="0.3">
      <c r="L1328" s="19"/>
      <c r="M1328" s="18"/>
      <c r="N1328" s="21"/>
      <c r="O1328"/>
    </row>
    <row r="1329" spans="12:15" x14ac:dyDescent="0.3">
      <c r="L1329" s="19"/>
      <c r="M1329" s="18"/>
      <c r="N1329" s="21"/>
      <c r="O1329"/>
    </row>
    <row r="1330" spans="12:15" x14ac:dyDescent="0.3">
      <c r="L1330" s="19"/>
      <c r="M1330" s="18"/>
      <c r="N1330" s="21"/>
      <c r="O1330"/>
    </row>
    <row r="1331" spans="12:15" x14ac:dyDescent="0.3">
      <c r="L1331" s="19"/>
      <c r="M1331" s="18"/>
      <c r="N1331" s="21"/>
      <c r="O1331"/>
    </row>
    <row r="1332" spans="12:15" x14ac:dyDescent="0.3">
      <c r="L1332" s="19"/>
      <c r="M1332" s="18"/>
      <c r="N1332" s="21"/>
      <c r="O1332"/>
    </row>
    <row r="1333" spans="12:15" x14ac:dyDescent="0.3">
      <c r="L1333" s="19"/>
      <c r="M1333" s="18"/>
      <c r="N1333" s="21"/>
      <c r="O1333"/>
    </row>
    <row r="1334" spans="12:15" x14ac:dyDescent="0.3">
      <c r="L1334" s="19"/>
      <c r="M1334" s="18"/>
      <c r="N1334" s="21"/>
      <c r="O1334"/>
    </row>
    <row r="1335" spans="12:15" x14ac:dyDescent="0.3">
      <c r="L1335" s="19"/>
      <c r="M1335" s="18"/>
      <c r="N1335" s="21"/>
      <c r="O1335"/>
    </row>
    <row r="1336" spans="12:15" x14ac:dyDescent="0.3">
      <c r="L1336" s="19"/>
      <c r="M1336" s="18"/>
      <c r="N1336" s="21"/>
      <c r="O1336"/>
    </row>
    <row r="1337" spans="12:15" x14ac:dyDescent="0.3">
      <c r="L1337" s="19"/>
      <c r="M1337" s="18"/>
      <c r="N1337" s="21"/>
      <c r="O1337"/>
    </row>
    <row r="1338" spans="12:15" x14ac:dyDescent="0.3">
      <c r="L1338" s="19"/>
      <c r="M1338" s="18"/>
      <c r="N1338" s="21"/>
      <c r="O1338"/>
    </row>
    <row r="1339" spans="12:15" x14ac:dyDescent="0.3">
      <c r="L1339" s="19"/>
      <c r="M1339" s="18"/>
      <c r="N1339" s="21"/>
      <c r="O1339"/>
    </row>
    <row r="1340" spans="12:15" x14ac:dyDescent="0.3">
      <c r="L1340" s="19"/>
      <c r="M1340" s="18"/>
      <c r="N1340" s="21"/>
      <c r="O1340"/>
    </row>
    <row r="1341" spans="12:15" x14ac:dyDescent="0.3">
      <c r="L1341" s="19"/>
      <c r="M1341" s="18"/>
      <c r="N1341" s="21"/>
      <c r="O1341"/>
    </row>
    <row r="1342" spans="12:15" x14ac:dyDescent="0.3">
      <c r="L1342" s="19"/>
      <c r="M1342" s="18"/>
      <c r="N1342" s="21"/>
      <c r="O1342"/>
    </row>
    <row r="1343" spans="12:15" x14ac:dyDescent="0.3">
      <c r="L1343" s="19"/>
      <c r="M1343" s="18"/>
      <c r="N1343" s="21"/>
      <c r="O1343"/>
    </row>
    <row r="1344" spans="12:15" x14ac:dyDescent="0.3">
      <c r="L1344" s="19"/>
      <c r="M1344" s="18"/>
      <c r="N1344" s="21"/>
      <c r="O1344"/>
    </row>
    <row r="1345" spans="12:15" x14ac:dyDescent="0.3">
      <c r="L1345" s="19"/>
      <c r="M1345" s="18"/>
      <c r="N1345" s="21"/>
      <c r="O1345"/>
    </row>
    <row r="1346" spans="12:15" x14ac:dyDescent="0.3">
      <c r="L1346" s="19"/>
      <c r="M1346" s="18"/>
      <c r="N1346" s="21"/>
      <c r="O1346"/>
    </row>
    <row r="1347" spans="12:15" x14ac:dyDescent="0.3">
      <c r="L1347" s="19"/>
      <c r="M1347" s="18"/>
      <c r="N1347" s="21"/>
      <c r="O1347"/>
    </row>
    <row r="1348" spans="12:15" x14ac:dyDescent="0.3">
      <c r="L1348" s="19"/>
      <c r="M1348" s="18"/>
      <c r="N1348" s="21"/>
      <c r="O1348"/>
    </row>
    <row r="1349" spans="12:15" x14ac:dyDescent="0.3">
      <c r="L1349" s="19"/>
      <c r="M1349" s="18"/>
      <c r="N1349" s="21"/>
      <c r="O1349"/>
    </row>
    <row r="1350" spans="12:15" x14ac:dyDescent="0.3">
      <c r="L1350" s="19"/>
      <c r="M1350" s="18"/>
      <c r="N1350" s="21"/>
      <c r="O1350"/>
    </row>
    <row r="1351" spans="12:15" x14ac:dyDescent="0.3">
      <c r="L1351" s="19"/>
      <c r="M1351" s="18"/>
      <c r="N1351" s="21"/>
      <c r="O1351"/>
    </row>
    <row r="1352" spans="12:15" x14ac:dyDescent="0.3">
      <c r="L1352" s="19"/>
      <c r="M1352" s="18"/>
      <c r="N1352" s="21"/>
      <c r="O1352"/>
    </row>
    <row r="1353" spans="12:15" x14ac:dyDescent="0.3">
      <c r="L1353" s="19"/>
      <c r="M1353" s="18"/>
      <c r="N1353" s="21"/>
      <c r="O1353"/>
    </row>
    <row r="1354" spans="12:15" x14ac:dyDescent="0.3">
      <c r="L1354" s="19"/>
      <c r="M1354" s="18"/>
      <c r="N1354" s="21"/>
      <c r="O1354"/>
    </row>
    <row r="1355" spans="12:15" x14ac:dyDescent="0.3">
      <c r="L1355" s="19"/>
      <c r="M1355" s="18"/>
      <c r="N1355" s="21"/>
      <c r="O1355"/>
    </row>
    <row r="1356" spans="12:15" x14ac:dyDescent="0.3">
      <c r="L1356" s="19"/>
      <c r="M1356" s="18"/>
      <c r="N1356" s="21"/>
      <c r="O1356"/>
    </row>
    <row r="1357" spans="12:15" x14ac:dyDescent="0.3">
      <c r="L1357" s="19"/>
      <c r="M1357" s="18"/>
      <c r="N1357" s="21"/>
      <c r="O1357"/>
    </row>
    <row r="1358" spans="12:15" x14ac:dyDescent="0.3">
      <c r="L1358" s="19"/>
      <c r="M1358" s="18"/>
      <c r="N1358" s="21"/>
      <c r="O1358"/>
    </row>
    <row r="1359" spans="12:15" x14ac:dyDescent="0.3">
      <c r="L1359" s="19"/>
      <c r="M1359" s="18"/>
      <c r="N1359" s="21"/>
      <c r="O1359"/>
    </row>
    <row r="1360" spans="12:15" x14ac:dyDescent="0.3">
      <c r="L1360" s="19"/>
      <c r="M1360" s="18"/>
      <c r="N1360" s="21"/>
      <c r="O1360"/>
    </row>
    <row r="1361" spans="12:15" x14ac:dyDescent="0.3">
      <c r="L1361" s="19"/>
      <c r="M1361" s="18"/>
      <c r="N1361" s="21"/>
      <c r="O1361"/>
    </row>
    <row r="1362" spans="12:15" x14ac:dyDescent="0.3">
      <c r="L1362" s="19"/>
      <c r="M1362" s="18"/>
      <c r="N1362" s="21"/>
      <c r="O1362"/>
    </row>
    <row r="1363" spans="12:15" x14ac:dyDescent="0.3">
      <c r="L1363" s="19"/>
      <c r="M1363" s="18"/>
      <c r="N1363" s="21"/>
      <c r="O1363"/>
    </row>
    <row r="1364" spans="12:15" x14ac:dyDescent="0.3">
      <c r="L1364" s="19"/>
      <c r="M1364" s="18"/>
      <c r="N1364" s="21"/>
      <c r="O1364"/>
    </row>
    <row r="1365" spans="12:15" x14ac:dyDescent="0.3">
      <c r="L1365" s="19"/>
      <c r="M1365" s="18"/>
      <c r="N1365" s="21"/>
      <c r="O1365"/>
    </row>
    <row r="1366" spans="12:15" x14ac:dyDescent="0.3">
      <c r="L1366" s="19"/>
      <c r="M1366" s="18"/>
      <c r="N1366" s="21"/>
      <c r="O1366"/>
    </row>
    <row r="1367" spans="12:15" x14ac:dyDescent="0.3">
      <c r="L1367" s="19"/>
      <c r="M1367" s="18"/>
      <c r="N1367" s="21"/>
      <c r="O1367"/>
    </row>
    <row r="1368" spans="12:15" x14ac:dyDescent="0.3">
      <c r="L1368" s="19"/>
      <c r="M1368" s="18"/>
      <c r="N1368" s="21"/>
      <c r="O1368"/>
    </row>
    <row r="1369" spans="12:15" x14ac:dyDescent="0.3">
      <c r="L1369" s="19"/>
      <c r="M1369" s="18"/>
      <c r="N1369" s="21"/>
      <c r="O1369"/>
    </row>
    <row r="1370" spans="12:15" x14ac:dyDescent="0.3">
      <c r="L1370" s="19"/>
      <c r="M1370" s="18"/>
      <c r="N1370" s="21"/>
      <c r="O1370"/>
    </row>
    <row r="1371" spans="12:15" x14ac:dyDescent="0.3">
      <c r="L1371" s="19"/>
      <c r="M1371" s="18"/>
      <c r="N1371" s="21"/>
      <c r="O1371"/>
    </row>
    <row r="1372" spans="12:15" x14ac:dyDescent="0.3">
      <c r="L1372" s="19"/>
      <c r="M1372" s="18"/>
      <c r="N1372" s="21"/>
      <c r="O1372"/>
    </row>
    <row r="1373" spans="12:15" x14ac:dyDescent="0.3">
      <c r="L1373" s="19"/>
      <c r="M1373" s="18"/>
      <c r="N1373" s="21"/>
      <c r="O1373"/>
    </row>
    <row r="1374" spans="12:15" x14ac:dyDescent="0.3">
      <c r="L1374" s="19"/>
      <c r="M1374" s="18"/>
      <c r="N1374" s="21"/>
      <c r="O1374"/>
    </row>
    <row r="1375" spans="12:15" x14ac:dyDescent="0.3">
      <c r="L1375" s="19"/>
      <c r="M1375" s="18"/>
      <c r="N1375" s="21"/>
      <c r="O1375"/>
    </row>
    <row r="1376" spans="12:15" x14ac:dyDescent="0.3">
      <c r="L1376" s="19"/>
      <c r="M1376" s="18"/>
      <c r="N1376" s="21"/>
      <c r="O1376"/>
    </row>
    <row r="1377" spans="12:15" x14ac:dyDescent="0.3">
      <c r="L1377" s="19"/>
      <c r="M1377" s="18"/>
      <c r="N1377" s="21"/>
      <c r="O1377"/>
    </row>
    <row r="1378" spans="12:15" x14ac:dyDescent="0.3">
      <c r="L1378" s="19"/>
      <c r="M1378" s="18"/>
      <c r="N1378" s="21"/>
      <c r="O1378"/>
    </row>
    <row r="1379" spans="12:15" x14ac:dyDescent="0.3">
      <c r="L1379" s="19"/>
      <c r="M1379" s="18"/>
      <c r="N1379" s="21"/>
      <c r="O1379"/>
    </row>
    <row r="1380" spans="12:15" x14ac:dyDescent="0.3">
      <c r="L1380" s="19"/>
      <c r="M1380" s="18"/>
      <c r="N1380" s="21"/>
      <c r="O1380"/>
    </row>
    <row r="1381" spans="12:15" x14ac:dyDescent="0.3">
      <c r="L1381" s="19"/>
      <c r="M1381" s="18"/>
      <c r="N1381" s="21"/>
      <c r="O1381"/>
    </row>
    <row r="1382" spans="12:15" x14ac:dyDescent="0.3">
      <c r="L1382" s="19"/>
      <c r="M1382" s="18"/>
      <c r="N1382" s="21"/>
      <c r="O1382"/>
    </row>
    <row r="1383" spans="12:15" x14ac:dyDescent="0.3">
      <c r="L1383" s="19"/>
      <c r="M1383" s="18"/>
      <c r="N1383" s="21"/>
      <c r="O1383"/>
    </row>
    <row r="1384" spans="12:15" x14ac:dyDescent="0.3">
      <c r="L1384" s="19"/>
      <c r="M1384" s="18"/>
      <c r="N1384" s="21"/>
      <c r="O1384"/>
    </row>
    <row r="1385" spans="12:15" x14ac:dyDescent="0.3">
      <c r="L1385" s="19"/>
      <c r="M1385" s="18"/>
      <c r="N1385" s="21"/>
      <c r="O1385"/>
    </row>
    <row r="1386" spans="12:15" x14ac:dyDescent="0.3">
      <c r="L1386" s="19"/>
      <c r="M1386" s="18"/>
      <c r="N1386" s="21"/>
      <c r="O1386"/>
    </row>
    <row r="1387" spans="12:15" x14ac:dyDescent="0.3">
      <c r="L1387" s="19"/>
      <c r="M1387" s="18"/>
      <c r="N1387" s="21"/>
      <c r="O1387"/>
    </row>
    <row r="1388" spans="12:15" x14ac:dyDescent="0.3">
      <c r="L1388" s="19"/>
      <c r="M1388" s="18"/>
      <c r="N1388" s="21"/>
      <c r="O1388"/>
    </row>
    <row r="1389" spans="12:15" x14ac:dyDescent="0.3">
      <c r="L1389" s="19"/>
      <c r="M1389" s="18"/>
      <c r="N1389" s="21"/>
      <c r="O1389"/>
    </row>
    <row r="1390" spans="12:15" x14ac:dyDescent="0.3">
      <c r="L1390" s="19"/>
      <c r="M1390" s="18"/>
      <c r="N1390" s="21"/>
      <c r="O1390"/>
    </row>
    <row r="1391" spans="12:15" x14ac:dyDescent="0.3">
      <c r="L1391" s="19"/>
      <c r="M1391" s="18"/>
      <c r="N1391" s="21"/>
      <c r="O1391"/>
    </row>
    <row r="1392" spans="12:15" x14ac:dyDescent="0.3">
      <c r="L1392" s="19"/>
      <c r="M1392" s="18"/>
      <c r="N1392" s="21"/>
      <c r="O1392"/>
    </row>
    <row r="1393" spans="12:15" x14ac:dyDescent="0.3">
      <c r="L1393" s="19"/>
      <c r="M1393" s="18"/>
      <c r="N1393" s="21"/>
      <c r="O1393"/>
    </row>
    <row r="1394" spans="12:15" x14ac:dyDescent="0.3">
      <c r="L1394" s="19"/>
      <c r="M1394" s="18"/>
      <c r="N1394" s="21"/>
      <c r="O1394"/>
    </row>
    <row r="1395" spans="12:15" x14ac:dyDescent="0.3">
      <c r="L1395" s="19"/>
      <c r="M1395" s="18"/>
      <c r="N1395" s="21"/>
      <c r="O1395"/>
    </row>
    <row r="1396" spans="12:15" x14ac:dyDescent="0.3">
      <c r="L1396" s="19"/>
      <c r="M1396" s="18"/>
      <c r="N1396" s="21"/>
      <c r="O1396"/>
    </row>
    <row r="1397" spans="12:15" x14ac:dyDescent="0.3">
      <c r="L1397" s="19"/>
      <c r="M1397" s="18"/>
      <c r="N1397" s="21"/>
      <c r="O1397"/>
    </row>
    <row r="1398" spans="12:15" x14ac:dyDescent="0.3">
      <c r="L1398" s="19"/>
      <c r="M1398" s="18"/>
      <c r="N1398" s="21"/>
      <c r="O1398"/>
    </row>
    <row r="1399" spans="12:15" x14ac:dyDescent="0.3">
      <c r="L1399" s="19"/>
      <c r="M1399" s="18"/>
      <c r="N1399" s="21"/>
      <c r="O1399"/>
    </row>
    <row r="1400" spans="12:15" x14ac:dyDescent="0.3">
      <c r="L1400" s="19"/>
      <c r="M1400" s="18"/>
      <c r="N1400" s="21"/>
      <c r="O1400"/>
    </row>
    <row r="1401" spans="12:15" x14ac:dyDescent="0.3">
      <c r="L1401" s="19"/>
      <c r="M1401" s="18"/>
      <c r="N1401" s="21"/>
      <c r="O1401"/>
    </row>
    <row r="1402" spans="12:15" x14ac:dyDescent="0.3">
      <c r="L1402" s="19"/>
      <c r="M1402" s="18"/>
      <c r="N1402" s="21"/>
      <c r="O1402"/>
    </row>
    <row r="1403" spans="12:15" x14ac:dyDescent="0.3">
      <c r="L1403" s="19"/>
      <c r="M1403" s="18"/>
      <c r="N1403" s="21"/>
      <c r="O1403"/>
    </row>
    <row r="1404" spans="12:15" x14ac:dyDescent="0.3">
      <c r="L1404" s="19"/>
      <c r="M1404" s="18"/>
      <c r="N1404" s="21"/>
      <c r="O1404"/>
    </row>
    <row r="1405" spans="12:15" x14ac:dyDescent="0.3">
      <c r="L1405" s="19"/>
      <c r="M1405" s="18"/>
      <c r="N1405" s="21"/>
      <c r="O1405"/>
    </row>
    <row r="1406" spans="12:15" x14ac:dyDescent="0.3">
      <c r="L1406" s="19"/>
      <c r="M1406" s="18"/>
      <c r="N1406" s="21"/>
      <c r="O1406"/>
    </row>
    <row r="1407" spans="12:15" x14ac:dyDescent="0.3">
      <c r="L1407" s="19"/>
      <c r="M1407" s="18"/>
      <c r="N1407" s="21"/>
      <c r="O1407"/>
    </row>
    <row r="1408" spans="12:15" x14ac:dyDescent="0.3">
      <c r="L1408" s="19"/>
      <c r="M1408" s="18"/>
      <c r="N1408" s="21"/>
      <c r="O1408"/>
    </row>
    <row r="1409" spans="12:15" x14ac:dyDescent="0.3">
      <c r="L1409" s="19"/>
      <c r="M1409" s="18"/>
      <c r="N1409" s="21"/>
      <c r="O1409"/>
    </row>
    <row r="1410" spans="12:15" x14ac:dyDescent="0.3">
      <c r="L1410" s="19"/>
      <c r="M1410" s="18"/>
      <c r="N1410" s="21"/>
      <c r="O1410"/>
    </row>
    <row r="1411" spans="12:15" x14ac:dyDescent="0.3">
      <c r="L1411" s="19"/>
      <c r="M1411" s="18"/>
      <c r="N1411" s="21"/>
      <c r="O1411"/>
    </row>
    <row r="1412" spans="12:15" x14ac:dyDescent="0.3">
      <c r="L1412" s="19"/>
      <c r="M1412" s="18"/>
      <c r="N1412" s="21"/>
      <c r="O1412"/>
    </row>
    <row r="1413" spans="12:15" x14ac:dyDescent="0.3">
      <c r="L1413" s="19"/>
      <c r="M1413" s="18"/>
      <c r="N1413" s="21"/>
      <c r="O1413"/>
    </row>
    <row r="1414" spans="12:15" x14ac:dyDescent="0.3">
      <c r="L1414" s="19"/>
      <c r="M1414" s="18"/>
      <c r="N1414" s="21"/>
      <c r="O1414"/>
    </row>
    <row r="1415" spans="12:15" x14ac:dyDescent="0.3">
      <c r="L1415" s="19"/>
      <c r="M1415" s="18"/>
      <c r="N1415" s="21"/>
      <c r="O1415"/>
    </row>
    <row r="1416" spans="12:15" x14ac:dyDescent="0.3">
      <c r="L1416" s="19"/>
      <c r="M1416" s="18"/>
      <c r="N1416" s="21"/>
      <c r="O1416"/>
    </row>
    <row r="1417" spans="12:15" x14ac:dyDescent="0.3">
      <c r="L1417" s="19"/>
      <c r="M1417" s="18"/>
      <c r="N1417" s="21"/>
      <c r="O1417"/>
    </row>
    <row r="1418" spans="12:15" x14ac:dyDescent="0.3">
      <c r="L1418" s="19"/>
      <c r="M1418" s="18"/>
      <c r="N1418" s="21"/>
      <c r="O1418"/>
    </row>
    <row r="1419" spans="12:15" x14ac:dyDescent="0.3">
      <c r="L1419" s="19"/>
      <c r="M1419" s="18"/>
      <c r="N1419" s="21"/>
      <c r="O1419"/>
    </row>
    <row r="1420" spans="12:15" x14ac:dyDescent="0.3">
      <c r="L1420" s="19"/>
      <c r="M1420" s="18"/>
      <c r="N1420" s="21"/>
      <c r="O1420"/>
    </row>
    <row r="1421" spans="12:15" x14ac:dyDescent="0.3">
      <c r="L1421" s="19"/>
      <c r="M1421" s="18"/>
      <c r="N1421" s="21"/>
      <c r="O1421"/>
    </row>
    <row r="1422" spans="12:15" x14ac:dyDescent="0.3">
      <c r="L1422" s="19"/>
      <c r="M1422" s="18"/>
      <c r="N1422" s="21"/>
      <c r="O1422"/>
    </row>
    <row r="1423" spans="12:15" x14ac:dyDescent="0.3">
      <c r="L1423" s="19"/>
      <c r="M1423" s="18"/>
      <c r="N1423" s="21"/>
      <c r="O1423"/>
    </row>
    <row r="1424" spans="12:15" x14ac:dyDescent="0.3">
      <c r="L1424" s="19"/>
      <c r="M1424" s="18"/>
      <c r="N1424" s="21"/>
      <c r="O1424"/>
    </row>
    <row r="1425" spans="12:15" x14ac:dyDescent="0.3">
      <c r="L1425" s="19"/>
      <c r="M1425" s="18"/>
      <c r="N1425" s="21"/>
      <c r="O1425"/>
    </row>
    <row r="1426" spans="12:15" x14ac:dyDescent="0.3">
      <c r="L1426" s="19"/>
      <c r="M1426" s="18"/>
      <c r="N1426" s="21"/>
      <c r="O1426"/>
    </row>
    <row r="1427" spans="12:15" x14ac:dyDescent="0.3">
      <c r="L1427" s="19"/>
      <c r="M1427" s="18"/>
      <c r="N1427" s="21"/>
      <c r="O1427"/>
    </row>
    <row r="1428" spans="12:15" x14ac:dyDescent="0.3">
      <c r="L1428" s="19"/>
      <c r="M1428" s="18"/>
      <c r="N1428" s="21"/>
      <c r="O1428"/>
    </row>
    <row r="1429" spans="12:15" x14ac:dyDescent="0.3">
      <c r="L1429" s="19"/>
      <c r="M1429" s="18"/>
      <c r="N1429" s="21"/>
      <c r="O1429"/>
    </row>
    <row r="1430" spans="12:15" x14ac:dyDescent="0.3">
      <c r="L1430" s="19"/>
      <c r="M1430" s="18"/>
      <c r="N1430" s="21"/>
      <c r="O1430"/>
    </row>
    <row r="1431" spans="12:15" x14ac:dyDescent="0.3">
      <c r="L1431" s="19"/>
      <c r="M1431" s="18"/>
      <c r="N1431" s="21"/>
      <c r="O1431"/>
    </row>
    <row r="1432" spans="12:15" x14ac:dyDescent="0.3">
      <c r="L1432" s="19"/>
      <c r="M1432" s="18"/>
      <c r="N1432" s="21"/>
      <c r="O1432"/>
    </row>
    <row r="1433" spans="12:15" x14ac:dyDescent="0.3">
      <c r="L1433" s="19"/>
      <c r="M1433" s="18"/>
      <c r="N1433" s="21"/>
      <c r="O1433"/>
    </row>
    <row r="1434" spans="12:15" x14ac:dyDescent="0.3">
      <c r="L1434" s="19"/>
      <c r="M1434" s="18"/>
      <c r="N1434" s="21"/>
      <c r="O1434"/>
    </row>
    <row r="1435" spans="12:15" x14ac:dyDescent="0.3">
      <c r="L1435" s="19"/>
      <c r="M1435" s="18"/>
      <c r="N1435" s="21"/>
      <c r="O1435"/>
    </row>
    <row r="1436" spans="12:15" x14ac:dyDescent="0.3">
      <c r="L1436" s="19"/>
      <c r="M1436" s="18"/>
      <c r="N1436" s="21"/>
      <c r="O1436"/>
    </row>
    <row r="1437" spans="12:15" x14ac:dyDescent="0.3">
      <c r="L1437" s="19"/>
      <c r="M1437" s="18"/>
      <c r="N1437" s="21"/>
      <c r="O1437"/>
    </row>
    <row r="1438" spans="12:15" x14ac:dyDescent="0.3">
      <c r="L1438" s="19"/>
      <c r="M1438" s="18"/>
      <c r="N1438" s="21"/>
      <c r="O1438"/>
    </row>
    <row r="1439" spans="12:15" x14ac:dyDescent="0.3">
      <c r="L1439" s="19"/>
      <c r="M1439" s="18"/>
      <c r="N1439" s="21"/>
      <c r="O1439"/>
    </row>
    <row r="1440" spans="12:15" x14ac:dyDescent="0.3">
      <c r="L1440" s="19"/>
      <c r="M1440" s="18"/>
      <c r="N1440" s="21"/>
      <c r="O1440"/>
    </row>
    <row r="1441" spans="12:15" x14ac:dyDescent="0.3">
      <c r="L1441" s="19"/>
      <c r="M1441" s="18"/>
      <c r="N1441" s="21"/>
      <c r="O1441"/>
    </row>
    <row r="1442" spans="12:15" x14ac:dyDescent="0.3">
      <c r="L1442" s="19"/>
      <c r="M1442" s="18"/>
      <c r="N1442" s="21"/>
      <c r="O1442"/>
    </row>
    <row r="1443" spans="12:15" x14ac:dyDescent="0.3">
      <c r="L1443" s="19"/>
      <c r="M1443" s="18"/>
      <c r="N1443" s="21"/>
      <c r="O1443"/>
    </row>
    <row r="1444" spans="12:15" x14ac:dyDescent="0.3">
      <c r="L1444" s="19"/>
      <c r="M1444" s="18"/>
      <c r="N1444" s="21"/>
      <c r="O1444"/>
    </row>
    <row r="1445" spans="12:15" x14ac:dyDescent="0.3">
      <c r="L1445" s="19"/>
      <c r="M1445" s="18"/>
      <c r="N1445" s="21"/>
      <c r="O1445"/>
    </row>
    <row r="1446" spans="12:15" x14ac:dyDescent="0.3">
      <c r="L1446" s="19"/>
      <c r="M1446" s="18"/>
      <c r="N1446" s="21"/>
      <c r="O1446"/>
    </row>
    <row r="1447" spans="12:15" x14ac:dyDescent="0.3">
      <c r="L1447" s="19"/>
      <c r="M1447" s="18"/>
      <c r="N1447" s="21"/>
      <c r="O1447"/>
    </row>
    <row r="1448" spans="12:15" x14ac:dyDescent="0.3">
      <c r="L1448" s="19"/>
      <c r="M1448" s="18"/>
      <c r="N1448" s="21"/>
      <c r="O1448"/>
    </row>
    <row r="1449" spans="12:15" x14ac:dyDescent="0.3">
      <c r="L1449" s="19"/>
      <c r="M1449" s="18"/>
      <c r="N1449" s="21"/>
      <c r="O1449"/>
    </row>
    <row r="1450" spans="12:15" x14ac:dyDescent="0.3">
      <c r="L1450" s="19"/>
      <c r="M1450" s="18"/>
      <c r="N1450" s="21"/>
      <c r="O1450"/>
    </row>
    <row r="1451" spans="12:15" x14ac:dyDescent="0.3">
      <c r="L1451" s="19"/>
      <c r="M1451" s="18"/>
      <c r="N1451" s="21"/>
      <c r="O1451"/>
    </row>
    <row r="1452" spans="12:15" x14ac:dyDescent="0.3">
      <c r="L1452" s="19"/>
      <c r="M1452" s="18"/>
      <c r="N1452" s="21"/>
      <c r="O1452"/>
    </row>
    <row r="1453" spans="12:15" x14ac:dyDescent="0.3">
      <c r="L1453" s="19"/>
      <c r="M1453" s="18"/>
      <c r="N1453" s="21"/>
      <c r="O1453"/>
    </row>
    <row r="1454" spans="12:15" x14ac:dyDescent="0.3">
      <c r="L1454" s="19"/>
      <c r="M1454" s="18"/>
      <c r="N1454" s="21"/>
      <c r="O1454"/>
    </row>
    <row r="1455" spans="12:15" x14ac:dyDescent="0.3">
      <c r="L1455" s="19"/>
      <c r="M1455" s="18"/>
      <c r="N1455" s="21"/>
      <c r="O1455"/>
    </row>
    <row r="1456" spans="12:15" x14ac:dyDescent="0.3">
      <c r="L1456" s="19"/>
      <c r="M1456" s="18"/>
      <c r="N1456" s="21"/>
      <c r="O1456"/>
    </row>
    <row r="1457" spans="12:15" x14ac:dyDescent="0.3">
      <c r="L1457" s="19"/>
      <c r="M1457" s="18"/>
      <c r="N1457" s="21"/>
      <c r="O1457"/>
    </row>
    <row r="1458" spans="12:15" x14ac:dyDescent="0.3">
      <c r="L1458" s="19"/>
      <c r="M1458" s="18"/>
      <c r="N1458" s="21"/>
      <c r="O1458"/>
    </row>
    <row r="1459" spans="12:15" x14ac:dyDescent="0.3">
      <c r="L1459" s="19"/>
      <c r="M1459" s="18"/>
      <c r="N1459" s="21"/>
      <c r="O1459"/>
    </row>
    <row r="1460" spans="12:15" x14ac:dyDescent="0.3">
      <c r="L1460" s="19"/>
      <c r="M1460" s="18"/>
      <c r="N1460" s="21"/>
      <c r="O1460"/>
    </row>
    <row r="1461" spans="12:15" x14ac:dyDescent="0.3">
      <c r="L1461" s="19"/>
      <c r="M1461" s="18"/>
      <c r="N1461" s="21"/>
      <c r="O1461"/>
    </row>
    <row r="1462" spans="12:15" x14ac:dyDescent="0.3">
      <c r="L1462" s="19"/>
      <c r="M1462" s="18"/>
      <c r="N1462" s="21"/>
      <c r="O1462"/>
    </row>
    <row r="1463" spans="12:15" x14ac:dyDescent="0.3">
      <c r="L1463" s="19"/>
      <c r="M1463" s="18"/>
      <c r="N1463" s="21"/>
      <c r="O1463"/>
    </row>
    <row r="1464" spans="12:15" x14ac:dyDescent="0.3">
      <c r="L1464" s="19"/>
      <c r="M1464" s="18"/>
      <c r="N1464" s="21"/>
      <c r="O1464"/>
    </row>
    <row r="1465" spans="12:15" x14ac:dyDescent="0.3">
      <c r="L1465" s="19"/>
      <c r="M1465" s="18"/>
      <c r="N1465" s="21"/>
      <c r="O1465"/>
    </row>
    <row r="1466" spans="12:15" x14ac:dyDescent="0.3">
      <c r="L1466" s="19"/>
      <c r="M1466" s="18"/>
      <c r="N1466" s="21"/>
      <c r="O1466"/>
    </row>
    <row r="1467" spans="12:15" x14ac:dyDescent="0.3">
      <c r="L1467" s="19"/>
      <c r="M1467" s="18"/>
      <c r="N1467" s="21"/>
      <c r="O1467"/>
    </row>
    <row r="1468" spans="12:15" x14ac:dyDescent="0.3">
      <c r="L1468" s="19"/>
      <c r="M1468" s="18"/>
      <c r="N1468" s="21"/>
      <c r="O1468"/>
    </row>
    <row r="1469" spans="12:15" x14ac:dyDescent="0.3">
      <c r="L1469" s="19"/>
      <c r="M1469" s="18"/>
      <c r="N1469" s="21"/>
      <c r="O1469"/>
    </row>
    <row r="1470" spans="12:15" x14ac:dyDescent="0.3">
      <c r="L1470" s="19"/>
      <c r="M1470" s="18"/>
      <c r="N1470" s="21"/>
      <c r="O1470"/>
    </row>
    <row r="1471" spans="12:15" x14ac:dyDescent="0.3">
      <c r="L1471" s="19"/>
      <c r="M1471" s="18"/>
      <c r="N1471" s="21"/>
      <c r="O1471"/>
    </row>
    <row r="1472" spans="12:15" x14ac:dyDescent="0.3">
      <c r="L1472" s="19"/>
      <c r="M1472" s="18"/>
      <c r="N1472" s="21"/>
      <c r="O1472"/>
    </row>
    <row r="1473" spans="12:15" x14ac:dyDescent="0.3">
      <c r="L1473" s="19"/>
      <c r="M1473" s="18"/>
      <c r="N1473" s="21"/>
      <c r="O1473"/>
    </row>
    <row r="1474" spans="12:15" x14ac:dyDescent="0.3">
      <c r="L1474" s="19"/>
      <c r="M1474" s="18"/>
      <c r="N1474" s="21"/>
      <c r="O1474"/>
    </row>
    <row r="1475" spans="12:15" x14ac:dyDescent="0.3">
      <c r="L1475" s="19"/>
      <c r="M1475" s="18"/>
      <c r="N1475" s="21"/>
      <c r="O1475"/>
    </row>
    <row r="1476" spans="12:15" x14ac:dyDescent="0.3">
      <c r="L1476" s="19"/>
      <c r="M1476" s="18"/>
      <c r="N1476" s="21"/>
      <c r="O1476"/>
    </row>
    <row r="1477" spans="12:15" x14ac:dyDescent="0.3">
      <c r="L1477" s="19"/>
      <c r="M1477" s="18"/>
      <c r="N1477" s="21"/>
      <c r="O1477"/>
    </row>
    <row r="1478" spans="12:15" x14ac:dyDescent="0.3">
      <c r="L1478" s="19"/>
      <c r="M1478" s="18"/>
      <c r="N1478" s="21"/>
      <c r="O1478"/>
    </row>
    <row r="1479" spans="12:15" x14ac:dyDescent="0.3">
      <c r="L1479" s="19"/>
      <c r="M1479" s="18"/>
      <c r="N1479" s="21"/>
      <c r="O1479"/>
    </row>
    <row r="1480" spans="12:15" x14ac:dyDescent="0.3">
      <c r="L1480" s="19"/>
      <c r="M1480" s="18"/>
      <c r="N1480" s="21"/>
      <c r="O1480"/>
    </row>
    <row r="1481" spans="12:15" x14ac:dyDescent="0.3">
      <c r="L1481" s="19"/>
      <c r="M1481" s="18"/>
      <c r="N1481" s="21"/>
      <c r="O1481"/>
    </row>
    <row r="1482" spans="12:15" x14ac:dyDescent="0.3">
      <c r="L1482" s="19"/>
      <c r="M1482" s="18"/>
      <c r="N1482" s="21"/>
      <c r="O1482"/>
    </row>
    <row r="1483" spans="12:15" x14ac:dyDescent="0.3">
      <c r="L1483" s="19"/>
      <c r="M1483" s="18"/>
      <c r="N1483" s="21"/>
      <c r="O1483"/>
    </row>
    <row r="1484" spans="12:15" x14ac:dyDescent="0.3">
      <c r="L1484" s="19"/>
      <c r="M1484" s="18"/>
      <c r="N1484" s="21"/>
      <c r="O1484"/>
    </row>
    <row r="1485" spans="12:15" x14ac:dyDescent="0.3">
      <c r="L1485" s="19"/>
      <c r="M1485" s="18"/>
      <c r="N1485" s="21"/>
      <c r="O1485"/>
    </row>
    <row r="1486" spans="12:15" x14ac:dyDescent="0.3">
      <c r="L1486" s="19"/>
      <c r="M1486" s="18"/>
      <c r="N1486" s="21"/>
      <c r="O1486"/>
    </row>
    <row r="1487" spans="12:15" x14ac:dyDescent="0.3">
      <c r="L1487" s="19"/>
      <c r="M1487" s="18"/>
      <c r="N1487" s="21"/>
      <c r="O1487"/>
    </row>
    <row r="1488" spans="12:15" x14ac:dyDescent="0.3">
      <c r="L1488" s="19"/>
      <c r="M1488" s="18"/>
      <c r="N1488" s="21"/>
      <c r="O1488"/>
    </row>
    <row r="1489" spans="12:15" x14ac:dyDescent="0.3">
      <c r="L1489" s="19"/>
      <c r="M1489" s="18"/>
      <c r="N1489" s="21"/>
      <c r="O1489"/>
    </row>
    <row r="1490" spans="12:15" x14ac:dyDescent="0.3">
      <c r="L1490" s="19"/>
      <c r="M1490" s="18"/>
      <c r="N1490" s="21"/>
      <c r="O1490"/>
    </row>
    <row r="1491" spans="12:15" x14ac:dyDescent="0.3">
      <c r="L1491" s="19"/>
      <c r="M1491" s="18"/>
      <c r="N1491" s="21"/>
      <c r="O1491"/>
    </row>
    <row r="1492" spans="12:15" x14ac:dyDescent="0.3">
      <c r="L1492" s="19"/>
      <c r="M1492" s="18"/>
      <c r="N1492" s="21"/>
      <c r="O1492"/>
    </row>
    <row r="1493" spans="12:15" x14ac:dyDescent="0.3">
      <c r="L1493" s="19"/>
      <c r="M1493" s="18"/>
      <c r="N1493" s="21"/>
      <c r="O1493"/>
    </row>
    <row r="1494" spans="12:15" x14ac:dyDescent="0.3">
      <c r="L1494" s="19"/>
      <c r="M1494" s="18"/>
      <c r="N1494" s="21"/>
      <c r="O1494"/>
    </row>
    <row r="1495" spans="12:15" x14ac:dyDescent="0.3">
      <c r="L1495" s="19"/>
      <c r="M1495" s="18"/>
      <c r="N1495" s="21"/>
      <c r="O1495"/>
    </row>
    <row r="1496" spans="12:15" x14ac:dyDescent="0.3">
      <c r="L1496" s="19"/>
      <c r="M1496" s="18"/>
      <c r="N1496" s="21"/>
      <c r="O1496"/>
    </row>
    <row r="1497" spans="12:15" x14ac:dyDescent="0.3">
      <c r="L1497" s="19"/>
      <c r="M1497" s="18"/>
      <c r="N1497" s="21"/>
      <c r="O1497"/>
    </row>
    <row r="1498" spans="12:15" x14ac:dyDescent="0.3">
      <c r="L1498" s="19"/>
      <c r="M1498" s="18"/>
      <c r="N1498" s="21"/>
      <c r="O1498"/>
    </row>
    <row r="1499" spans="12:15" x14ac:dyDescent="0.3">
      <c r="L1499" s="19"/>
      <c r="M1499" s="18"/>
      <c r="N1499" s="21"/>
      <c r="O1499"/>
    </row>
    <row r="1500" spans="12:15" x14ac:dyDescent="0.3">
      <c r="L1500" s="19"/>
      <c r="M1500" s="18"/>
      <c r="N1500" s="21"/>
      <c r="O1500"/>
    </row>
    <row r="1501" spans="12:15" x14ac:dyDescent="0.3">
      <c r="L1501" s="19"/>
      <c r="M1501" s="18"/>
      <c r="N1501" s="21"/>
      <c r="O1501"/>
    </row>
    <row r="1502" spans="12:15" x14ac:dyDescent="0.3">
      <c r="L1502" s="19"/>
      <c r="M1502" s="18"/>
      <c r="N1502" s="21"/>
      <c r="O1502"/>
    </row>
    <row r="1503" spans="12:15" x14ac:dyDescent="0.3">
      <c r="L1503" s="19"/>
      <c r="M1503" s="18"/>
      <c r="N1503" s="21"/>
      <c r="O1503"/>
    </row>
    <row r="1504" spans="12:15" x14ac:dyDescent="0.3">
      <c r="L1504" s="19"/>
      <c r="M1504" s="18"/>
      <c r="N1504" s="21"/>
      <c r="O1504"/>
    </row>
    <row r="1505" spans="12:15" x14ac:dyDescent="0.3">
      <c r="L1505" s="19"/>
      <c r="M1505" s="18"/>
      <c r="N1505" s="21"/>
      <c r="O1505"/>
    </row>
    <row r="1506" spans="12:15" x14ac:dyDescent="0.3">
      <c r="L1506" s="19"/>
      <c r="M1506" s="18"/>
      <c r="N1506" s="21"/>
      <c r="O1506"/>
    </row>
    <row r="1507" spans="12:15" x14ac:dyDescent="0.3">
      <c r="L1507" s="19"/>
      <c r="M1507" s="18"/>
      <c r="N1507" s="21"/>
      <c r="O1507"/>
    </row>
    <row r="1508" spans="12:15" x14ac:dyDescent="0.3">
      <c r="L1508" s="19"/>
      <c r="M1508" s="18"/>
      <c r="N1508" s="21"/>
      <c r="O1508"/>
    </row>
    <row r="1509" spans="12:15" x14ac:dyDescent="0.3">
      <c r="L1509" s="19"/>
      <c r="M1509" s="18"/>
      <c r="N1509" s="21"/>
      <c r="O1509"/>
    </row>
    <row r="1510" spans="12:15" x14ac:dyDescent="0.3">
      <c r="L1510" s="19"/>
      <c r="M1510" s="18"/>
      <c r="N1510" s="21"/>
      <c r="O1510"/>
    </row>
    <row r="1511" spans="12:15" x14ac:dyDescent="0.3">
      <c r="L1511" s="19"/>
      <c r="M1511" s="18"/>
      <c r="N1511" s="21"/>
      <c r="O1511"/>
    </row>
    <row r="1512" spans="12:15" x14ac:dyDescent="0.3">
      <c r="L1512" s="19"/>
      <c r="M1512" s="18"/>
      <c r="N1512" s="21"/>
      <c r="O1512"/>
    </row>
    <row r="1513" spans="12:15" x14ac:dyDescent="0.3">
      <c r="L1513" s="19"/>
      <c r="M1513" s="18"/>
      <c r="N1513" s="21"/>
      <c r="O1513"/>
    </row>
    <row r="1514" spans="12:15" x14ac:dyDescent="0.3">
      <c r="L1514" s="19"/>
      <c r="M1514" s="18"/>
      <c r="N1514" s="21"/>
      <c r="O1514"/>
    </row>
    <row r="1515" spans="12:15" x14ac:dyDescent="0.3">
      <c r="L1515" s="19"/>
      <c r="M1515" s="18"/>
      <c r="N1515" s="21"/>
      <c r="O1515"/>
    </row>
    <row r="1516" spans="12:15" x14ac:dyDescent="0.3">
      <c r="L1516" s="19"/>
      <c r="M1516" s="18"/>
      <c r="N1516" s="21"/>
      <c r="O1516"/>
    </row>
    <row r="1517" spans="12:15" x14ac:dyDescent="0.3">
      <c r="L1517" s="19"/>
      <c r="M1517" s="18"/>
      <c r="N1517" s="21"/>
      <c r="O1517"/>
    </row>
    <row r="1518" spans="12:15" x14ac:dyDescent="0.3">
      <c r="L1518" s="19"/>
      <c r="M1518" s="18"/>
      <c r="N1518" s="21"/>
      <c r="O1518"/>
    </row>
    <row r="1519" spans="12:15" x14ac:dyDescent="0.3">
      <c r="L1519" s="19"/>
      <c r="M1519" s="18"/>
      <c r="N1519" s="21"/>
      <c r="O1519"/>
    </row>
    <row r="1520" spans="12:15" x14ac:dyDescent="0.3">
      <c r="L1520" s="19"/>
      <c r="M1520" s="18"/>
      <c r="N1520" s="21"/>
      <c r="O1520"/>
    </row>
    <row r="1521" spans="12:15" x14ac:dyDescent="0.3">
      <c r="L1521" s="19"/>
      <c r="M1521" s="18"/>
      <c r="N1521" s="21"/>
      <c r="O1521"/>
    </row>
    <row r="1522" spans="12:15" x14ac:dyDescent="0.3">
      <c r="L1522" s="19"/>
      <c r="M1522" s="18"/>
      <c r="N1522" s="21"/>
      <c r="O1522"/>
    </row>
    <row r="1523" spans="12:15" x14ac:dyDescent="0.3">
      <c r="L1523" s="19"/>
      <c r="M1523" s="18"/>
      <c r="N1523" s="21"/>
      <c r="O1523"/>
    </row>
    <row r="1524" spans="12:15" x14ac:dyDescent="0.3">
      <c r="L1524" s="19"/>
      <c r="M1524" s="18"/>
      <c r="N1524" s="21"/>
      <c r="O1524"/>
    </row>
    <row r="1525" spans="12:15" x14ac:dyDescent="0.3">
      <c r="L1525" s="19"/>
      <c r="M1525" s="18"/>
      <c r="N1525" s="21"/>
      <c r="O1525"/>
    </row>
    <row r="1526" spans="12:15" x14ac:dyDescent="0.3">
      <c r="L1526" s="19"/>
      <c r="M1526" s="18"/>
      <c r="N1526" s="21"/>
      <c r="O1526"/>
    </row>
    <row r="1527" spans="12:15" x14ac:dyDescent="0.3">
      <c r="L1527" s="19"/>
      <c r="M1527" s="18"/>
      <c r="N1527" s="21"/>
      <c r="O1527"/>
    </row>
    <row r="1528" spans="12:15" x14ac:dyDescent="0.3">
      <c r="L1528" s="19"/>
      <c r="M1528" s="18"/>
      <c r="N1528" s="21"/>
      <c r="O1528"/>
    </row>
    <row r="1529" spans="12:15" x14ac:dyDescent="0.3">
      <c r="L1529" s="19"/>
      <c r="M1529" s="18"/>
      <c r="N1529" s="21"/>
      <c r="O1529"/>
    </row>
    <row r="1530" spans="12:15" x14ac:dyDescent="0.3">
      <c r="L1530" s="19"/>
      <c r="M1530" s="18"/>
      <c r="N1530" s="21"/>
      <c r="O1530"/>
    </row>
    <row r="1531" spans="12:15" x14ac:dyDescent="0.3">
      <c r="L1531" s="19"/>
      <c r="M1531" s="18"/>
      <c r="N1531" s="21"/>
      <c r="O1531"/>
    </row>
    <row r="1532" spans="12:15" x14ac:dyDescent="0.3">
      <c r="L1532" s="19"/>
      <c r="M1532" s="18"/>
      <c r="N1532" s="21"/>
      <c r="O1532"/>
    </row>
    <row r="1533" spans="12:15" x14ac:dyDescent="0.3">
      <c r="L1533" s="19"/>
      <c r="M1533" s="18"/>
      <c r="N1533" s="21"/>
      <c r="O1533"/>
    </row>
    <row r="1534" spans="12:15" x14ac:dyDescent="0.3">
      <c r="L1534" s="19"/>
      <c r="M1534" s="18"/>
      <c r="N1534" s="21"/>
      <c r="O1534"/>
    </row>
    <row r="1535" spans="12:15" x14ac:dyDescent="0.3">
      <c r="L1535" s="19"/>
      <c r="M1535" s="18"/>
      <c r="N1535" s="21"/>
      <c r="O1535"/>
    </row>
    <row r="1536" spans="12:15" x14ac:dyDescent="0.3">
      <c r="L1536" s="19"/>
      <c r="M1536" s="18"/>
      <c r="N1536" s="21"/>
      <c r="O1536"/>
    </row>
    <row r="1537" spans="12:15" x14ac:dyDescent="0.3">
      <c r="L1537" s="19"/>
      <c r="M1537" s="18"/>
      <c r="N1537" s="21"/>
      <c r="O1537"/>
    </row>
    <row r="1538" spans="12:15" x14ac:dyDescent="0.3">
      <c r="L1538" s="19"/>
      <c r="M1538" s="18"/>
      <c r="N1538" s="21"/>
      <c r="O1538"/>
    </row>
    <row r="1539" spans="12:15" x14ac:dyDescent="0.3">
      <c r="L1539" s="19"/>
      <c r="M1539" s="18"/>
      <c r="N1539" s="21"/>
      <c r="O1539"/>
    </row>
    <row r="1540" spans="12:15" x14ac:dyDescent="0.3">
      <c r="L1540" s="19"/>
      <c r="M1540" s="18"/>
      <c r="N1540" s="21"/>
      <c r="O1540"/>
    </row>
    <row r="1541" spans="12:15" x14ac:dyDescent="0.3">
      <c r="L1541" s="19"/>
      <c r="M1541" s="18"/>
      <c r="N1541" s="21"/>
      <c r="O1541"/>
    </row>
    <row r="1542" spans="12:15" x14ac:dyDescent="0.3">
      <c r="L1542" s="19"/>
      <c r="M1542" s="18"/>
      <c r="N1542" s="21"/>
      <c r="O1542"/>
    </row>
    <row r="1543" spans="12:15" x14ac:dyDescent="0.3">
      <c r="L1543" s="19"/>
      <c r="M1543" s="18"/>
      <c r="N1543" s="21"/>
      <c r="O1543"/>
    </row>
    <row r="1544" spans="12:15" x14ac:dyDescent="0.3">
      <c r="L1544" s="19"/>
      <c r="M1544" s="18"/>
      <c r="N1544" s="21"/>
      <c r="O1544"/>
    </row>
    <row r="1545" spans="12:15" x14ac:dyDescent="0.3">
      <c r="L1545" s="19"/>
      <c r="M1545" s="18"/>
      <c r="N1545" s="21"/>
      <c r="O1545"/>
    </row>
    <row r="1546" spans="12:15" x14ac:dyDescent="0.3">
      <c r="L1546" s="19"/>
      <c r="M1546" s="18"/>
      <c r="N1546" s="21"/>
      <c r="O1546"/>
    </row>
    <row r="1547" spans="12:15" x14ac:dyDescent="0.3">
      <c r="L1547" s="19"/>
      <c r="M1547" s="18"/>
      <c r="N1547" s="21"/>
      <c r="O1547"/>
    </row>
    <row r="1548" spans="12:15" x14ac:dyDescent="0.3">
      <c r="L1548" s="19"/>
      <c r="M1548" s="18"/>
      <c r="N1548" s="21"/>
      <c r="O1548"/>
    </row>
    <row r="1549" spans="12:15" x14ac:dyDescent="0.3">
      <c r="L1549" s="19"/>
      <c r="M1549" s="18"/>
      <c r="N1549" s="21"/>
      <c r="O1549"/>
    </row>
    <row r="1550" spans="12:15" x14ac:dyDescent="0.3">
      <c r="L1550" s="19"/>
      <c r="M1550" s="18"/>
      <c r="N1550" s="21"/>
      <c r="O1550"/>
    </row>
    <row r="1551" spans="12:15" x14ac:dyDescent="0.3">
      <c r="L1551" s="19"/>
      <c r="M1551" s="18"/>
      <c r="N1551" s="21"/>
      <c r="O1551"/>
    </row>
    <row r="1552" spans="12:15" x14ac:dyDescent="0.3">
      <c r="L1552" s="19"/>
      <c r="M1552" s="18"/>
      <c r="N1552" s="21"/>
      <c r="O1552"/>
    </row>
    <row r="1553" spans="12:15" x14ac:dyDescent="0.3">
      <c r="L1553" s="19"/>
      <c r="M1553" s="18"/>
      <c r="N1553" s="21"/>
      <c r="O1553"/>
    </row>
    <row r="1554" spans="12:15" x14ac:dyDescent="0.3">
      <c r="L1554" s="19"/>
      <c r="M1554" s="18"/>
      <c r="N1554" s="21"/>
      <c r="O1554"/>
    </row>
    <row r="1555" spans="12:15" x14ac:dyDescent="0.3">
      <c r="L1555" s="19"/>
      <c r="M1555" s="18"/>
      <c r="N1555" s="21"/>
      <c r="O1555"/>
    </row>
    <row r="1556" spans="12:15" x14ac:dyDescent="0.3">
      <c r="L1556" s="19"/>
      <c r="M1556" s="18"/>
      <c r="N1556" s="21"/>
      <c r="O1556"/>
    </row>
    <row r="1557" spans="12:15" x14ac:dyDescent="0.3">
      <c r="L1557" s="19"/>
      <c r="M1557" s="18"/>
      <c r="N1557" s="21"/>
      <c r="O1557"/>
    </row>
    <row r="1558" spans="12:15" x14ac:dyDescent="0.3">
      <c r="L1558" s="19"/>
      <c r="M1558" s="18"/>
      <c r="N1558" s="21"/>
      <c r="O1558"/>
    </row>
    <row r="1559" spans="12:15" x14ac:dyDescent="0.3">
      <c r="L1559" s="19"/>
      <c r="M1559" s="18"/>
      <c r="N1559" s="21"/>
      <c r="O1559"/>
    </row>
    <row r="1560" spans="12:15" x14ac:dyDescent="0.3">
      <c r="L1560" s="19"/>
      <c r="M1560" s="18"/>
      <c r="N1560" s="21"/>
      <c r="O1560"/>
    </row>
    <row r="1561" spans="12:15" x14ac:dyDescent="0.3">
      <c r="L1561" s="19"/>
      <c r="M1561" s="18"/>
      <c r="N1561" s="21"/>
      <c r="O1561"/>
    </row>
    <row r="1562" spans="12:15" x14ac:dyDescent="0.3">
      <c r="L1562" s="19"/>
      <c r="M1562" s="18"/>
      <c r="N1562" s="21"/>
      <c r="O1562"/>
    </row>
    <row r="1563" spans="12:15" x14ac:dyDescent="0.3">
      <c r="L1563" s="19"/>
      <c r="M1563" s="18"/>
      <c r="N1563" s="21"/>
      <c r="O1563"/>
    </row>
    <row r="1564" spans="12:15" x14ac:dyDescent="0.3">
      <c r="L1564" s="19"/>
      <c r="M1564" s="18"/>
      <c r="N1564" s="21"/>
      <c r="O1564"/>
    </row>
    <row r="1565" spans="12:15" x14ac:dyDescent="0.3">
      <c r="L1565" s="19"/>
      <c r="M1565" s="18"/>
      <c r="N1565" s="21"/>
      <c r="O1565"/>
    </row>
    <row r="1566" spans="12:15" x14ac:dyDescent="0.3">
      <c r="L1566" s="19"/>
      <c r="M1566" s="18"/>
      <c r="N1566" s="21"/>
      <c r="O1566"/>
    </row>
    <row r="1567" spans="12:15" x14ac:dyDescent="0.3">
      <c r="L1567" s="19"/>
      <c r="M1567" s="18"/>
      <c r="N1567" s="21"/>
      <c r="O1567"/>
    </row>
    <row r="1568" spans="12:15" x14ac:dyDescent="0.3">
      <c r="L1568" s="19"/>
      <c r="M1568" s="18"/>
      <c r="N1568" s="21"/>
      <c r="O1568"/>
    </row>
    <row r="1569" spans="12:15" x14ac:dyDescent="0.3">
      <c r="L1569" s="19"/>
      <c r="M1569" s="18"/>
      <c r="N1569" s="21"/>
      <c r="O1569"/>
    </row>
    <row r="1570" spans="12:15" x14ac:dyDescent="0.3">
      <c r="L1570" s="19"/>
      <c r="M1570" s="18"/>
      <c r="N1570" s="21"/>
      <c r="O1570"/>
    </row>
    <row r="1571" spans="12:15" x14ac:dyDescent="0.3">
      <c r="L1571" s="19"/>
      <c r="M1571" s="18"/>
      <c r="N1571" s="21"/>
      <c r="O1571"/>
    </row>
    <row r="1572" spans="12:15" x14ac:dyDescent="0.3">
      <c r="L1572" s="19"/>
      <c r="M1572" s="18"/>
      <c r="N1572" s="21"/>
      <c r="O1572"/>
    </row>
    <row r="1573" spans="12:15" x14ac:dyDescent="0.3">
      <c r="L1573" s="19"/>
      <c r="M1573" s="18"/>
      <c r="N1573" s="21"/>
      <c r="O1573"/>
    </row>
    <row r="1574" spans="12:15" x14ac:dyDescent="0.3">
      <c r="L1574" s="19"/>
      <c r="M1574" s="18"/>
      <c r="N1574" s="21"/>
      <c r="O1574"/>
    </row>
    <row r="1575" spans="12:15" x14ac:dyDescent="0.3">
      <c r="L1575" s="19"/>
      <c r="M1575" s="18"/>
      <c r="N1575" s="21"/>
      <c r="O1575"/>
    </row>
    <row r="1576" spans="12:15" x14ac:dyDescent="0.3">
      <c r="L1576" s="19"/>
      <c r="M1576" s="18"/>
      <c r="N1576" s="21"/>
      <c r="O1576"/>
    </row>
    <row r="1577" spans="12:15" x14ac:dyDescent="0.3">
      <c r="L1577" s="19"/>
      <c r="M1577" s="18"/>
      <c r="N1577" s="21"/>
      <c r="O1577"/>
    </row>
    <row r="1578" spans="12:15" x14ac:dyDescent="0.3">
      <c r="L1578" s="19"/>
      <c r="M1578" s="18"/>
      <c r="N1578" s="21"/>
      <c r="O1578"/>
    </row>
    <row r="1579" spans="12:15" x14ac:dyDescent="0.3">
      <c r="L1579" s="19"/>
      <c r="M1579" s="18"/>
      <c r="N1579" s="21"/>
      <c r="O1579"/>
    </row>
    <row r="1580" spans="12:15" x14ac:dyDescent="0.3">
      <c r="L1580" s="19"/>
      <c r="M1580" s="18"/>
      <c r="N1580" s="21"/>
      <c r="O1580"/>
    </row>
    <row r="1581" spans="12:15" x14ac:dyDescent="0.3">
      <c r="L1581" s="19"/>
      <c r="M1581" s="18"/>
      <c r="N1581" s="21"/>
      <c r="O1581"/>
    </row>
    <row r="1582" spans="12:15" x14ac:dyDescent="0.3">
      <c r="L1582" s="19"/>
      <c r="M1582" s="18"/>
      <c r="N1582" s="21"/>
      <c r="O1582"/>
    </row>
    <row r="1583" spans="12:15" x14ac:dyDescent="0.3">
      <c r="L1583" s="19"/>
      <c r="M1583" s="18"/>
      <c r="N1583" s="21"/>
      <c r="O1583"/>
    </row>
    <row r="1584" spans="12:15" x14ac:dyDescent="0.3">
      <c r="L1584" s="19"/>
      <c r="M1584" s="18"/>
      <c r="N1584" s="21"/>
      <c r="O1584"/>
    </row>
    <row r="1585" spans="12:15" x14ac:dyDescent="0.3">
      <c r="L1585" s="19"/>
      <c r="M1585" s="18"/>
      <c r="N1585" s="21"/>
      <c r="O1585"/>
    </row>
    <row r="1586" spans="12:15" x14ac:dyDescent="0.3">
      <c r="L1586" s="19"/>
      <c r="M1586" s="18"/>
      <c r="N1586" s="21"/>
      <c r="O1586"/>
    </row>
    <row r="1587" spans="12:15" x14ac:dyDescent="0.3">
      <c r="L1587" s="19"/>
      <c r="M1587" s="18"/>
      <c r="N1587" s="21"/>
      <c r="O1587"/>
    </row>
    <row r="1588" spans="12:15" x14ac:dyDescent="0.3">
      <c r="L1588" s="19"/>
      <c r="M1588" s="18"/>
      <c r="N1588" s="21"/>
      <c r="O1588"/>
    </row>
    <row r="1589" spans="12:15" x14ac:dyDescent="0.3">
      <c r="L1589" s="19"/>
      <c r="M1589" s="18"/>
      <c r="N1589" s="21"/>
      <c r="O1589"/>
    </row>
    <row r="1590" spans="12:15" x14ac:dyDescent="0.3">
      <c r="L1590" s="19"/>
      <c r="M1590" s="18"/>
      <c r="N1590" s="21"/>
      <c r="O1590"/>
    </row>
    <row r="1591" spans="12:15" x14ac:dyDescent="0.3">
      <c r="L1591" s="19"/>
      <c r="M1591" s="18"/>
      <c r="N1591" s="21"/>
      <c r="O1591"/>
    </row>
    <row r="1592" spans="12:15" x14ac:dyDescent="0.3">
      <c r="L1592" s="19"/>
      <c r="M1592" s="18"/>
      <c r="N1592" s="21"/>
      <c r="O1592"/>
    </row>
    <row r="1593" spans="12:15" x14ac:dyDescent="0.3">
      <c r="L1593" s="19"/>
      <c r="M1593" s="18"/>
      <c r="N1593" s="21"/>
      <c r="O1593"/>
    </row>
    <row r="1594" spans="12:15" x14ac:dyDescent="0.3">
      <c r="L1594" s="19"/>
      <c r="M1594" s="18"/>
      <c r="N1594" s="21"/>
      <c r="O1594"/>
    </row>
    <row r="1595" spans="12:15" x14ac:dyDescent="0.3">
      <c r="L1595" s="19"/>
      <c r="M1595" s="18"/>
      <c r="N1595" s="21"/>
      <c r="O1595"/>
    </row>
    <row r="1596" spans="12:15" x14ac:dyDescent="0.3">
      <c r="L1596" s="19"/>
      <c r="M1596" s="18"/>
      <c r="N1596" s="21"/>
      <c r="O1596"/>
    </row>
    <row r="1597" spans="12:15" x14ac:dyDescent="0.3">
      <c r="L1597" s="19"/>
      <c r="M1597" s="18"/>
      <c r="N1597" s="21"/>
      <c r="O1597"/>
    </row>
    <row r="1598" spans="12:15" x14ac:dyDescent="0.3">
      <c r="L1598" s="19"/>
      <c r="M1598" s="18"/>
      <c r="N1598" s="21"/>
      <c r="O1598"/>
    </row>
    <row r="1599" spans="12:15" x14ac:dyDescent="0.3">
      <c r="L1599" s="19"/>
      <c r="M1599" s="18"/>
      <c r="N1599" s="21"/>
      <c r="O1599"/>
    </row>
    <row r="1600" spans="12:15" x14ac:dyDescent="0.3">
      <c r="L1600" s="19"/>
      <c r="M1600" s="18"/>
      <c r="N1600" s="21"/>
      <c r="O1600"/>
    </row>
    <row r="1601" spans="12:15" x14ac:dyDescent="0.3">
      <c r="L1601" s="19"/>
      <c r="M1601" s="18"/>
      <c r="N1601" s="21"/>
      <c r="O1601"/>
    </row>
    <row r="1602" spans="12:15" x14ac:dyDescent="0.3">
      <c r="L1602" s="19"/>
      <c r="M1602" s="18"/>
      <c r="N1602" s="21"/>
      <c r="O1602"/>
    </row>
    <row r="1603" spans="12:15" x14ac:dyDescent="0.3">
      <c r="L1603" s="19"/>
      <c r="M1603" s="18"/>
      <c r="N1603" s="21"/>
      <c r="O1603"/>
    </row>
    <row r="1604" spans="12:15" x14ac:dyDescent="0.3">
      <c r="L1604" s="19"/>
      <c r="M1604" s="18"/>
      <c r="N1604" s="21"/>
      <c r="O1604"/>
    </row>
    <row r="1605" spans="12:15" x14ac:dyDescent="0.3">
      <c r="L1605" s="19"/>
      <c r="M1605" s="18"/>
      <c r="N1605" s="21"/>
      <c r="O1605"/>
    </row>
    <row r="1606" spans="12:15" x14ac:dyDescent="0.3">
      <c r="L1606" s="19"/>
      <c r="M1606" s="18"/>
      <c r="N1606" s="21"/>
      <c r="O1606"/>
    </row>
    <row r="1607" spans="12:15" x14ac:dyDescent="0.3">
      <c r="L1607" s="19"/>
      <c r="M1607" s="18"/>
      <c r="N1607" s="21"/>
      <c r="O1607"/>
    </row>
    <row r="1608" spans="12:15" x14ac:dyDescent="0.3">
      <c r="L1608" s="19"/>
      <c r="M1608" s="18"/>
      <c r="N1608" s="21"/>
      <c r="O1608"/>
    </row>
    <row r="1609" spans="12:15" x14ac:dyDescent="0.3">
      <c r="L1609" s="19"/>
      <c r="M1609" s="18"/>
      <c r="N1609" s="21"/>
      <c r="O1609"/>
    </row>
    <row r="1610" spans="12:15" x14ac:dyDescent="0.3">
      <c r="L1610" s="19"/>
      <c r="M1610" s="18"/>
      <c r="N1610" s="21"/>
      <c r="O1610"/>
    </row>
    <row r="1611" spans="12:15" x14ac:dyDescent="0.3">
      <c r="L1611" s="19"/>
      <c r="M1611" s="18"/>
      <c r="N1611" s="21"/>
      <c r="O1611"/>
    </row>
    <row r="1612" spans="12:15" x14ac:dyDescent="0.3">
      <c r="L1612" s="19"/>
      <c r="M1612" s="18"/>
      <c r="N1612" s="21"/>
      <c r="O1612"/>
    </row>
    <row r="1613" spans="12:15" x14ac:dyDescent="0.3">
      <c r="L1613" s="19"/>
      <c r="M1613" s="18"/>
      <c r="N1613" s="21"/>
      <c r="O1613"/>
    </row>
    <row r="1614" spans="12:15" x14ac:dyDescent="0.3">
      <c r="L1614" s="19"/>
      <c r="M1614" s="18"/>
      <c r="N1614" s="21"/>
      <c r="O1614"/>
    </row>
    <row r="1615" spans="12:15" x14ac:dyDescent="0.3">
      <c r="L1615" s="19"/>
      <c r="M1615" s="18"/>
      <c r="N1615" s="21"/>
      <c r="O1615"/>
    </row>
    <row r="1616" spans="12:15" x14ac:dyDescent="0.3">
      <c r="L1616" s="19"/>
      <c r="M1616" s="18"/>
      <c r="N1616" s="21"/>
      <c r="O1616"/>
    </row>
    <row r="1617" spans="12:15" x14ac:dyDescent="0.3">
      <c r="L1617" s="19"/>
      <c r="M1617" s="18"/>
      <c r="N1617" s="21"/>
      <c r="O1617"/>
    </row>
    <row r="1618" spans="12:15" x14ac:dyDescent="0.3">
      <c r="L1618" s="19"/>
      <c r="M1618" s="18"/>
      <c r="N1618" s="21"/>
      <c r="O1618"/>
    </row>
    <row r="1619" spans="12:15" x14ac:dyDescent="0.3">
      <c r="L1619" s="19"/>
      <c r="M1619" s="18"/>
      <c r="N1619" s="21"/>
      <c r="O1619"/>
    </row>
    <row r="1620" spans="12:15" x14ac:dyDescent="0.3">
      <c r="L1620" s="19"/>
      <c r="M1620" s="18"/>
      <c r="N1620" s="21"/>
      <c r="O1620"/>
    </row>
    <row r="1621" spans="12:15" x14ac:dyDescent="0.3">
      <c r="L1621" s="19"/>
      <c r="M1621" s="18"/>
      <c r="N1621" s="21"/>
      <c r="O1621"/>
    </row>
    <row r="1622" spans="12:15" x14ac:dyDescent="0.3">
      <c r="L1622" s="19"/>
      <c r="M1622" s="18"/>
      <c r="N1622" s="21"/>
      <c r="O1622"/>
    </row>
    <row r="1623" spans="12:15" x14ac:dyDescent="0.3">
      <c r="L1623" s="19"/>
      <c r="M1623" s="18"/>
      <c r="N1623" s="21"/>
      <c r="O1623"/>
    </row>
    <row r="1624" spans="12:15" x14ac:dyDescent="0.3">
      <c r="L1624" s="19"/>
      <c r="M1624" s="18"/>
      <c r="N1624" s="21"/>
      <c r="O1624"/>
    </row>
    <row r="1625" spans="12:15" x14ac:dyDescent="0.3">
      <c r="L1625" s="19"/>
      <c r="M1625" s="18"/>
      <c r="N1625" s="21"/>
      <c r="O1625"/>
    </row>
    <row r="1626" spans="12:15" x14ac:dyDescent="0.3">
      <c r="L1626" s="19"/>
      <c r="M1626" s="18"/>
      <c r="N1626" s="21"/>
      <c r="O1626"/>
    </row>
    <row r="1627" spans="12:15" x14ac:dyDescent="0.3">
      <c r="L1627" s="19"/>
      <c r="M1627" s="18"/>
      <c r="N1627" s="21"/>
      <c r="O1627"/>
    </row>
    <row r="1628" spans="12:15" x14ac:dyDescent="0.3">
      <c r="L1628" s="19"/>
      <c r="M1628" s="18"/>
      <c r="N1628" s="21"/>
      <c r="O1628"/>
    </row>
    <row r="1629" spans="12:15" x14ac:dyDescent="0.3">
      <c r="L1629" s="19"/>
      <c r="M1629" s="18"/>
      <c r="N1629" s="21"/>
      <c r="O1629"/>
    </row>
    <row r="1630" spans="12:15" x14ac:dyDescent="0.3">
      <c r="L1630" s="19"/>
      <c r="M1630" s="18"/>
      <c r="N1630" s="21"/>
      <c r="O1630"/>
    </row>
    <row r="1631" spans="12:15" x14ac:dyDescent="0.3">
      <c r="L1631" s="19"/>
      <c r="M1631" s="18"/>
      <c r="N1631" s="21"/>
      <c r="O1631"/>
    </row>
    <row r="1632" spans="12:15" x14ac:dyDescent="0.3">
      <c r="L1632" s="19"/>
      <c r="M1632" s="18"/>
      <c r="N1632" s="21"/>
      <c r="O1632"/>
    </row>
    <row r="1633" spans="12:15" x14ac:dyDescent="0.3">
      <c r="L1633" s="19"/>
      <c r="M1633" s="18"/>
      <c r="N1633" s="21"/>
      <c r="O1633"/>
    </row>
    <row r="1634" spans="12:15" x14ac:dyDescent="0.3">
      <c r="L1634" s="19"/>
      <c r="M1634" s="18"/>
      <c r="N1634" s="21"/>
      <c r="O1634"/>
    </row>
    <row r="1635" spans="12:15" x14ac:dyDescent="0.3">
      <c r="L1635" s="19"/>
      <c r="M1635" s="18"/>
      <c r="N1635" s="21"/>
      <c r="O1635"/>
    </row>
    <row r="1636" spans="12:15" x14ac:dyDescent="0.3">
      <c r="L1636" s="19"/>
      <c r="M1636" s="18"/>
      <c r="N1636" s="21"/>
      <c r="O1636"/>
    </row>
    <row r="1637" spans="12:15" x14ac:dyDescent="0.3">
      <c r="L1637" s="19"/>
      <c r="M1637" s="18"/>
      <c r="N1637" s="21"/>
      <c r="O1637"/>
    </row>
    <row r="1638" spans="12:15" x14ac:dyDescent="0.3">
      <c r="L1638" s="19"/>
      <c r="M1638" s="18"/>
      <c r="N1638" s="21"/>
      <c r="O1638"/>
    </row>
    <row r="1639" spans="12:15" x14ac:dyDescent="0.3">
      <c r="L1639" s="19"/>
      <c r="M1639" s="18"/>
      <c r="N1639" s="21"/>
      <c r="O1639"/>
    </row>
    <row r="1640" spans="12:15" x14ac:dyDescent="0.3">
      <c r="L1640" s="19"/>
      <c r="M1640" s="18"/>
      <c r="N1640" s="21"/>
      <c r="O1640"/>
    </row>
    <row r="1641" spans="12:15" x14ac:dyDescent="0.3">
      <c r="L1641" s="19"/>
      <c r="M1641" s="18"/>
      <c r="N1641" s="21"/>
      <c r="O1641"/>
    </row>
    <row r="1642" spans="12:15" x14ac:dyDescent="0.3">
      <c r="L1642" s="19"/>
      <c r="M1642" s="18"/>
      <c r="N1642" s="21"/>
      <c r="O1642"/>
    </row>
    <row r="1643" spans="12:15" x14ac:dyDescent="0.3">
      <c r="L1643" s="19"/>
      <c r="M1643" s="18"/>
      <c r="N1643" s="21"/>
      <c r="O1643"/>
    </row>
    <row r="1644" spans="12:15" x14ac:dyDescent="0.3">
      <c r="L1644" s="19"/>
      <c r="M1644" s="18"/>
      <c r="N1644" s="21"/>
      <c r="O1644"/>
    </row>
    <row r="1645" spans="12:15" x14ac:dyDescent="0.3">
      <c r="L1645" s="19"/>
      <c r="M1645" s="18"/>
      <c r="N1645" s="21"/>
      <c r="O1645"/>
    </row>
    <row r="1646" spans="12:15" x14ac:dyDescent="0.3">
      <c r="L1646" s="19"/>
      <c r="M1646" s="18"/>
      <c r="N1646" s="21"/>
      <c r="O1646"/>
    </row>
    <row r="1647" spans="12:15" x14ac:dyDescent="0.3">
      <c r="L1647" s="19"/>
      <c r="M1647" s="18"/>
      <c r="N1647" s="21"/>
      <c r="O1647"/>
    </row>
    <row r="1648" spans="12:15" x14ac:dyDescent="0.3">
      <c r="L1648" s="19"/>
      <c r="M1648" s="18"/>
      <c r="N1648" s="21"/>
      <c r="O1648"/>
    </row>
    <row r="1649" spans="12:15" x14ac:dyDescent="0.3">
      <c r="L1649" s="19"/>
      <c r="M1649" s="18"/>
      <c r="N1649" s="21"/>
      <c r="O1649"/>
    </row>
    <row r="1650" spans="12:15" x14ac:dyDescent="0.3">
      <c r="L1650" s="19"/>
      <c r="M1650" s="18"/>
      <c r="N1650" s="21"/>
      <c r="O1650"/>
    </row>
    <row r="1651" spans="12:15" x14ac:dyDescent="0.3">
      <c r="L1651" s="19"/>
      <c r="M1651" s="18"/>
      <c r="N1651" s="21"/>
      <c r="O1651"/>
    </row>
    <row r="1652" spans="12:15" x14ac:dyDescent="0.3">
      <c r="L1652" s="19"/>
      <c r="M1652" s="18"/>
      <c r="N1652" s="21"/>
      <c r="O1652"/>
    </row>
    <row r="1653" spans="12:15" x14ac:dyDescent="0.3">
      <c r="L1653" s="19"/>
      <c r="M1653" s="18"/>
      <c r="N1653" s="21"/>
      <c r="O1653"/>
    </row>
    <row r="1654" spans="12:15" x14ac:dyDescent="0.3">
      <c r="L1654" s="19"/>
      <c r="M1654" s="18"/>
      <c r="N1654" s="21"/>
      <c r="O1654"/>
    </row>
    <row r="1655" spans="12:15" x14ac:dyDescent="0.3">
      <c r="L1655" s="19"/>
      <c r="M1655" s="18"/>
      <c r="N1655" s="21"/>
      <c r="O1655"/>
    </row>
    <row r="1656" spans="12:15" x14ac:dyDescent="0.3">
      <c r="L1656" s="19"/>
      <c r="M1656" s="18"/>
      <c r="N1656" s="21"/>
      <c r="O1656"/>
    </row>
    <row r="1657" spans="12:15" x14ac:dyDescent="0.3">
      <c r="L1657" s="19"/>
      <c r="M1657" s="18"/>
      <c r="N1657" s="21"/>
      <c r="O1657"/>
    </row>
    <row r="1658" spans="12:15" x14ac:dyDescent="0.3">
      <c r="L1658" s="19"/>
      <c r="M1658" s="18"/>
      <c r="N1658" s="21"/>
      <c r="O1658"/>
    </row>
    <row r="1659" spans="12:15" x14ac:dyDescent="0.3">
      <c r="L1659" s="19"/>
      <c r="M1659" s="18"/>
      <c r="N1659" s="21"/>
      <c r="O1659"/>
    </row>
    <row r="1660" spans="12:15" x14ac:dyDescent="0.3">
      <c r="L1660" s="19"/>
      <c r="M1660" s="18"/>
      <c r="N1660" s="21"/>
      <c r="O1660"/>
    </row>
    <row r="1661" spans="12:15" x14ac:dyDescent="0.3">
      <c r="L1661" s="19"/>
      <c r="M1661" s="18"/>
      <c r="N1661" s="21"/>
      <c r="O1661"/>
    </row>
    <row r="1662" spans="12:15" x14ac:dyDescent="0.3">
      <c r="L1662" s="19"/>
      <c r="M1662" s="18"/>
      <c r="N1662" s="21"/>
      <c r="O1662"/>
    </row>
    <row r="1663" spans="12:15" x14ac:dyDescent="0.3">
      <c r="L1663" s="19"/>
      <c r="M1663" s="18"/>
      <c r="N1663" s="21"/>
      <c r="O1663"/>
    </row>
    <row r="1664" spans="12:15" x14ac:dyDescent="0.3">
      <c r="L1664" s="19"/>
      <c r="M1664" s="18"/>
      <c r="N1664" s="21"/>
      <c r="O1664"/>
    </row>
    <row r="1665" spans="12:15" x14ac:dyDescent="0.3">
      <c r="L1665" s="19"/>
      <c r="M1665" s="18"/>
      <c r="N1665" s="21"/>
      <c r="O1665"/>
    </row>
    <row r="1666" spans="12:15" x14ac:dyDescent="0.3">
      <c r="L1666" s="19"/>
      <c r="M1666" s="18"/>
      <c r="N1666" s="21"/>
      <c r="O1666"/>
    </row>
    <row r="1667" spans="12:15" x14ac:dyDescent="0.3">
      <c r="L1667" s="19"/>
      <c r="M1667" s="18"/>
      <c r="N1667" s="21"/>
      <c r="O1667"/>
    </row>
    <row r="1668" spans="12:15" x14ac:dyDescent="0.3">
      <c r="L1668" s="19"/>
      <c r="M1668" s="18"/>
      <c r="N1668" s="21"/>
      <c r="O1668"/>
    </row>
    <row r="1669" spans="12:15" x14ac:dyDescent="0.3">
      <c r="L1669" s="19"/>
      <c r="M1669" s="18"/>
      <c r="N1669" s="21"/>
      <c r="O1669"/>
    </row>
    <row r="1670" spans="12:15" x14ac:dyDescent="0.3">
      <c r="L1670" s="19"/>
      <c r="M1670" s="18"/>
      <c r="N1670" s="21"/>
      <c r="O1670"/>
    </row>
    <row r="1671" spans="12:15" x14ac:dyDescent="0.3">
      <c r="L1671" s="19"/>
      <c r="M1671" s="18"/>
      <c r="N1671" s="21"/>
      <c r="O1671"/>
    </row>
    <row r="1672" spans="12:15" x14ac:dyDescent="0.3">
      <c r="L1672" s="19"/>
      <c r="M1672" s="18"/>
      <c r="N1672" s="21"/>
      <c r="O1672"/>
    </row>
    <row r="1673" spans="12:15" x14ac:dyDescent="0.3">
      <c r="L1673" s="19"/>
      <c r="M1673" s="18"/>
      <c r="N1673" s="21"/>
      <c r="O1673"/>
    </row>
    <row r="1674" spans="12:15" x14ac:dyDescent="0.3">
      <c r="L1674" s="19"/>
      <c r="M1674" s="18"/>
      <c r="N1674" s="21"/>
      <c r="O1674"/>
    </row>
    <row r="1675" spans="12:15" x14ac:dyDescent="0.3">
      <c r="L1675" s="19"/>
      <c r="M1675" s="18"/>
      <c r="N1675" s="21"/>
      <c r="O1675"/>
    </row>
    <row r="1676" spans="12:15" x14ac:dyDescent="0.3">
      <c r="L1676" s="19"/>
      <c r="M1676" s="18"/>
      <c r="N1676" s="21"/>
      <c r="O1676"/>
    </row>
    <row r="1677" spans="12:15" x14ac:dyDescent="0.3">
      <c r="L1677" s="19"/>
      <c r="M1677" s="18"/>
      <c r="N1677" s="21"/>
      <c r="O1677"/>
    </row>
    <row r="1678" spans="12:15" x14ac:dyDescent="0.3">
      <c r="L1678" s="19"/>
      <c r="M1678" s="18"/>
      <c r="N1678" s="21"/>
      <c r="O1678"/>
    </row>
    <row r="1679" spans="12:15" x14ac:dyDescent="0.3">
      <c r="L1679" s="19"/>
      <c r="M1679" s="18"/>
      <c r="N1679" s="21"/>
      <c r="O1679"/>
    </row>
    <row r="1680" spans="12:15" x14ac:dyDescent="0.3">
      <c r="L1680" s="19"/>
      <c r="M1680" s="18"/>
      <c r="N1680" s="21"/>
      <c r="O1680"/>
    </row>
    <row r="1681" spans="12:15" x14ac:dyDescent="0.3">
      <c r="L1681" s="19"/>
      <c r="M1681" s="18"/>
      <c r="N1681" s="21"/>
      <c r="O1681"/>
    </row>
    <row r="1682" spans="12:15" x14ac:dyDescent="0.3">
      <c r="L1682" s="19"/>
      <c r="M1682" s="18"/>
      <c r="N1682" s="21"/>
      <c r="O1682"/>
    </row>
    <row r="1683" spans="12:15" x14ac:dyDescent="0.3">
      <c r="L1683" s="19"/>
      <c r="M1683" s="18"/>
      <c r="N1683" s="21"/>
      <c r="O1683"/>
    </row>
    <row r="1684" spans="12:15" x14ac:dyDescent="0.3">
      <c r="L1684" s="19"/>
      <c r="M1684" s="18"/>
      <c r="N1684" s="21"/>
      <c r="O1684"/>
    </row>
    <row r="1685" spans="12:15" x14ac:dyDescent="0.3">
      <c r="L1685" s="19"/>
      <c r="M1685" s="18"/>
      <c r="N1685" s="21"/>
      <c r="O1685"/>
    </row>
    <row r="1686" spans="12:15" x14ac:dyDescent="0.3">
      <c r="L1686" s="19"/>
      <c r="M1686" s="18"/>
      <c r="N1686" s="21"/>
      <c r="O1686"/>
    </row>
    <row r="1687" spans="12:15" x14ac:dyDescent="0.3">
      <c r="L1687" s="19"/>
      <c r="M1687" s="18"/>
      <c r="N1687" s="21"/>
      <c r="O1687"/>
    </row>
    <row r="1688" spans="12:15" x14ac:dyDescent="0.3">
      <c r="L1688" s="19"/>
      <c r="M1688" s="18"/>
      <c r="N1688" s="21"/>
      <c r="O1688"/>
    </row>
    <row r="1689" spans="12:15" x14ac:dyDescent="0.3">
      <c r="L1689" s="19"/>
      <c r="M1689" s="18"/>
      <c r="N1689" s="21"/>
      <c r="O1689"/>
    </row>
    <row r="1690" spans="12:15" x14ac:dyDescent="0.3">
      <c r="L1690" s="19"/>
      <c r="M1690" s="18"/>
      <c r="N1690" s="21"/>
      <c r="O1690"/>
    </row>
    <row r="1691" spans="12:15" x14ac:dyDescent="0.3">
      <c r="L1691" s="19"/>
      <c r="M1691" s="18"/>
      <c r="N1691" s="21"/>
      <c r="O1691"/>
    </row>
    <row r="1692" spans="12:15" x14ac:dyDescent="0.3">
      <c r="L1692" s="19"/>
      <c r="M1692" s="18"/>
      <c r="N1692" s="21"/>
      <c r="O1692"/>
    </row>
    <row r="1693" spans="12:15" x14ac:dyDescent="0.3">
      <c r="L1693" s="19"/>
      <c r="M1693" s="18"/>
      <c r="N1693" s="21"/>
      <c r="O1693"/>
    </row>
    <row r="1694" spans="12:15" x14ac:dyDescent="0.3">
      <c r="L1694" s="19"/>
      <c r="M1694" s="18"/>
      <c r="N1694" s="21"/>
      <c r="O1694"/>
    </row>
    <row r="1695" spans="12:15" x14ac:dyDescent="0.3">
      <c r="L1695" s="19"/>
      <c r="M1695" s="18"/>
      <c r="N1695" s="21"/>
      <c r="O1695"/>
    </row>
    <row r="1696" spans="12:15" x14ac:dyDescent="0.3">
      <c r="L1696" s="19"/>
      <c r="M1696" s="18"/>
      <c r="N1696" s="21"/>
      <c r="O1696"/>
    </row>
    <row r="1697" spans="12:15" x14ac:dyDescent="0.3">
      <c r="L1697" s="19"/>
      <c r="M1697" s="18"/>
      <c r="N1697" s="21"/>
      <c r="O1697"/>
    </row>
    <row r="1698" spans="12:15" x14ac:dyDescent="0.3">
      <c r="L1698" s="19"/>
      <c r="M1698" s="18"/>
      <c r="N1698" s="21"/>
      <c r="O1698"/>
    </row>
    <row r="1699" spans="12:15" x14ac:dyDescent="0.3">
      <c r="L1699" s="19"/>
      <c r="M1699" s="18"/>
      <c r="N1699" s="21"/>
      <c r="O1699"/>
    </row>
    <row r="1700" spans="12:15" x14ac:dyDescent="0.3">
      <c r="L1700" s="19"/>
      <c r="M1700" s="18"/>
      <c r="N1700" s="21"/>
      <c r="O1700"/>
    </row>
    <row r="1701" spans="12:15" x14ac:dyDescent="0.3">
      <c r="L1701" s="19"/>
      <c r="M1701" s="18"/>
      <c r="N1701" s="21"/>
      <c r="O1701"/>
    </row>
    <row r="1702" spans="12:15" x14ac:dyDescent="0.3">
      <c r="L1702" s="19"/>
      <c r="M1702" s="18"/>
      <c r="N1702" s="21"/>
      <c r="O1702"/>
    </row>
    <row r="1703" spans="12:15" x14ac:dyDescent="0.3">
      <c r="L1703" s="19"/>
      <c r="M1703" s="18"/>
      <c r="N1703" s="21"/>
      <c r="O1703"/>
    </row>
    <row r="1704" spans="12:15" x14ac:dyDescent="0.3">
      <c r="L1704" s="19"/>
      <c r="M1704" s="18"/>
      <c r="N1704" s="21"/>
      <c r="O1704"/>
    </row>
    <row r="1705" spans="12:15" x14ac:dyDescent="0.3">
      <c r="L1705" s="19"/>
      <c r="M1705" s="18"/>
      <c r="N1705" s="21"/>
      <c r="O1705"/>
    </row>
    <row r="1706" spans="12:15" x14ac:dyDescent="0.3">
      <c r="L1706" s="19"/>
      <c r="M1706" s="18"/>
      <c r="N1706" s="21"/>
      <c r="O1706"/>
    </row>
    <row r="1707" spans="12:15" x14ac:dyDescent="0.3">
      <c r="L1707" s="19"/>
      <c r="M1707" s="18"/>
      <c r="N1707" s="21"/>
      <c r="O1707"/>
    </row>
    <row r="1708" spans="12:15" x14ac:dyDescent="0.3">
      <c r="L1708" s="19"/>
      <c r="M1708" s="18"/>
      <c r="N1708" s="21"/>
      <c r="O1708"/>
    </row>
    <row r="1709" spans="12:15" x14ac:dyDescent="0.3">
      <c r="L1709" s="19"/>
      <c r="M1709" s="18"/>
      <c r="N1709" s="21"/>
      <c r="O1709"/>
    </row>
    <row r="1710" spans="12:15" x14ac:dyDescent="0.3">
      <c r="L1710" s="19"/>
      <c r="M1710" s="18"/>
      <c r="N1710" s="21"/>
      <c r="O1710"/>
    </row>
    <row r="1711" spans="12:15" x14ac:dyDescent="0.3">
      <c r="L1711" s="19"/>
      <c r="M1711" s="18"/>
      <c r="N1711" s="21"/>
      <c r="O1711"/>
    </row>
    <row r="1712" spans="12:15" x14ac:dyDescent="0.3">
      <c r="L1712" s="19"/>
      <c r="M1712" s="18"/>
      <c r="N1712" s="21"/>
      <c r="O1712"/>
    </row>
    <row r="1713" spans="12:15" x14ac:dyDescent="0.3">
      <c r="L1713" s="19"/>
      <c r="M1713" s="18"/>
      <c r="N1713" s="21"/>
      <c r="O1713"/>
    </row>
    <row r="1714" spans="12:15" x14ac:dyDescent="0.3">
      <c r="L1714" s="19"/>
      <c r="M1714" s="18"/>
      <c r="N1714" s="21"/>
      <c r="O1714"/>
    </row>
    <row r="1715" spans="12:15" x14ac:dyDescent="0.3">
      <c r="L1715" s="19"/>
      <c r="M1715" s="18"/>
      <c r="N1715" s="21"/>
      <c r="O1715"/>
    </row>
    <row r="1716" spans="12:15" x14ac:dyDescent="0.3">
      <c r="L1716" s="19"/>
      <c r="M1716" s="18"/>
      <c r="N1716" s="21"/>
      <c r="O1716"/>
    </row>
    <row r="1717" spans="12:15" x14ac:dyDescent="0.3">
      <c r="L1717" s="19"/>
      <c r="M1717" s="18"/>
      <c r="N1717" s="21"/>
      <c r="O1717"/>
    </row>
    <row r="1718" spans="12:15" x14ac:dyDescent="0.3">
      <c r="L1718" s="19"/>
      <c r="M1718" s="18"/>
      <c r="N1718" s="21"/>
      <c r="O1718"/>
    </row>
    <row r="1719" spans="12:15" x14ac:dyDescent="0.3">
      <c r="L1719" s="19"/>
      <c r="M1719" s="18"/>
      <c r="N1719" s="21"/>
      <c r="O1719"/>
    </row>
    <row r="1720" spans="12:15" x14ac:dyDescent="0.3">
      <c r="L1720" s="19"/>
      <c r="M1720" s="18"/>
      <c r="N1720" s="21"/>
      <c r="O1720"/>
    </row>
    <row r="1721" spans="12:15" x14ac:dyDescent="0.3">
      <c r="L1721" s="19"/>
      <c r="M1721" s="18"/>
      <c r="N1721" s="21"/>
      <c r="O1721"/>
    </row>
    <row r="1722" spans="12:15" x14ac:dyDescent="0.3">
      <c r="L1722" s="19"/>
      <c r="M1722" s="18"/>
      <c r="N1722" s="21"/>
      <c r="O1722"/>
    </row>
    <row r="1723" spans="12:15" x14ac:dyDescent="0.3">
      <c r="L1723" s="19"/>
      <c r="M1723" s="18"/>
      <c r="N1723" s="21"/>
      <c r="O1723"/>
    </row>
    <row r="1724" spans="12:15" x14ac:dyDescent="0.3">
      <c r="L1724" s="19"/>
      <c r="M1724" s="18"/>
      <c r="N1724" s="21"/>
      <c r="O1724"/>
    </row>
    <row r="1725" spans="12:15" x14ac:dyDescent="0.3">
      <c r="L1725" s="19"/>
      <c r="M1725" s="18"/>
      <c r="N1725" s="21"/>
      <c r="O1725"/>
    </row>
    <row r="1726" spans="12:15" x14ac:dyDescent="0.3">
      <c r="L1726" s="19"/>
      <c r="M1726" s="18"/>
      <c r="N1726" s="21"/>
      <c r="O1726"/>
    </row>
    <row r="1727" spans="12:15" x14ac:dyDescent="0.3">
      <c r="L1727" s="19"/>
      <c r="M1727" s="18"/>
      <c r="N1727" s="21"/>
      <c r="O1727"/>
    </row>
    <row r="1728" spans="12:15" x14ac:dyDescent="0.3">
      <c r="L1728" s="19"/>
      <c r="M1728" s="18"/>
      <c r="N1728" s="21"/>
      <c r="O1728"/>
    </row>
    <row r="1729" spans="12:15" x14ac:dyDescent="0.3">
      <c r="L1729" s="19"/>
      <c r="M1729" s="18"/>
      <c r="N1729" s="21"/>
      <c r="O1729"/>
    </row>
    <row r="1730" spans="12:15" x14ac:dyDescent="0.3">
      <c r="L1730" s="19"/>
      <c r="M1730" s="18"/>
      <c r="N1730" s="21"/>
      <c r="O1730"/>
    </row>
    <row r="1731" spans="12:15" x14ac:dyDescent="0.3">
      <c r="L1731" s="19"/>
      <c r="M1731" s="18"/>
      <c r="N1731" s="21"/>
      <c r="O1731"/>
    </row>
    <row r="1732" spans="12:15" x14ac:dyDescent="0.3">
      <c r="L1732" s="19"/>
      <c r="M1732" s="18"/>
      <c r="N1732" s="21"/>
      <c r="O1732"/>
    </row>
    <row r="1733" spans="12:15" x14ac:dyDescent="0.3">
      <c r="L1733" s="19"/>
      <c r="M1733" s="18"/>
      <c r="N1733" s="21"/>
      <c r="O1733"/>
    </row>
    <row r="1734" spans="12:15" x14ac:dyDescent="0.3">
      <c r="L1734" s="19"/>
      <c r="M1734" s="18"/>
      <c r="N1734" s="21"/>
      <c r="O1734"/>
    </row>
    <row r="1735" spans="12:15" x14ac:dyDescent="0.3">
      <c r="L1735" s="19"/>
      <c r="M1735" s="18"/>
      <c r="N1735" s="21"/>
      <c r="O1735"/>
    </row>
    <row r="1736" spans="12:15" x14ac:dyDescent="0.3">
      <c r="L1736" s="19"/>
      <c r="M1736" s="18"/>
      <c r="N1736" s="21"/>
      <c r="O1736"/>
    </row>
    <row r="1737" spans="12:15" x14ac:dyDescent="0.3">
      <c r="L1737" s="19"/>
      <c r="M1737" s="18"/>
      <c r="N1737" s="21"/>
      <c r="O1737"/>
    </row>
    <row r="1738" spans="12:15" x14ac:dyDescent="0.3">
      <c r="L1738" s="19"/>
      <c r="M1738" s="18"/>
      <c r="N1738" s="21"/>
      <c r="O1738"/>
    </row>
    <row r="1739" spans="12:15" x14ac:dyDescent="0.3">
      <c r="L1739" s="19"/>
      <c r="M1739" s="18"/>
      <c r="N1739" s="21"/>
      <c r="O1739"/>
    </row>
    <row r="1740" spans="12:15" x14ac:dyDescent="0.3">
      <c r="L1740" s="19"/>
      <c r="M1740" s="18"/>
      <c r="N1740" s="21"/>
      <c r="O1740"/>
    </row>
    <row r="1741" spans="12:15" x14ac:dyDescent="0.3">
      <c r="L1741" s="19"/>
      <c r="M1741" s="18"/>
      <c r="N1741" s="21"/>
      <c r="O1741"/>
    </row>
    <row r="1742" spans="12:15" x14ac:dyDescent="0.3">
      <c r="L1742" s="19"/>
      <c r="M1742" s="18"/>
      <c r="N1742" s="21"/>
      <c r="O1742"/>
    </row>
    <row r="1743" spans="12:15" x14ac:dyDescent="0.3">
      <c r="L1743" s="19"/>
      <c r="M1743" s="18"/>
      <c r="N1743" s="21"/>
      <c r="O1743"/>
    </row>
    <row r="1744" spans="12:15" x14ac:dyDescent="0.3">
      <c r="L1744" s="19"/>
      <c r="M1744" s="18"/>
      <c r="N1744" s="21"/>
      <c r="O1744"/>
    </row>
    <row r="1745" spans="12:15" x14ac:dyDescent="0.3">
      <c r="L1745" s="19"/>
      <c r="M1745" s="18"/>
      <c r="N1745" s="21"/>
      <c r="O1745"/>
    </row>
    <row r="1746" spans="12:15" x14ac:dyDescent="0.3">
      <c r="L1746" s="19"/>
      <c r="M1746" s="18"/>
      <c r="N1746" s="21"/>
      <c r="O1746"/>
    </row>
    <row r="1747" spans="12:15" x14ac:dyDescent="0.3">
      <c r="L1747" s="19"/>
      <c r="M1747" s="18"/>
      <c r="N1747" s="21"/>
      <c r="O1747"/>
    </row>
    <row r="1748" spans="12:15" x14ac:dyDescent="0.3">
      <c r="L1748" s="19"/>
      <c r="M1748" s="18"/>
      <c r="N1748" s="21"/>
      <c r="O1748"/>
    </row>
    <row r="1749" spans="12:15" x14ac:dyDescent="0.3">
      <c r="L1749" s="19"/>
      <c r="M1749" s="18"/>
      <c r="N1749" s="21"/>
      <c r="O1749"/>
    </row>
    <row r="1750" spans="12:15" x14ac:dyDescent="0.3">
      <c r="L1750" s="19"/>
      <c r="M1750" s="18"/>
      <c r="N1750" s="21"/>
      <c r="O1750"/>
    </row>
    <row r="1751" spans="12:15" x14ac:dyDescent="0.3">
      <c r="L1751" s="19"/>
      <c r="M1751" s="18"/>
      <c r="N1751" s="21"/>
      <c r="O1751"/>
    </row>
    <row r="1752" spans="12:15" x14ac:dyDescent="0.3">
      <c r="L1752" s="19"/>
      <c r="M1752" s="18"/>
      <c r="N1752" s="21"/>
      <c r="O1752"/>
    </row>
    <row r="1753" spans="12:15" x14ac:dyDescent="0.3">
      <c r="L1753" s="19"/>
      <c r="M1753" s="18"/>
      <c r="N1753" s="21"/>
      <c r="O1753"/>
    </row>
    <row r="1754" spans="12:15" x14ac:dyDescent="0.3">
      <c r="L1754" s="19"/>
      <c r="M1754" s="18"/>
      <c r="N1754" s="21"/>
      <c r="O1754"/>
    </row>
    <row r="1755" spans="12:15" x14ac:dyDescent="0.3">
      <c r="L1755" s="19"/>
      <c r="M1755" s="18"/>
      <c r="N1755" s="21"/>
      <c r="O1755"/>
    </row>
    <row r="1756" spans="12:15" x14ac:dyDescent="0.3">
      <c r="L1756" s="19"/>
      <c r="M1756" s="18"/>
      <c r="N1756" s="21"/>
      <c r="O1756"/>
    </row>
    <row r="1757" spans="12:15" x14ac:dyDescent="0.3">
      <c r="L1757" s="19"/>
      <c r="M1757" s="18"/>
      <c r="N1757" s="21"/>
      <c r="O1757"/>
    </row>
    <row r="1758" spans="12:15" x14ac:dyDescent="0.3">
      <c r="L1758" s="19"/>
      <c r="M1758" s="18"/>
      <c r="N1758" s="21"/>
      <c r="O1758"/>
    </row>
    <row r="1759" spans="12:15" x14ac:dyDescent="0.3">
      <c r="L1759" s="19"/>
      <c r="M1759" s="18"/>
      <c r="N1759" s="21"/>
      <c r="O1759"/>
    </row>
    <row r="1760" spans="12:15" x14ac:dyDescent="0.3">
      <c r="L1760" s="19"/>
      <c r="M1760" s="18"/>
      <c r="N1760" s="21"/>
      <c r="O1760"/>
    </row>
    <row r="1761" spans="12:15" x14ac:dyDescent="0.3">
      <c r="L1761" s="19"/>
      <c r="M1761" s="18"/>
      <c r="N1761" s="21"/>
      <c r="O1761"/>
    </row>
    <row r="1762" spans="12:15" x14ac:dyDescent="0.3">
      <c r="L1762" s="19"/>
      <c r="M1762" s="18"/>
      <c r="N1762" s="21"/>
      <c r="O1762"/>
    </row>
    <row r="1763" spans="12:15" x14ac:dyDescent="0.3">
      <c r="L1763" s="19"/>
      <c r="M1763" s="18"/>
      <c r="N1763" s="21"/>
      <c r="O1763"/>
    </row>
    <row r="1764" spans="12:15" x14ac:dyDescent="0.3">
      <c r="L1764" s="19"/>
      <c r="M1764" s="18"/>
      <c r="N1764" s="21"/>
      <c r="O1764"/>
    </row>
    <row r="1765" spans="12:15" x14ac:dyDescent="0.3">
      <c r="L1765" s="19"/>
      <c r="M1765" s="18"/>
      <c r="N1765" s="21"/>
      <c r="O1765"/>
    </row>
    <row r="1766" spans="12:15" x14ac:dyDescent="0.3">
      <c r="L1766" s="19"/>
      <c r="M1766" s="18"/>
      <c r="N1766" s="21"/>
      <c r="O1766"/>
    </row>
    <row r="1767" spans="12:15" x14ac:dyDescent="0.3">
      <c r="L1767" s="19"/>
      <c r="M1767" s="18"/>
      <c r="N1767" s="21"/>
      <c r="O1767"/>
    </row>
    <row r="1768" spans="12:15" x14ac:dyDescent="0.3">
      <c r="L1768" s="19"/>
      <c r="M1768" s="18"/>
      <c r="N1768" s="21"/>
      <c r="O1768"/>
    </row>
    <row r="1769" spans="12:15" x14ac:dyDescent="0.3">
      <c r="L1769" s="19"/>
      <c r="M1769" s="18"/>
      <c r="N1769" s="21"/>
      <c r="O1769"/>
    </row>
    <row r="1770" spans="12:15" x14ac:dyDescent="0.3">
      <c r="L1770" s="19"/>
      <c r="M1770" s="18"/>
      <c r="N1770" s="21"/>
      <c r="O1770"/>
    </row>
    <row r="1771" spans="12:15" x14ac:dyDescent="0.3">
      <c r="L1771" s="19"/>
      <c r="M1771" s="18"/>
      <c r="N1771" s="21"/>
      <c r="O1771"/>
    </row>
    <row r="1772" spans="12:15" x14ac:dyDescent="0.3">
      <c r="L1772" s="19"/>
      <c r="M1772" s="18"/>
      <c r="N1772" s="21"/>
      <c r="O1772"/>
    </row>
    <row r="1773" spans="12:15" x14ac:dyDescent="0.3">
      <c r="L1773" s="19"/>
      <c r="M1773" s="18"/>
      <c r="N1773" s="21"/>
      <c r="O1773"/>
    </row>
    <row r="1774" spans="12:15" x14ac:dyDescent="0.3">
      <c r="L1774" s="19"/>
      <c r="M1774" s="18"/>
      <c r="N1774" s="21"/>
      <c r="O1774"/>
    </row>
    <row r="1775" spans="12:15" x14ac:dyDescent="0.3">
      <c r="L1775" s="19"/>
      <c r="M1775" s="18"/>
      <c r="N1775" s="21"/>
      <c r="O1775"/>
    </row>
    <row r="1776" spans="12:15" x14ac:dyDescent="0.3">
      <c r="L1776" s="19"/>
      <c r="M1776" s="18"/>
      <c r="N1776" s="21"/>
      <c r="O1776"/>
    </row>
    <row r="1777" spans="12:15" x14ac:dyDescent="0.3">
      <c r="L1777" s="19"/>
      <c r="M1777" s="18"/>
      <c r="N1777" s="21"/>
      <c r="O1777"/>
    </row>
    <row r="1778" spans="12:15" x14ac:dyDescent="0.3">
      <c r="L1778" s="19"/>
      <c r="M1778" s="18"/>
      <c r="N1778" s="21"/>
      <c r="O1778"/>
    </row>
    <row r="1779" spans="12:15" x14ac:dyDescent="0.3">
      <c r="L1779" s="19"/>
      <c r="M1779" s="18"/>
      <c r="N1779" s="21"/>
      <c r="O1779"/>
    </row>
    <row r="1780" spans="12:15" x14ac:dyDescent="0.3">
      <c r="L1780" s="19"/>
      <c r="M1780" s="18"/>
      <c r="N1780" s="21"/>
      <c r="O1780"/>
    </row>
    <row r="1781" spans="12:15" x14ac:dyDescent="0.3">
      <c r="L1781" s="19"/>
      <c r="M1781" s="18"/>
      <c r="N1781" s="21"/>
      <c r="O1781"/>
    </row>
    <row r="1782" spans="12:15" x14ac:dyDescent="0.3">
      <c r="L1782" s="19"/>
      <c r="M1782" s="18"/>
      <c r="N1782" s="21"/>
      <c r="O1782"/>
    </row>
    <row r="1783" spans="12:15" x14ac:dyDescent="0.3">
      <c r="L1783" s="19"/>
      <c r="M1783" s="18"/>
      <c r="N1783" s="21"/>
      <c r="O1783"/>
    </row>
    <row r="1784" spans="12:15" x14ac:dyDescent="0.3">
      <c r="L1784" s="19"/>
      <c r="M1784" s="18"/>
      <c r="N1784" s="21"/>
      <c r="O1784"/>
    </row>
    <row r="1785" spans="12:15" x14ac:dyDescent="0.3">
      <c r="L1785" s="19"/>
      <c r="M1785" s="18"/>
      <c r="N1785" s="21"/>
      <c r="O1785"/>
    </row>
    <row r="1786" spans="12:15" x14ac:dyDescent="0.3">
      <c r="L1786" s="19"/>
      <c r="M1786" s="18"/>
      <c r="N1786" s="21"/>
      <c r="O1786"/>
    </row>
    <row r="1787" spans="12:15" x14ac:dyDescent="0.3">
      <c r="L1787" s="19"/>
      <c r="M1787" s="18"/>
      <c r="N1787" s="21"/>
      <c r="O1787"/>
    </row>
    <row r="1788" spans="12:15" x14ac:dyDescent="0.3">
      <c r="L1788" s="19"/>
      <c r="M1788" s="18"/>
      <c r="N1788" s="21"/>
      <c r="O1788"/>
    </row>
    <row r="1789" spans="12:15" x14ac:dyDescent="0.3">
      <c r="L1789" s="19"/>
      <c r="M1789" s="18"/>
      <c r="N1789" s="21"/>
      <c r="O1789"/>
    </row>
    <row r="1790" spans="12:15" x14ac:dyDescent="0.3">
      <c r="L1790" s="19"/>
      <c r="M1790" s="18"/>
      <c r="N1790" s="21"/>
      <c r="O1790"/>
    </row>
    <row r="1791" spans="12:15" x14ac:dyDescent="0.3">
      <c r="L1791" s="19"/>
      <c r="M1791" s="18"/>
      <c r="N1791" s="21"/>
      <c r="O1791"/>
    </row>
    <row r="1792" spans="12:15" x14ac:dyDescent="0.3">
      <c r="L1792" s="19"/>
      <c r="M1792" s="18"/>
      <c r="N1792" s="21"/>
      <c r="O1792"/>
    </row>
    <row r="1793" spans="12:15" x14ac:dyDescent="0.3">
      <c r="L1793" s="19"/>
      <c r="M1793" s="18"/>
      <c r="N1793" s="21"/>
      <c r="O1793"/>
    </row>
    <row r="1794" spans="12:15" x14ac:dyDescent="0.3">
      <c r="L1794" s="19"/>
      <c r="M1794" s="18"/>
      <c r="N1794" s="21"/>
      <c r="O1794"/>
    </row>
    <row r="1795" spans="12:15" x14ac:dyDescent="0.3">
      <c r="L1795" s="19"/>
      <c r="M1795" s="18"/>
      <c r="N1795" s="21"/>
      <c r="O1795"/>
    </row>
    <row r="1796" spans="12:15" x14ac:dyDescent="0.3">
      <c r="L1796" s="19"/>
      <c r="M1796" s="18"/>
      <c r="N1796" s="21"/>
      <c r="O1796"/>
    </row>
    <row r="1797" spans="12:15" x14ac:dyDescent="0.3">
      <c r="L1797" s="19"/>
      <c r="M1797" s="18"/>
      <c r="N1797" s="21"/>
      <c r="O1797"/>
    </row>
    <row r="1798" spans="12:15" x14ac:dyDescent="0.3">
      <c r="L1798" s="19"/>
      <c r="M1798" s="18"/>
      <c r="N1798" s="21"/>
      <c r="O1798"/>
    </row>
    <row r="1799" spans="12:15" x14ac:dyDescent="0.3">
      <c r="L1799" s="19"/>
      <c r="M1799" s="18"/>
      <c r="N1799" s="21"/>
      <c r="O1799"/>
    </row>
    <row r="1800" spans="12:15" x14ac:dyDescent="0.3">
      <c r="L1800" s="19"/>
      <c r="M1800" s="18"/>
      <c r="N1800" s="21"/>
      <c r="O1800"/>
    </row>
    <row r="1801" spans="12:15" x14ac:dyDescent="0.3">
      <c r="L1801" s="19"/>
      <c r="M1801" s="18"/>
      <c r="N1801" s="21"/>
      <c r="O1801"/>
    </row>
    <row r="1802" spans="12:15" x14ac:dyDescent="0.3">
      <c r="L1802" s="19"/>
      <c r="M1802" s="18"/>
      <c r="N1802" s="21"/>
      <c r="O1802"/>
    </row>
    <row r="1803" spans="12:15" x14ac:dyDescent="0.3">
      <c r="L1803" s="19"/>
      <c r="M1803" s="18"/>
      <c r="N1803" s="21"/>
      <c r="O1803"/>
    </row>
    <row r="1804" spans="12:15" x14ac:dyDescent="0.3">
      <c r="L1804" s="19"/>
      <c r="M1804" s="18"/>
      <c r="N1804" s="21"/>
      <c r="O1804"/>
    </row>
    <row r="1805" spans="12:15" x14ac:dyDescent="0.3">
      <c r="L1805" s="19"/>
      <c r="M1805" s="18"/>
      <c r="N1805" s="21"/>
      <c r="O1805"/>
    </row>
    <row r="1806" spans="12:15" x14ac:dyDescent="0.3">
      <c r="L1806" s="19"/>
      <c r="M1806" s="18"/>
      <c r="N1806" s="21"/>
      <c r="O1806"/>
    </row>
    <row r="1807" spans="12:15" x14ac:dyDescent="0.3">
      <c r="L1807" s="19"/>
      <c r="M1807" s="18"/>
      <c r="N1807" s="21"/>
      <c r="O1807"/>
    </row>
    <row r="1808" spans="12:15" x14ac:dyDescent="0.3">
      <c r="L1808" s="19"/>
      <c r="M1808" s="18"/>
      <c r="N1808" s="21"/>
      <c r="O1808"/>
    </row>
    <row r="1809" spans="12:15" x14ac:dyDescent="0.3">
      <c r="L1809" s="19"/>
      <c r="M1809" s="18"/>
      <c r="N1809" s="21"/>
      <c r="O1809"/>
    </row>
    <row r="1810" spans="12:15" x14ac:dyDescent="0.3">
      <c r="L1810" s="19"/>
      <c r="M1810" s="18"/>
      <c r="N1810" s="21"/>
      <c r="O1810"/>
    </row>
    <row r="1811" spans="12:15" x14ac:dyDescent="0.3">
      <c r="L1811" s="19"/>
      <c r="M1811" s="18"/>
      <c r="N1811" s="21"/>
      <c r="O1811"/>
    </row>
    <row r="1812" spans="12:15" x14ac:dyDescent="0.3">
      <c r="L1812" s="19"/>
      <c r="M1812" s="18"/>
      <c r="N1812" s="21"/>
      <c r="O1812"/>
    </row>
    <row r="1813" spans="12:15" x14ac:dyDescent="0.3">
      <c r="L1813" s="19"/>
      <c r="M1813" s="18"/>
      <c r="N1813" s="21"/>
      <c r="O1813"/>
    </row>
    <row r="1814" spans="12:15" x14ac:dyDescent="0.3">
      <c r="L1814" s="19"/>
      <c r="M1814" s="18"/>
      <c r="N1814" s="21"/>
      <c r="O1814"/>
    </row>
    <row r="1815" spans="12:15" x14ac:dyDescent="0.3">
      <c r="L1815" s="19"/>
      <c r="M1815" s="18"/>
      <c r="N1815" s="21"/>
      <c r="O1815"/>
    </row>
    <row r="1816" spans="12:15" x14ac:dyDescent="0.3">
      <c r="L1816" s="19"/>
      <c r="M1816" s="18"/>
      <c r="N1816" s="21"/>
      <c r="O1816"/>
    </row>
    <row r="1817" spans="12:15" x14ac:dyDescent="0.3">
      <c r="L1817" s="19"/>
      <c r="M1817" s="18"/>
      <c r="N1817" s="21"/>
      <c r="O1817"/>
    </row>
    <row r="1818" spans="12:15" x14ac:dyDescent="0.3">
      <c r="L1818" s="19"/>
      <c r="M1818" s="18"/>
      <c r="N1818" s="21"/>
      <c r="O1818"/>
    </row>
    <row r="1819" spans="12:15" x14ac:dyDescent="0.3">
      <c r="L1819" s="19"/>
      <c r="M1819" s="18"/>
      <c r="N1819" s="21"/>
      <c r="O1819"/>
    </row>
    <row r="1820" spans="12:15" x14ac:dyDescent="0.3">
      <c r="L1820" s="19"/>
      <c r="M1820" s="18"/>
      <c r="N1820" s="21"/>
      <c r="O1820"/>
    </row>
    <row r="1821" spans="12:15" x14ac:dyDescent="0.3">
      <c r="L1821" s="19"/>
      <c r="M1821" s="18"/>
      <c r="N1821" s="21"/>
      <c r="O1821"/>
    </row>
    <row r="1822" spans="12:15" x14ac:dyDescent="0.3">
      <c r="L1822" s="19"/>
      <c r="M1822" s="18"/>
      <c r="N1822" s="21"/>
      <c r="O1822"/>
    </row>
    <row r="1823" spans="12:15" x14ac:dyDescent="0.3">
      <c r="L1823" s="19"/>
      <c r="M1823" s="18"/>
      <c r="N1823" s="21"/>
      <c r="O1823"/>
    </row>
    <row r="1824" spans="12:15" x14ac:dyDescent="0.3">
      <c r="L1824" s="19"/>
      <c r="M1824" s="18"/>
      <c r="N1824" s="21"/>
      <c r="O1824"/>
    </row>
    <row r="1825" spans="12:15" x14ac:dyDescent="0.3">
      <c r="L1825" s="19"/>
      <c r="M1825" s="18"/>
      <c r="N1825" s="21"/>
      <c r="O1825"/>
    </row>
    <row r="1826" spans="12:15" x14ac:dyDescent="0.3">
      <c r="L1826" s="19"/>
      <c r="M1826" s="18"/>
      <c r="N1826" s="21"/>
      <c r="O1826"/>
    </row>
    <row r="1827" spans="12:15" x14ac:dyDescent="0.3">
      <c r="L1827" s="19"/>
      <c r="M1827" s="18"/>
      <c r="N1827" s="21"/>
      <c r="O1827"/>
    </row>
    <row r="1828" spans="12:15" x14ac:dyDescent="0.3">
      <c r="L1828" s="19"/>
      <c r="M1828" s="18"/>
      <c r="N1828" s="21"/>
      <c r="O1828"/>
    </row>
    <row r="1829" spans="12:15" x14ac:dyDescent="0.3">
      <c r="L1829" s="19"/>
      <c r="M1829" s="18"/>
      <c r="N1829" s="21"/>
      <c r="O1829"/>
    </row>
    <row r="1830" spans="12:15" x14ac:dyDescent="0.3">
      <c r="L1830" s="19"/>
      <c r="M1830" s="18"/>
      <c r="N1830" s="21"/>
      <c r="O1830"/>
    </row>
    <row r="1831" spans="12:15" x14ac:dyDescent="0.3">
      <c r="L1831" s="19"/>
      <c r="M1831" s="18"/>
      <c r="N1831" s="21"/>
      <c r="O1831"/>
    </row>
    <row r="1832" spans="12:15" x14ac:dyDescent="0.3">
      <c r="L1832" s="19"/>
      <c r="M1832" s="18"/>
      <c r="N1832" s="21"/>
      <c r="O1832"/>
    </row>
    <row r="1833" spans="12:15" x14ac:dyDescent="0.3">
      <c r="L1833" s="19"/>
      <c r="M1833" s="18"/>
      <c r="N1833" s="21"/>
      <c r="O1833"/>
    </row>
    <row r="1834" spans="12:15" x14ac:dyDescent="0.3">
      <c r="L1834" s="19"/>
      <c r="M1834" s="18"/>
      <c r="N1834" s="21"/>
      <c r="O1834"/>
    </row>
    <row r="1835" spans="12:15" x14ac:dyDescent="0.3">
      <c r="L1835" s="19"/>
      <c r="M1835" s="18"/>
      <c r="N1835" s="21"/>
      <c r="O1835"/>
    </row>
    <row r="1836" spans="12:15" x14ac:dyDescent="0.3">
      <c r="L1836" s="19"/>
      <c r="M1836" s="18"/>
      <c r="N1836" s="21"/>
      <c r="O1836"/>
    </row>
    <row r="1837" spans="12:15" x14ac:dyDescent="0.3">
      <c r="L1837" s="19"/>
      <c r="M1837" s="18"/>
      <c r="N1837" s="21"/>
      <c r="O1837"/>
    </row>
    <row r="1838" spans="12:15" x14ac:dyDescent="0.3">
      <c r="L1838" s="19"/>
      <c r="M1838" s="18"/>
      <c r="N1838" s="21"/>
      <c r="O1838"/>
    </row>
    <row r="1839" spans="12:15" x14ac:dyDescent="0.3">
      <c r="L1839" s="19"/>
      <c r="M1839" s="18"/>
      <c r="N1839" s="21"/>
      <c r="O1839"/>
    </row>
    <row r="1840" spans="12:15" x14ac:dyDescent="0.3">
      <c r="L1840" s="19"/>
      <c r="M1840" s="18"/>
      <c r="N1840" s="21"/>
      <c r="O1840"/>
    </row>
    <row r="1841" spans="12:15" x14ac:dyDescent="0.3">
      <c r="L1841" s="19"/>
      <c r="M1841" s="18"/>
      <c r="N1841" s="21"/>
      <c r="O1841"/>
    </row>
    <row r="1842" spans="12:15" x14ac:dyDescent="0.3">
      <c r="L1842" s="19"/>
      <c r="M1842" s="18"/>
      <c r="N1842" s="21"/>
      <c r="O1842"/>
    </row>
    <row r="1843" spans="12:15" x14ac:dyDescent="0.3">
      <c r="L1843" s="19"/>
      <c r="M1843" s="18"/>
      <c r="N1843" s="21"/>
      <c r="O1843"/>
    </row>
    <row r="1844" spans="12:15" x14ac:dyDescent="0.3">
      <c r="L1844" s="19"/>
      <c r="M1844" s="18"/>
      <c r="N1844" s="21"/>
      <c r="O1844"/>
    </row>
    <row r="1845" spans="12:15" x14ac:dyDescent="0.3">
      <c r="L1845" s="19"/>
      <c r="M1845" s="18"/>
      <c r="N1845" s="21"/>
      <c r="O1845"/>
    </row>
    <row r="1846" spans="12:15" x14ac:dyDescent="0.3">
      <c r="L1846" s="19"/>
      <c r="M1846" s="18"/>
      <c r="N1846" s="21"/>
      <c r="O1846"/>
    </row>
    <row r="1847" spans="12:15" x14ac:dyDescent="0.3">
      <c r="L1847" s="19"/>
      <c r="M1847" s="18"/>
      <c r="N1847" s="21"/>
      <c r="O1847"/>
    </row>
    <row r="1848" spans="12:15" x14ac:dyDescent="0.3">
      <c r="L1848" s="19"/>
      <c r="M1848" s="18"/>
      <c r="N1848" s="21"/>
      <c r="O1848"/>
    </row>
    <row r="1849" spans="12:15" x14ac:dyDescent="0.3">
      <c r="L1849" s="19"/>
      <c r="M1849" s="18"/>
      <c r="N1849" s="21"/>
      <c r="O1849"/>
    </row>
    <row r="1850" spans="12:15" x14ac:dyDescent="0.3">
      <c r="L1850" s="19"/>
      <c r="M1850" s="18"/>
      <c r="N1850" s="21"/>
      <c r="O1850"/>
    </row>
    <row r="1851" spans="12:15" x14ac:dyDescent="0.3">
      <c r="L1851" s="19"/>
      <c r="M1851" s="18"/>
      <c r="N1851" s="21"/>
      <c r="O1851"/>
    </row>
    <row r="1852" spans="12:15" x14ac:dyDescent="0.3">
      <c r="L1852" s="19"/>
      <c r="M1852" s="18"/>
      <c r="N1852" s="21"/>
      <c r="O1852"/>
    </row>
    <row r="1853" spans="12:15" x14ac:dyDescent="0.3">
      <c r="L1853" s="19"/>
      <c r="M1853" s="18"/>
      <c r="N1853" s="21"/>
      <c r="O1853"/>
    </row>
    <row r="1854" spans="12:15" x14ac:dyDescent="0.3">
      <c r="L1854" s="19"/>
      <c r="M1854" s="18"/>
      <c r="N1854" s="21"/>
      <c r="O1854"/>
    </row>
    <row r="1855" spans="12:15" x14ac:dyDescent="0.3">
      <c r="L1855" s="19"/>
      <c r="M1855" s="18"/>
      <c r="N1855" s="21"/>
      <c r="O1855"/>
    </row>
    <row r="1856" spans="12:15" x14ac:dyDescent="0.3">
      <c r="L1856" s="19"/>
      <c r="M1856" s="18"/>
      <c r="N1856" s="21"/>
      <c r="O1856"/>
    </row>
    <row r="1857" spans="12:15" x14ac:dyDescent="0.3">
      <c r="L1857" s="19"/>
      <c r="M1857" s="18"/>
      <c r="N1857" s="21"/>
      <c r="O1857"/>
    </row>
    <row r="1858" spans="12:15" x14ac:dyDescent="0.3">
      <c r="L1858" s="19"/>
      <c r="M1858" s="18"/>
      <c r="N1858" s="21"/>
      <c r="O1858"/>
    </row>
    <row r="1859" spans="12:15" x14ac:dyDescent="0.3">
      <c r="L1859" s="19"/>
      <c r="M1859" s="18"/>
      <c r="N1859" s="21"/>
      <c r="O1859"/>
    </row>
    <row r="1860" spans="12:15" x14ac:dyDescent="0.3">
      <c r="L1860" s="19"/>
      <c r="M1860" s="18"/>
      <c r="N1860" s="21"/>
      <c r="O1860"/>
    </row>
    <row r="1861" spans="12:15" x14ac:dyDescent="0.3">
      <c r="L1861" s="19"/>
      <c r="M1861" s="18"/>
      <c r="N1861" s="21"/>
      <c r="O1861"/>
    </row>
    <row r="1862" spans="12:15" x14ac:dyDescent="0.3">
      <c r="L1862" s="19"/>
      <c r="M1862" s="18"/>
      <c r="N1862" s="21"/>
      <c r="O1862"/>
    </row>
    <row r="1863" spans="12:15" x14ac:dyDescent="0.3">
      <c r="L1863" s="19"/>
      <c r="M1863" s="18"/>
      <c r="N1863" s="21"/>
      <c r="O1863"/>
    </row>
    <row r="1864" spans="12:15" x14ac:dyDescent="0.3">
      <c r="L1864" s="19"/>
      <c r="M1864" s="18"/>
      <c r="N1864" s="21"/>
      <c r="O1864"/>
    </row>
    <row r="1865" spans="12:15" x14ac:dyDescent="0.3">
      <c r="L1865" s="19"/>
      <c r="M1865" s="18"/>
      <c r="N1865" s="21"/>
      <c r="O1865"/>
    </row>
    <row r="1866" spans="12:15" x14ac:dyDescent="0.3">
      <c r="L1866" s="19"/>
      <c r="M1866" s="18"/>
      <c r="N1866" s="21"/>
      <c r="O1866"/>
    </row>
    <row r="1867" spans="12:15" x14ac:dyDescent="0.3">
      <c r="L1867" s="19"/>
      <c r="M1867" s="18"/>
      <c r="N1867" s="21"/>
      <c r="O1867"/>
    </row>
    <row r="1868" spans="12:15" x14ac:dyDescent="0.3">
      <c r="L1868" s="19"/>
      <c r="M1868" s="18"/>
      <c r="N1868" s="21"/>
      <c r="O1868"/>
    </row>
    <row r="1869" spans="12:15" x14ac:dyDescent="0.3">
      <c r="L1869" s="19"/>
      <c r="M1869" s="18"/>
      <c r="N1869" s="21"/>
      <c r="O1869"/>
    </row>
    <row r="1870" spans="12:15" x14ac:dyDescent="0.3">
      <c r="L1870" s="19"/>
      <c r="M1870" s="18"/>
      <c r="N1870" s="21"/>
      <c r="O1870"/>
    </row>
    <row r="1871" spans="12:15" x14ac:dyDescent="0.3">
      <c r="L1871" s="19"/>
      <c r="M1871" s="18"/>
      <c r="N1871" s="21"/>
      <c r="O1871"/>
    </row>
    <row r="1872" spans="12:15" x14ac:dyDescent="0.3">
      <c r="L1872" s="19"/>
      <c r="M1872" s="18"/>
      <c r="N1872" s="21"/>
      <c r="O1872"/>
    </row>
    <row r="1873" spans="12:15" x14ac:dyDescent="0.3">
      <c r="L1873" s="19"/>
      <c r="M1873" s="18"/>
      <c r="N1873" s="21"/>
      <c r="O1873"/>
    </row>
    <row r="1874" spans="12:15" x14ac:dyDescent="0.3">
      <c r="L1874" s="19"/>
      <c r="M1874" s="18"/>
      <c r="N1874" s="21"/>
      <c r="O1874"/>
    </row>
    <row r="1875" spans="12:15" x14ac:dyDescent="0.3">
      <c r="L1875" s="19"/>
      <c r="M1875" s="18"/>
      <c r="N1875" s="21"/>
      <c r="O1875"/>
    </row>
    <row r="1876" spans="12:15" x14ac:dyDescent="0.3">
      <c r="L1876" s="19"/>
      <c r="M1876" s="18"/>
      <c r="N1876" s="21"/>
      <c r="O1876"/>
    </row>
    <row r="1877" spans="12:15" x14ac:dyDescent="0.3">
      <c r="L1877" s="19"/>
      <c r="M1877" s="18"/>
      <c r="N1877" s="21"/>
      <c r="O1877"/>
    </row>
    <row r="1878" spans="12:15" x14ac:dyDescent="0.3">
      <c r="L1878" s="19"/>
      <c r="M1878" s="18"/>
      <c r="N1878" s="21"/>
      <c r="O1878"/>
    </row>
    <row r="1879" spans="12:15" x14ac:dyDescent="0.3">
      <c r="L1879" s="19"/>
      <c r="M1879" s="18"/>
      <c r="N1879" s="21"/>
      <c r="O1879"/>
    </row>
    <row r="1880" spans="12:15" x14ac:dyDescent="0.3">
      <c r="L1880" s="19"/>
      <c r="M1880" s="18"/>
      <c r="N1880" s="21"/>
      <c r="O1880"/>
    </row>
    <row r="1881" spans="12:15" x14ac:dyDescent="0.3">
      <c r="L1881" s="19"/>
      <c r="M1881" s="18"/>
      <c r="N1881" s="21"/>
      <c r="O1881"/>
    </row>
    <row r="1882" spans="12:15" x14ac:dyDescent="0.3">
      <c r="L1882" s="19"/>
      <c r="M1882" s="18"/>
      <c r="N1882" s="21"/>
      <c r="O1882"/>
    </row>
    <row r="1883" spans="12:15" x14ac:dyDescent="0.3">
      <c r="L1883" s="19"/>
      <c r="M1883" s="18"/>
      <c r="N1883" s="21"/>
      <c r="O1883"/>
    </row>
    <row r="1884" spans="12:15" x14ac:dyDescent="0.3">
      <c r="L1884" s="19"/>
      <c r="M1884" s="18"/>
      <c r="N1884" s="21"/>
      <c r="O1884"/>
    </row>
    <row r="1885" spans="12:15" x14ac:dyDescent="0.3">
      <c r="L1885" s="19"/>
      <c r="M1885" s="18"/>
      <c r="N1885" s="21"/>
      <c r="O1885"/>
    </row>
    <row r="1886" spans="12:15" x14ac:dyDescent="0.3">
      <c r="L1886" s="19"/>
      <c r="M1886" s="18"/>
      <c r="N1886" s="21"/>
      <c r="O1886"/>
    </row>
    <row r="1887" spans="12:15" x14ac:dyDescent="0.3">
      <c r="L1887" s="19"/>
      <c r="M1887" s="18"/>
      <c r="N1887" s="21"/>
      <c r="O1887"/>
    </row>
    <row r="1888" spans="12:15" x14ac:dyDescent="0.3">
      <c r="L1888" s="19"/>
      <c r="M1888" s="18"/>
      <c r="N1888" s="21"/>
      <c r="O1888"/>
    </row>
    <row r="1889" spans="12:15" x14ac:dyDescent="0.3">
      <c r="L1889" s="19"/>
      <c r="M1889" s="18"/>
      <c r="N1889" s="21"/>
      <c r="O1889"/>
    </row>
    <row r="1890" spans="12:15" x14ac:dyDescent="0.3">
      <c r="L1890" s="19"/>
      <c r="M1890" s="18"/>
      <c r="N1890" s="21"/>
      <c r="O1890"/>
    </row>
    <row r="1891" spans="12:15" x14ac:dyDescent="0.3">
      <c r="L1891" s="19"/>
      <c r="M1891" s="18"/>
      <c r="N1891" s="21"/>
      <c r="O1891"/>
    </row>
    <row r="1892" spans="12:15" x14ac:dyDescent="0.3">
      <c r="L1892" s="19"/>
      <c r="M1892" s="18"/>
      <c r="N1892" s="21"/>
      <c r="O1892"/>
    </row>
    <row r="1893" spans="12:15" x14ac:dyDescent="0.3">
      <c r="L1893" s="19"/>
      <c r="M1893" s="18"/>
      <c r="N1893" s="21"/>
      <c r="O1893"/>
    </row>
    <row r="1894" spans="12:15" x14ac:dyDescent="0.3">
      <c r="L1894" s="19"/>
      <c r="M1894" s="18"/>
      <c r="N1894" s="21"/>
      <c r="O1894"/>
    </row>
    <row r="1895" spans="12:15" x14ac:dyDescent="0.3">
      <c r="L1895" s="19"/>
      <c r="M1895" s="18"/>
      <c r="N1895" s="21"/>
      <c r="O1895"/>
    </row>
    <row r="1896" spans="12:15" x14ac:dyDescent="0.3">
      <c r="L1896" s="19"/>
      <c r="M1896" s="18"/>
      <c r="N1896" s="21"/>
      <c r="O1896"/>
    </row>
    <row r="1897" spans="12:15" x14ac:dyDescent="0.3">
      <c r="L1897" s="19"/>
      <c r="M1897" s="18"/>
      <c r="N1897" s="21"/>
      <c r="O1897"/>
    </row>
    <row r="1898" spans="12:15" x14ac:dyDescent="0.3">
      <c r="L1898" s="19"/>
      <c r="M1898" s="18"/>
      <c r="N1898" s="21"/>
      <c r="O1898"/>
    </row>
    <row r="1899" spans="12:15" x14ac:dyDescent="0.3">
      <c r="L1899" s="19"/>
      <c r="M1899" s="18"/>
      <c r="N1899" s="21"/>
      <c r="O1899"/>
    </row>
    <row r="1900" spans="12:15" x14ac:dyDescent="0.3">
      <c r="L1900" s="19"/>
      <c r="M1900" s="18"/>
      <c r="N1900" s="21"/>
      <c r="O1900"/>
    </row>
    <row r="1901" spans="12:15" x14ac:dyDescent="0.3">
      <c r="L1901" s="19"/>
      <c r="M1901" s="18"/>
      <c r="N1901" s="21"/>
      <c r="O1901"/>
    </row>
    <row r="1902" spans="12:15" x14ac:dyDescent="0.3">
      <c r="L1902" s="19"/>
      <c r="M1902" s="18"/>
      <c r="N1902" s="21"/>
      <c r="O1902"/>
    </row>
    <row r="1903" spans="12:15" x14ac:dyDescent="0.3">
      <c r="L1903" s="19"/>
      <c r="M1903" s="18"/>
      <c r="N1903" s="21"/>
      <c r="O1903"/>
    </row>
    <row r="1904" spans="12:15" x14ac:dyDescent="0.3">
      <c r="L1904" s="19"/>
      <c r="M1904" s="18"/>
      <c r="N1904" s="21"/>
      <c r="O1904"/>
    </row>
    <row r="1905" spans="12:15" x14ac:dyDescent="0.3">
      <c r="L1905" s="19"/>
      <c r="M1905" s="18"/>
      <c r="N1905" s="21"/>
      <c r="O1905"/>
    </row>
    <row r="1906" spans="12:15" x14ac:dyDescent="0.3">
      <c r="L1906" s="19"/>
      <c r="M1906" s="18"/>
      <c r="N1906" s="21"/>
      <c r="O1906"/>
    </row>
    <row r="1907" spans="12:15" x14ac:dyDescent="0.3">
      <c r="L1907" s="19"/>
      <c r="M1907" s="18"/>
      <c r="N1907" s="21"/>
      <c r="O1907"/>
    </row>
    <row r="1908" spans="12:15" x14ac:dyDescent="0.3">
      <c r="L1908" s="19"/>
      <c r="M1908" s="18"/>
      <c r="N1908" s="21"/>
      <c r="O1908"/>
    </row>
    <row r="1909" spans="12:15" x14ac:dyDescent="0.3">
      <c r="L1909" s="19"/>
      <c r="M1909" s="18"/>
      <c r="N1909" s="21"/>
      <c r="O1909"/>
    </row>
    <row r="1910" spans="12:15" x14ac:dyDescent="0.3">
      <c r="L1910" s="19"/>
      <c r="M1910" s="18"/>
      <c r="N1910" s="21"/>
      <c r="O1910"/>
    </row>
    <row r="1911" spans="12:15" x14ac:dyDescent="0.3">
      <c r="L1911" s="19"/>
      <c r="M1911" s="18"/>
      <c r="N1911" s="21"/>
      <c r="O1911"/>
    </row>
    <row r="1912" spans="12:15" x14ac:dyDescent="0.3">
      <c r="L1912" s="19"/>
      <c r="M1912" s="18"/>
      <c r="N1912" s="21"/>
      <c r="O1912"/>
    </row>
    <row r="1913" spans="12:15" x14ac:dyDescent="0.3">
      <c r="L1913" s="19"/>
      <c r="M1913" s="18"/>
      <c r="N1913" s="21"/>
      <c r="O1913"/>
    </row>
    <row r="1914" spans="12:15" x14ac:dyDescent="0.3">
      <c r="L1914" s="19"/>
      <c r="M1914" s="18"/>
      <c r="N1914" s="21"/>
      <c r="O1914"/>
    </row>
    <row r="1915" spans="12:15" x14ac:dyDescent="0.3">
      <c r="L1915" s="19"/>
      <c r="M1915" s="18"/>
      <c r="N1915" s="21"/>
      <c r="O1915"/>
    </row>
    <row r="1916" spans="12:15" x14ac:dyDescent="0.3">
      <c r="L1916" s="19"/>
      <c r="M1916" s="18"/>
      <c r="N1916" s="21"/>
      <c r="O1916"/>
    </row>
    <row r="1917" spans="12:15" x14ac:dyDescent="0.3">
      <c r="L1917" s="19"/>
      <c r="M1917" s="18"/>
      <c r="N1917" s="21"/>
      <c r="O1917"/>
    </row>
    <row r="1918" spans="12:15" x14ac:dyDescent="0.3">
      <c r="L1918" s="19"/>
      <c r="M1918" s="18"/>
      <c r="N1918" s="21"/>
      <c r="O1918"/>
    </row>
    <row r="1919" spans="12:15" x14ac:dyDescent="0.3">
      <c r="L1919" s="19"/>
      <c r="M1919" s="18"/>
      <c r="N1919" s="21"/>
      <c r="O1919"/>
    </row>
    <row r="1920" spans="12:15" x14ac:dyDescent="0.3">
      <c r="L1920" s="19"/>
      <c r="M1920" s="18"/>
      <c r="N1920" s="21"/>
      <c r="O1920"/>
    </row>
    <row r="1921" spans="12:15" x14ac:dyDescent="0.3">
      <c r="L1921" s="19"/>
      <c r="M1921" s="18"/>
      <c r="N1921" s="21"/>
      <c r="O1921"/>
    </row>
    <row r="1922" spans="12:15" x14ac:dyDescent="0.3">
      <c r="L1922" s="19"/>
      <c r="M1922" s="18"/>
      <c r="N1922" s="21"/>
      <c r="O1922"/>
    </row>
    <row r="1923" spans="12:15" x14ac:dyDescent="0.3">
      <c r="L1923" s="19"/>
      <c r="M1923" s="18"/>
      <c r="N1923" s="21"/>
      <c r="O1923"/>
    </row>
    <row r="1924" spans="12:15" x14ac:dyDescent="0.3">
      <c r="L1924" s="19"/>
      <c r="M1924" s="18"/>
      <c r="N1924" s="21"/>
      <c r="O1924"/>
    </row>
    <row r="1925" spans="12:15" x14ac:dyDescent="0.3">
      <c r="L1925" s="19"/>
      <c r="M1925" s="18"/>
      <c r="N1925" s="21"/>
      <c r="O1925"/>
    </row>
    <row r="1926" spans="12:15" x14ac:dyDescent="0.3">
      <c r="L1926" s="19"/>
      <c r="M1926" s="18"/>
      <c r="N1926" s="21"/>
      <c r="O1926"/>
    </row>
    <row r="1927" spans="12:15" x14ac:dyDescent="0.3">
      <c r="L1927" s="19"/>
      <c r="M1927" s="18"/>
      <c r="N1927" s="21"/>
      <c r="O1927"/>
    </row>
    <row r="1928" spans="12:15" x14ac:dyDescent="0.3">
      <c r="L1928" s="19"/>
      <c r="M1928" s="18"/>
      <c r="N1928" s="21"/>
      <c r="O1928"/>
    </row>
    <row r="1929" spans="12:15" x14ac:dyDescent="0.3">
      <c r="L1929" s="19"/>
      <c r="M1929" s="18"/>
      <c r="N1929" s="21"/>
      <c r="O1929"/>
    </row>
    <row r="1930" spans="12:15" x14ac:dyDescent="0.3">
      <c r="L1930" s="19"/>
      <c r="M1930" s="18"/>
      <c r="N1930" s="21"/>
      <c r="O1930"/>
    </row>
    <row r="1931" spans="12:15" x14ac:dyDescent="0.3">
      <c r="L1931" s="19"/>
      <c r="M1931" s="18"/>
      <c r="N1931" s="21"/>
      <c r="O1931"/>
    </row>
    <row r="1932" spans="12:15" x14ac:dyDescent="0.3">
      <c r="L1932" s="19"/>
      <c r="M1932" s="18"/>
      <c r="N1932" s="21"/>
      <c r="O1932"/>
    </row>
    <row r="1933" spans="12:15" x14ac:dyDescent="0.3">
      <c r="L1933" s="19"/>
      <c r="M1933" s="18"/>
      <c r="N1933" s="21"/>
      <c r="O1933"/>
    </row>
    <row r="1934" spans="12:15" x14ac:dyDescent="0.3">
      <c r="L1934" s="19"/>
      <c r="M1934" s="18"/>
      <c r="N1934" s="21"/>
      <c r="O1934"/>
    </row>
    <row r="1935" spans="12:15" x14ac:dyDescent="0.3">
      <c r="L1935" s="19"/>
      <c r="M1935" s="18"/>
      <c r="N1935" s="21"/>
      <c r="O1935"/>
    </row>
    <row r="1936" spans="12:15" x14ac:dyDescent="0.3">
      <c r="L1936" s="19"/>
      <c r="M1936" s="18"/>
      <c r="N1936" s="21"/>
      <c r="O1936"/>
    </row>
    <row r="1937" spans="12:15" x14ac:dyDescent="0.3">
      <c r="L1937" s="19"/>
      <c r="M1937" s="18"/>
      <c r="N1937" s="21"/>
      <c r="O1937"/>
    </row>
    <row r="1938" spans="12:15" x14ac:dyDescent="0.3">
      <c r="L1938" s="19"/>
      <c r="M1938" s="18"/>
      <c r="N1938" s="21"/>
      <c r="O1938"/>
    </row>
    <row r="1939" spans="12:15" x14ac:dyDescent="0.3">
      <c r="L1939" s="19"/>
      <c r="M1939" s="18"/>
      <c r="N1939" s="21"/>
      <c r="O1939"/>
    </row>
    <row r="1940" spans="12:15" x14ac:dyDescent="0.3">
      <c r="L1940" s="19"/>
      <c r="M1940" s="18"/>
      <c r="N1940" s="21"/>
      <c r="O1940"/>
    </row>
    <row r="1941" spans="12:15" x14ac:dyDescent="0.3">
      <c r="L1941" s="19"/>
      <c r="M1941" s="18"/>
      <c r="N1941" s="21"/>
      <c r="O1941"/>
    </row>
    <row r="1942" spans="12:15" x14ac:dyDescent="0.3">
      <c r="L1942" s="19"/>
      <c r="M1942" s="18"/>
      <c r="N1942" s="21"/>
      <c r="O1942"/>
    </row>
    <row r="1943" spans="12:15" x14ac:dyDescent="0.3">
      <c r="L1943" s="19"/>
      <c r="M1943" s="18"/>
      <c r="N1943" s="21"/>
      <c r="O1943"/>
    </row>
    <row r="1944" spans="12:15" x14ac:dyDescent="0.3">
      <c r="L1944" s="19"/>
      <c r="M1944" s="18"/>
      <c r="N1944" s="21"/>
      <c r="O1944"/>
    </row>
    <row r="1945" spans="12:15" x14ac:dyDescent="0.3">
      <c r="L1945" s="19"/>
      <c r="M1945" s="18"/>
      <c r="N1945" s="21"/>
      <c r="O1945"/>
    </row>
    <row r="1946" spans="12:15" x14ac:dyDescent="0.3">
      <c r="L1946" s="19"/>
      <c r="M1946" s="18"/>
      <c r="N1946" s="21"/>
      <c r="O1946"/>
    </row>
    <row r="1947" spans="12:15" x14ac:dyDescent="0.3">
      <c r="L1947" s="19"/>
      <c r="M1947" s="18"/>
      <c r="N1947" s="21"/>
      <c r="O1947"/>
    </row>
    <row r="1948" spans="12:15" x14ac:dyDescent="0.3">
      <c r="L1948" s="19"/>
      <c r="M1948" s="18"/>
      <c r="N1948" s="21"/>
      <c r="O1948"/>
    </row>
    <row r="1949" spans="12:15" x14ac:dyDescent="0.3">
      <c r="L1949" s="19"/>
      <c r="M1949" s="18"/>
      <c r="N1949" s="21"/>
      <c r="O1949"/>
    </row>
    <row r="1950" spans="12:15" x14ac:dyDescent="0.3">
      <c r="L1950" s="19"/>
      <c r="M1950" s="18"/>
      <c r="N1950" s="21"/>
      <c r="O1950"/>
    </row>
    <row r="1951" spans="12:15" x14ac:dyDescent="0.3">
      <c r="L1951" s="19"/>
      <c r="M1951" s="18"/>
      <c r="N1951" s="21"/>
      <c r="O1951"/>
    </row>
    <row r="1952" spans="12:15" x14ac:dyDescent="0.3">
      <c r="L1952" s="19"/>
      <c r="M1952" s="18"/>
      <c r="N1952" s="21"/>
      <c r="O1952"/>
    </row>
    <row r="1953" spans="12:15" x14ac:dyDescent="0.3">
      <c r="L1953" s="19"/>
      <c r="M1953" s="18"/>
      <c r="N1953" s="21"/>
      <c r="O1953"/>
    </row>
    <row r="1954" spans="12:15" x14ac:dyDescent="0.3">
      <c r="L1954" s="19"/>
      <c r="M1954" s="18"/>
      <c r="N1954" s="21"/>
      <c r="O1954"/>
    </row>
    <row r="1955" spans="12:15" x14ac:dyDescent="0.3">
      <c r="L1955" s="19"/>
      <c r="M1955" s="18"/>
      <c r="N1955" s="21"/>
      <c r="O1955"/>
    </row>
    <row r="1956" spans="12:15" x14ac:dyDescent="0.3">
      <c r="L1956" s="19"/>
      <c r="M1956" s="18"/>
      <c r="N1956" s="21"/>
      <c r="O1956"/>
    </row>
    <row r="1957" spans="12:15" x14ac:dyDescent="0.3">
      <c r="L1957" s="19"/>
      <c r="M1957" s="18"/>
      <c r="N1957" s="21"/>
      <c r="O1957"/>
    </row>
    <row r="1958" spans="12:15" x14ac:dyDescent="0.3">
      <c r="L1958" s="19"/>
      <c r="M1958" s="18"/>
      <c r="N1958" s="21"/>
      <c r="O1958"/>
    </row>
    <row r="1959" spans="12:15" x14ac:dyDescent="0.3">
      <c r="L1959" s="19"/>
      <c r="M1959" s="18"/>
      <c r="N1959" s="21"/>
      <c r="O1959"/>
    </row>
    <row r="1960" spans="12:15" x14ac:dyDescent="0.3">
      <c r="L1960" s="19"/>
      <c r="M1960" s="18"/>
      <c r="N1960" s="21"/>
      <c r="O1960"/>
    </row>
    <row r="1961" spans="12:15" x14ac:dyDescent="0.3">
      <c r="L1961" s="19"/>
      <c r="M1961" s="18"/>
      <c r="N1961" s="21"/>
      <c r="O1961"/>
    </row>
    <row r="1962" spans="12:15" x14ac:dyDescent="0.3">
      <c r="L1962" s="19"/>
      <c r="M1962" s="18"/>
      <c r="N1962" s="21"/>
      <c r="O1962"/>
    </row>
    <row r="1963" spans="12:15" x14ac:dyDescent="0.3">
      <c r="L1963" s="19"/>
      <c r="M1963" s="18"/>
      <c r="N1963" s="21"/>
      <c r="O1963"/>
    </row>
    <row r="1964" spans="12:15" x14ac:dyDescent="0.3">
      <c r="L1964" s="19"/>
      <c r="M1964" s="18"/>
      <c r="N1964" s="21"/>
      <c r="O1964"/>
    </row>
    <row r="1965" spans="12:15" x14ac:dyDescent="0.3">
      <c r="L1965" s="19"/>
      <c r="M1965" s="18"/>
      <c r="N1965" s="21"/>
      <c r="O1965"/>
    </row>
    <row r="1966" spans="12:15" x14ac:dyDescent="0.3">
      <c r="L1966" s="19"/>
      <c r="M1966" s="18"/>
      <c r="N1966" s="21"/>
      <c r="O1966"/>
    </row>
    <row r="1967" spans="12:15" x14ac:dyDescent="0.3">
      <c r="L1967" s="19"/>
      <c r="M1967" s="18"/>
      <c r="N1967" s="21"/>
      <c r="O1967"/>
    </row>
    <row r="1968" spans="12:15" x14ac:dyDescent="0.3">
      <c r="L1968" s="19"/>
      <c r="M1968" s="18"/>
      <c r="N1968" s="21"/>
      <c r="O1968"/>
    </row>
    <row r="1969" spans="12:15" x14ac:dyDescent="0.3">
      <c r="L1969" s="19"/>
      <c r="M1969" s="18"/>
      <c r="N1969" s="21"/>
      <c r="O1969"/>
    </row>
    <row r="1970" spans="12:15" x14ac:dyDescent="0.3">
      <c r="L1970" s="19"/>
      <c r="M1970" s="18"/>
      <c r="N1970" s="21"/>
      <c r="O1970"/>
    </row>
    <row r="1971" spans="12:15" x14ac:dyDescent="0.3">
      <c r="L1971" s="19"/>
      <c r="M1971" s="18"/>
      <c r="N1971" s="21"/>
      <c r="O1971"/>
    </row>
    <row r="1972" spans="12:15" x14ac:dyDescent="0.3">
      <c r="L1972" s="19"/>
      <c r="M1972" s="18"/>
      <c r="N1972" s="21"/>
      <c r="O1972"/>
    </row>
    <row r="1973" spans="12:15" x14ac:dyDescent="0.3">
      <c r="L1973" s="19"/>
      <c r="M1973" s="18"/>
      <c r="N1973" s="21"/>
      <c r="O1973"/>
    </row>
    <row r="1974" spans="12:15" x14ac:dyDescent="0.3">
      <c r="L1974" s="19"/>
      <c r="M1974" s="18"/>
      <c r="N1974" s="21"/>
      <c r="O1974"/>
    </row>
    <row r="1975" spans="12:15" x14ac:dyDescent="0.3">
      <c r="L1975" s="19"/>
      <c r="M1975" s="18"/>
      <c r="N1975" s="21"/>
      <c r="O1975"/>
    </row>
    <row r="1976" spans="12:15" x14ac:dyDescent="0.3">
      <c r="L1976" s="19"/>
      <c r="M1976" s="18"/>
      <c r="N1976" s="21"/>
      <c r="O1976"/>
    </row>
    <row r="1977" spans="12:15" x14ac:dyDescent="0.3">
      <c r="L1977" s="19"/>
      <c r="M1977" s="18"/>
      <c r="N1977" s="21"/>
      <c r="O1977"/>
    </row>
    <row r="1978" spans="12:15" x14ac:dyDescent="0.3">
      <c r="L1978" s="19"/>
      <c r="M1978" s="18"/>
      <c r="N1978" s="21"/>
      <c r="O1978"/>
    </row>
    <row r="1979" spans="12:15" x14ac:dyDescent="0.3">
      <c r="L1979" s="19"/>
      <c r="M1979" s="18"/>
      <c r="N1979" s="21"/>
      <c r="O1979"/>
    </row>
    <row r="1980" spans="12:15" x14ac:dyDescent="0.3">
      <c r="L1980" s="19"/>
      <c r="M1980" s="18"/>
      <c r="N1980" s="21"/>
      <c r="O1980"/>
    </row>
    <row r="1981" spans="12:15" x14ac:dyDescent="0.3">
      <c r="L1981" s="19"/>
      <c r="M1981" s="18"/>
      <c r="N1981" s="21"/>
      <c r="O1981"/>
    </row>
    <row r="1982" spans="12:15" x14ac:dyDescent="0.3">
      <c r="L1982" s="19"/>
      <c r="M1982" s="18"/>
      <c r="N1982" s="21"/>
      <c r="O1982"/>
    </row>
    <row r="1983" spans="12:15" x14ac:dyDescent="0.3">
      <c r="L1983" s="19"/>
      <c r="M1983" s="18"/>
      <c r="N1983" s="21"/>
      <c r="O1983"/>
    </row>
    <row r="1984" spans="12:15" x14ac:dyDescent="0.3">
      <c r="L1984" s="19"/>
      <c r="M1984" s="18"/>
      <c r="N1984" s="21"/>
      <c r="O1984"/>
    </row>
    <row r="1985" spans="12:15" x14ac:dyDescent="0.3">
      <c r="L1985" s="19"/>
      <c r="M1985" s="18"/>
      <c r="N1985" s="21"/>
      <c r="O1985"/>
    </row>
    <row r="1986" spans="12:15" x14ac:dyDescent="0.3">
      <c r="L1986" s="19"/>
      <c r="M1986" s="18"/>
      <c r="N1986" s="21"/>
      <c r="O1986"/>
    </row>
    <row r="1987" spans="12:15" x14ac:dyDescent="0.3">
      <c r="L1987" s="19"/>
      <c r="M1987" s="18"/>
      <c r="N1987" s="21"/>
      <c r="O1987"/>
    </row>
    <row r="1988" spans="12:15" x14ac:dyDescent="0.3">
      <c r="L1988" s="19"/>
      <c r="M1988" s="18"/>
      <c r="N1988" s="21"/>
      <c r="O1988"/>
    </row>
    <row r="1989" spans="12:15" x14ac:dyDescent="0.3">
      <c r="L1989" s="19"/>
      <c r="M1989" s="18"/>
      <c r="N1989" s="21"/>
      <c r="O1989"/>
    </row>
    <row r="1990" spans="12:15" x14ac:dyDescent="0.3">
      <c r="L1990" s="19"/>
      <c r="M1990" s="18"/>
      <c r="N1990" s="21"/>
      <c r="O1990"/>
    </row>
    <row r="1991" spans="12:15" x14ac:dyDescent="0.3">
      <c r="L1991" s="19"/>
      <c r="M1991" s="18"/>
      <c r="N1991" s="21"/>
      <c r="O1991"/>
    </row>
    <row r="1992" spans="12:15" x14ac:dyDescent="0.3">
      <c r="L1992" s="19"/>
      <c r="M1992" s="18"/>
      <c r="N1992" s="21"/>
      <c r="O1992"/>
    </row>
    <row r="1993" spans="12:15" x14ac:dyDescent="0.3">
      <c r="L1993" s="19"/>
      <c r="M1993" s="18"/>
      <c r="N1993" s="21"/>
      <c r="O1993"/>
    </row>
    <row r="1994" spans="12:15" x14ac:dyDescent="0.3">
      <c r="L1994" s="19"/>
      <c r="M1994" s="18"/>
      <c r="N1994" s="21"/>
      <c r="O1994"/>
    </row>
    <row r="1995" spans="12:15" x14ac:dyDescent="0.3">
      <c r="L1995" s="19"/>
      <c r="M1995" s="18"/>
      <c r="N1995" s="21"/>
      <c r="O1995"/>
    </row>
    <row r="1996" spans="12:15" x14ac:dyDescent="0.3">
      <c r="L1996" s="19"/>
      <c r="M1996" s="18"/>
      <c r="N1996" s="21"/>
      <c r="O1996"/>
    </row>
    <row r="1997" spans="12:15" x14ac:dyDescent="0.3">
      <c r="L1997" s="19"/>
      <c r="M1997" s="18"/>
      <c r="N1997" s="21"/>
      <c r="O1997"/>
    </row>
    <row r="1998" spans="12:15" x14ac:dyDescent="0.3">
      <c r="L1998" s="19"/>
      <c r="M1998" s="18"/>
      <c r="N1998" s="21"/>
      <c r="O1998"/>
    </row>
    <row r="1999" spans="12:15" x14ac:dyDescent="0.3">
      <c r="L1999" s="19"/>
      <c r="M1999" s="18"/>
      <c r="N1999" s="21"/>
      <c r="O1999"/>
    </row>
    <row r="2000" spans="12:15" x14ac:dyDescent="0.3">
      <c r="L2000" s="19"/>
      <c r="M2000" s="18"/>
      <c r="N2000" s="21"/>
      <c r="O2000"/>
    </row>
    <row r="2001" spans="12:15" x14ac:dyDescent="0.3">
      <c r="L2001" s="19"/>
      <c r="M2001" s="18"/>
      <c r="N2001" s="21"/>
      <c r="O2001"/>
    </row>
    <row r="2002" spans="12:15" x14ac:dyDescent="0.3">
      <c r="L2002" s="19"/>
      <c r="M2002" s="18"/>
      <c r="N2002" s="21"/>
      <c r="O2002"/>
    </row>
    <row r="2003" spans="12:15" x14ac:dyDescent="0.3">
      <c r="L2003" s="19"/>
      <c r="M2003" s="18"/>
      <c r="N2003" s="21"/>
      <c r="O2003"/>
    </row>
    <row r="2004" spans="12:15" x14ac:dyDescent="0.3">
      <c r="L2004" s="19"/>
      <c r="M2004" s="18"/>
      <c r="N2004" s="21"/>
      <c r="O2004"/>
    </row>
    <row r="2005" spans="12:15" x14ac:dyDescent="0.3">
      <c r="L2005" s="19"/>
      <c r="M2005" s="18"/>
      <c r="N2005" s="21"/>
      <c r="O2005"/>
    </row>
    <row r="2006" spans="12:15" x14ac:dyDescent="0.3">
      <c r="L2006" s="19"/>
      <c r="M2006" s="18"/>
      <c r="N2006" s="21"/>
      <c r="O2006"/>
    </row>
    <row r="2007" spans="12:15" x14ac:dyDescent="0.3">
      <c r="L2007" s="19"/>
      <c r="M2007" s="18"/>
      <c r="N2007" s="21"/>
      <c r="O2007"/>
    </row>
    <row r="2008" spans="12:15" x14ac:dyDescent="0.3">
      <c r="L2008" s="19"/>
      <c r="M2008" s="18"/>
      <c r="N2008" s="21"/>
      <c r="O2008"/>
    </row>
    <row r="2009" spans="12:15" x14ac:dyDescent="0.3">
      <c r="L2009" s="19"/>
      <c r="M2009" s="18"/>
      <c r="N2009" s="21"/>
      <c r="O2009"/>
    </row>
    <row r="2010" spans="12:15" x14ac:dyDescent="0.3">
      <c r="L2010" s="19"/>
      <c r="M2010" s="18"/>
      <c r="N2010" s="21"/>
      <c r="O2010"/>
    </row>
    <row r="2011" spans="12:15" x14ac:dyDescent="0.3">
      <c r="L2011" s="19"/>
      <c r="M2011" s="18"/>
      <c r="N2011" s="21"/>
      <c r="O2011"/>
    </row>
    <row r="2012" spans="12:15" x14ac:dyDescent="0.3">
      <c r="L2012" s="19"/>
      <c r="M2012" s="18"/>
      <c r="N2012" s="21"/>
      <c r="O2012"/>
    </row>
    <row r="2013" spans="12:15" x14ac:dyDescent="0.3">
      <c r="L2013" s="19"/>
      <c r="M2013" s="18"/>
      <c r="N2013" s="21"/>
      <c r="O2013"/>
    </row>
    <row r="2014" spans="12:15" x14ac:dyDescent="0.3">
      <c r="L2014" s="19"/>
      <c r="M2014" s="18"/>
      <c r="N2014" s="21"/>
      <c r="O2014"/>
    </row>
    <row r="2015" spans="12:15" x14ac:dyDescent="0.3">
      <c r="L2015" s="19"/>
      <c r="M2015" s="18"/>
      <c r="N2015" s="21"/>
      <c r="O2015"/>
    </row>
    <row r="2016" spans="12:15" x14ac:dyDescent="0.3">
      <c r="L2016" s="19"/>
      <c r="M2016" s="18"/>
      <c r="N2016" s="21"/>
      <c r="O2016"/>
    </row>
    <row r="2017" spans="12:15" x14ac:dyDescent="0.3">
      <c r="L2017" s="19"/>
      <c r="M2017" s="18"/>
      <c r="N2017" s="21"/>
      <c r="O2017"/>
    </row>
    <row r="2018" spans="12:15" x14ac:dyDescent="0.3">
      <c r="L2018" s="19"/>
      <c r="M2018" s="18"/>
      <c r="N2018" s="21"/>
      <c r="O2018"/>
    </row>
    <row r="2019" spans="12:15" x14ac:dyDescent="0.3">
      <c r="L2019" s="19"/>
      <c r="M2019" s="18"/>
      <c r="N2019" s="21"/>
      <c r="O2019"/>
    </row>
    <row r="2020" spans="12:15" x14ac:dyDescent="0.3">
      <c r="L2020" s="19"/>
      <c r="M2020" s="18"/>
      <c r="N2020" s="21"/>
      <c r="O2020"/>
    </row>
    <row r="2021" spans="12:15" x14ac:dyDescent="0.3">
      <c r="L2021" s="19"/>
      <c r="M2021" s="18"/>
      <c r="N2021" s="21"/>
      <c r="O2021"/>
    </row>
    <row r="2022" spans="12:15" x14ac:dyDescent="0.3">
      <c r="L2022" s="19"/>
      <c r="M2022" s="18"/>
      <c r="N2022" s="21"/>
      <c r="O2022"/>
    </row>
    <row r="2023" spans="12:15" x14ac:dyDescent="0.3">
      <c r="L2023" s="19"/>
      <c r="M2023" s="18"/>
      <c r="N2023" s="21"/>
      <c r="O2023"/>
    </row>
    <row r="2024" spans="12:15" x14ac:dyDescent="0.3">
      <c r="L2024" s="19"/>
      <c r="M2024" s="18"/>
      <c r="N2024" s="21"/>
      <c r="O2024"/>
    </row>
    <row r="2025" spans="12:15" x14ac:dyDescent="0.3">
      <c r="L2025" s="19"/>
      <c r="M2025" s="18"/>
      <c r="N2025" s="21"/>
      <c r="O2025"/>
    </row>
    <row r="2026" spans="12:15" x14ac:dyDescent="0.3">
      <c r="L2026" s="19"/>
      <c r="M2026" s="18"/>
      <c r="N2026" s="21"/>
      <c r="O2026"/>
    </row>
    <row r="2027" spans="12:15" x14ac:dyDescent="0.3">
      <c r="L2027" s="19"/>
      <c r="M2027" s="18"/>
      <c r="N2027" s="21"/>
      <c r="O2027"/>
    </row>
    <row r="2028" spans="12:15" x14ac:dyDescent="0.3">
      <c r="L2028" s="19"/>
      <c r="M2028" s="18"/>
      <c r="N2028" s="21"/>
      <c r="O2028"/>
    </row>
    <row r="2029" spans="12:15" x14ac:dyDescent="0.3">
      <c r="L2029" s="19"/>
      <c r="M2029" s="18"/>
      <c r="N2029" s="21"/>
      <c r="O2029"/>
    </row>
    <row r="2030" spans="12:15" x14ac:dyDescent="0.3">
      <c r="L2030" s="19"/>
      <c r="M2030" s="18"/>
      <c r="N2030" s="21"/>
      <c r="O2030"/>
    </row>
    <row r="2031" spans="12:15" x14ac:dyDescent="0.3">
      <c r="L2031" s="19"/>
      <c r="M2031" s="18"/>
      <c r="N2031" s="21"/>
      <c r="O2031"/>
    </row>
    <row r="2032" spans="12:15" x14ac:dyDescent="0.3">
      <c r="L2032" s="19"/>
      <c r="M2032" s="18"/>
      <c r="N2032" s="21"/>
      <c r="O2032"/>
    </row>
    <row r="2033" spans="12:15" x14ac:dyDescent="0.3">
      <c r="L2033" s="19"/>
      <c r="M2033" s="18"/>
      <c r="N2033" s="21"/>
      <c r="O2033"/>
    </row>
    <row r="2034" spans="12:15" x14ac:dyDescent="0.3">
      <c r="L2034" s="19"/>
      <c r="M2034" s="18"/>
      <c r="N2034" s="21"/>
      <c r="O2034"/>
    </row>
    <row r="2035" spans="12:15" x14ac:dyDescent="0.3">
      <c r="L2035" s="19"/>
      <c r="M2035" s="18"/>
      <c r="N2035" s="21"/>
      <c r="O2035"/>
    </row>
    <row r="2036" spans="12:15" x14ac:dyDescent="0.3">
      <c r="L2036" s="19"/>
      <c r="M2036" s="18"/>
      <c r="N2036" s="21"/>
      <c r="O2036"/>
    </row>
    <row r="2037" spans="12:15" x14ac:dyDescent="0.3">
      <c r="L2037" s="19"/>
      <c r="M2037" s="18"/>
      <c r="N2037" s="21"/>
      <c r="O2037"/>
    </row>
    <row r="2038" spans="12:15" x14ac:dyDescent="0.3">
      <c r="L2038" s="19"/>
      <c r="M2038" s="18"/>
      <c r="N2038" s="21"/>
      <c r="O2038"/>
    </row>
    <row r="2039" spans="12:15" x14ac:dyDescent="0.3">
      <c r="L2039" s="19"/>
      <c r="M2039" s="18"/>
      <c r="N2039" s="21"/>
      <c r="O2039"/>
    </row>
    <row r="2040" spans="12:15" x14ac:dyDescent="0.3">
      <c r="L2040" s="19"/>
      <c r="M2040" s="18"/>
      <c r="N2040" s="21"/>
      <c r="O2040"/>
    </row>
    <row r="2041" spans="12:15" x14ac:dyDescent="0.3">
      <c r="L2041" s="19"/>
      <c r="M2041" s="18"/>
      <c r="N2041" s="21"/>
      <c r="O2041"/>
    </row>
    <row r="2042" spans="12:15" x14ac:dyDescent="0.3">
      <c r="L2042" s="19"/>
      <c r="M2042" s="18"/>
      <c r="N2042" s="21"/>
      <c r="O2042"/>
    </row>
    <row r="2043" spans="12:15" x14ac:dyDescent="0.3">
      <c r="L2043" s="19"/>
      <c r="M2043" s="18"/>
      <c r="N2043" s="21"/>
      <c r="O2043"/>
    </row>
    <row r="2044" spans="12:15" x14ac:dyDescent="0.3">
      <c r="L2044" s="19"/>
      <c r="M2044" s="18"/>
      <c r="N2044" s="21"/>
      <c r="O2044"/>
    </row>
    <row r="2045" spans="12:15" x14ac:dyDescent="0.3">
      <c r="L2045" s="19"/>
      <c r="M2045" s="18"/>
      <c r="N2045" s="21"/>
      <c r="O2045"/>
    </row>
    <row r="2046" spans="12:15" x14ac:dyDescent="0.3">
      <c r="L2046" s="19"/>
      <c r="M2046" s="18"/>
      <c r="N2046" s="21"/>
      <c r="O2046"/>
    </row>
    <row r="2047" spans="12:15" x14ac:dyDescent="0.3">
      <c r="L2047" s="19"/>
      <c r="M2047" s="18"/>
      <c r="N2047" s="21"/>
      <c r="O2047"/>
    </row>
    <row r="2048" spans="12:15" x14ac:dyDescent="0.3">
      <c r="L2048" s="19"/>
      <c r="M2048" s="18"/>
      <c r="N2048" s="21"/>
      <c r="O2048"/>
    </row>
    <row r="2049" spans="12:15" x14ac:dyDescent="0.3">
      <c r="L2049" s="19"/>
      <c r="M2049" s="18"/>
      <c r="N2049" s="21"/>
      <c r="O2049"/>
    </row>
    <row r="2050" spans="12:15" x14ac:dyDescent="0.3">
      <c r="L2050" s="19"/>
      <c r="M2050" s="18"/>
      <c r="N2050" s="21"/>
      <c r="O2050"/>
    </row>
    <row r="2051" spans="12:15" x14ac:dyDescent="0.3">
      <c r="L2051" s="19"/>
      <c r="M2051" s="18"/>
      <c r="N2051" s="21"/>
      <c r="O2051"/>
    </row>
    <row r="2052" spans="12:15" x14ac:dyDescent="0.3">
      <c r="L2052" s="19"/>
      <c r="M2052" s="18"/>
      <c r="N2052" s="21"/>
      <c r="O2052"/>
    </row>
    <row r="2053" spans="12:15" x14ac:dyDescent="0.3">
      <c r="L2053" s="19"/>
      <c r="M2053" s="18"/>
      <c r="N2053" s="21"/>
      <c r="O2053"/>
    </row>
    <row r="2054" spans="12:15" x14ac:dyDescent="0.3">
      <c r="L2054" s="19"/>
      <c r="M2054" s="18"/>
      <c r="N2054" s="21"/>
      <c r="O2054"/>
    </row>
    <row r="2055" spans="12:15" x14ac:dyDescent="0.3">
      <c r="L2055" s="19"/>
      <c r="M2055" s="18"/>
      <c r="N2055" s="21"/>
      <c r="O2055"/>
    </row>
    <row r="2056" spans="12:15" x14ac:dyDescent="0.3">
      <c r="L2056" s="19"/>
      <c r="M2056" s="18"/>
      <c r="N2056" s="21"/>
      <c r="O2056"/>
    </row>
    <row r="2057" spans="12:15" x14ac:dyDescent="0.3">
      <c r="L2057" s="19"/>
      <c r="M2057" s="18"/>
      <c r="N2057" s="21"/>
      <c r="O2057"/>
    </row>
    <row r="2058" spans="12:15" x14ac:dyDescent="0.3">
      <c r="L2058" s="19"/>
      <c r="M2058" s="18"/>
      <c r="N2058" s="21"/>
      <c r="O2058"/>
    </row>
    <row r="2059" spans="12:15" x14ac:dyDescent="0.3">
      <c r="L2059" s="19"/>
      <c r="M2059" s="18"/>
      <c r="N2059" s="21"/>
      <c r="O2059"/>
    </row>
    <row r="2060" spans="12:15" x14ac:dyDescent="0.3">
      <c r="L2060" s="19"/>
      <c r="M2060" s="18"/>
      <c r="N2060" s="21"/>
      <c r="O2060"/>
    </row>
    <row r="2061" spans="12:15" x14ac:dyDescent="0.3">
      <c r="L2061" s="19"/>
      <c r="M2061" s="18"/>
      <c r="N2061" s="21"/>
      <c r="O2061"/>
    </row>
    <row r="2062" spans="12:15" x14ac:dyDescent="0.3">
      <c r="L2062" s="19"/>
      <c r="M2062" s="18"/>
      <c r="N2062" s="21"/>
      <c r="O2062"/>
    </row>
    <row r="2063" spans="12:15" x14ac:dyDescent="0.3">
      <c r="L2063" s="19"/>
      <c r="M2063" s="18"/>
      <c r="N2063" s="21"/>
      <c r="O2063"/>
    </row>
    <row r="2064" spans="12:15" x14ac:dyDescent="0.3">
      <c r="L2064" s="19"/>
      <c r="M2064" s="18"/>
      <c r="N2064" s="21"/>
      <c r="O2064"/>
    </row>
    <row r="2065" spans="12:15" x14ac:dyDescent="0.3">
      <c r="L2065" s="19"/>
      <c r="M2065" s="18"/>
      <c r="N2065" s="21"/>
      <c r="O2065"/>
    </row>
    <row r="2066" spans="12:15" x14ac:dyDescent="0.3">
      <c r="L2066" s="19"/>
      <c r="M2066" s="18"/>
      <c r="N2066" s="21"/>
      <c r="O2066"/>
    </row>
    <row r="2067" spans="12:15" x14ac:dyDescent="0.3">
      <c r="L2067" s="19"/>
      <c r="M2067" s="18"/>
      <c r="N2067" s="21"/>
      <c r="O2067"/>
    </row>
    <row r="2068" spans="12:15" x14ac:dyDescent="0.3">
      <c r="L2068" s="19"/>
      <c r="M2068" s="18"/>
      <c r="N2068" s="21"/>
      <c r="O2068"/>
    </row>
    <row r="2069" spans="12:15" x14ac:dyDescent="0.3">
      <c r="L2069" s="19"/>
      <c r="M2069" s="18"/>
      <c r="N2069" s="21"/>
      <c r="O2069"/>
    </row>
    <row r="2070" spans="12:15" x14ac:dyDescent="0.3">
      <c r="L2070" s="19"/>
      <c r="M2070" s="18"/>
      <c r="N2070" s="21"/>
      <c r="O2070"/>
    </row>
    <row r="2071" spans="12:15" x14ac:dyDescent="0.3">
      <c r="L2071" s="19"/>
      <c r="M2071" s="18"/>
      <c r="N2071" s="21"/>
      <c r="O2071"/>
    </row>
    <row r="2072" spans="12:15" x14ac:dyDescent="0.3">
      <c r="L2072" s="19"/>
      <c r="M2072" s="18"/>
      <c r="N2072" s="21"/>
      <c r="O2072"/>
    </row>
    <row r="2073" spans="12:15" x14ac:dyDescent="0.3">
      <c r="L2073" s="19"/>
      <c r="M2073" s="18"/>
      <c r="N2073" s="21"/>
      <c r="O2073"/>
    </row>
    <row r="2074" spans="12:15" x14ac:dyDescent="0.3">
      <c r="L2074" s="19"/>
      <c r="M2074" s="18"/>
      <c r="N2074" s="21"/>
      <c r="O2074"/>
    </row>
    <row r="2075" spans="12:15" x14ac:dyDescent="0.3">
      <c r="L2075" s="19"/>
      <c r="M2075" s="18"/>
      <c r="N2075" s="21"/>
      <c r="O2075"/>
    </row>
    <row r="2076" spans="12:15" x14ac:dyDescent="0.3">
      <c r="L2076" s="19"/>
      <c r="M2076" s="18"/>
      <c r="N2076" s="21"/>
      <c r="O2076"/>
    </row>
    <row r="2077" spans="12:15" x14ac:dyDescent="0.3">
      <c r="L2077" s="19"/>
      <c r="M2077" s="18"/>
      <c r="N2077" s="21"/>
      <c r="O2077"/>
    </row>
    <row r="2078" spans="12:15" x14ac:dyDescent="0.3">
      <c r="L2078" s="19"/>
      <c r="M2078" s="18"/>
      <c r="N2078" s="21"/>
      <c r="O2078"/>
    </row>
    <row r="2079" spans="12:15" x14ac:dyDescent="0.3">
      <c r="L2079" s="19"/>
      <c r="M2079" s="18"/>
      <c r="N2079" s="21"/>
      <c r="O2079"/>
    </row>
    <row r="2080" spans="12:15" x14ac:dyDescent="0.3">
      <c r="L2080" s="19"/>
      <c r="M2080" s="18"/>
      <c r="N2080" s="21"/>
      <c r="O2080"/>
    </row>
    <row r="2081" spans="12:15" x14ac:dyDescent="0.3">
      <c r="L2081" s="19"/>
      <c r="M2081" s="18"/>
      <c r="N2081" s="21"/>
      <c r="O2081"/>
    </row>
    <row r="2082" spans="12:15" x14ac:dyDescent="0.3">
      <c r="L2082" s="19"/>
      <c r="M2082" s="18"/>
      <c r="N2082" s="21"/>
      <c r="O2082"/>
    </row>
    <row r="2083" spans="12:15" x14ac:dyDescent="0.3">
      <c r="L2083" s="19"/>
      <c r="M2083" s="18"/>
      <c r="N2083" s="21"/>
      <c r="O2083"/>
    </row>
    <row r="2084" spans="12:15" x14ac:dyDescent="0.3">
      <c r="L2084" s="19"/>
      <c r="M2084" s="18"/>
      <c r="N2084" s="21"/>
      <c r="O2084"/>
    </row>
    <row r="2085" spans="12:15" x14ac:dyDescent="0.3">
      <c r="L2085" s="19"/>
      <c r="M2085" s="18"/>
      <c r="N2085" s="21"/>
      <c r="O2085"/>
    </row>
    <row r="2086" spans="12:15" x14ac:dyDescent="0.3">
      <c r="L2086" s="19"/>
      <c r="M2086" s="18"/>
      <c r="N2086" s="21"/>
      <c r="O2086"/>
    </row>
    <row r="2087" spans="12:15" x14ac:dyDescent="0.3">
      <c r="L2087" s="19"/>
      <c r="M2087" s="18"/>
      <c r="N2087" s="21"/>
      <c r="O2087"/>
    </row>
    <row r="2088" spans="12:15" x14ac:dyDescent="0.3">
      <c r="L2088" s="19"/>
      <c r="M2088" s="18"/>
      <c r="N2088" s="21"/>
      <c r="O2088"/>
    </row>
    <row r="2089" spans="12:15" x14ac:dyDescent="0.3">
      <c r="L2089" s="19"/>
      <c r="M2089" s="18"/>
      <c r="N2089" s="21"/>
      <c r="O2089"/>
    </row>
    <row r="2090" spans="12:15" x14ac:dyDescent="0.3">
      <c r="L2090" s="19"/>
      <c r="M2090" s="18"/>
      <c r="N2090" s="21"/>
      <c r="O2090"/>
    </row>
    <row r="2091" spans="12:15" x14ac:dyDescent="0.3">
      <c r="L2091" s="19"/>
      <c r="M2091" s="18"/>
      <c r="N2091" s="21"/>
      <c r="O2091"/>
    </row>
    <row r="2092" spans="12:15" x14ac:dyDescent="0.3">
      <c r="L2092" s="19"/>
      <c r="M2092" s="18"/>
      <c r="N2092" s="21"/>
      <c r="O2092"/>
    </row>
    <row r="2093" spans="12:15" x14ac:dyDescent="0.3">
      <c r="L2093" s="19"/>
      <c r="M2093" s="18"/>
      <c r="N2093" s="21"/>
      <c r="O2093"/>
    </row>
    <row r="2094" spans="12:15" x14ac:dyDescent="0.3">
      <c r="L2094" s="19"/>
      <c r="M2094" s="18"/>
      <c r="N2094" s="21"/>
      <c r="O2094"/>
    </row>
    <row r="2095" spans="12:15" x14ac:dyDescent="0.3">
      <c r="L2095" s="19"/>
      <c r="M2095" s="18"/>
      <c r="N2095" s="21"/>
      <c r="O2095"/>
    </row>
    <row r="2096" spans="12:15" x14ac:dyDescent="0.3">
      <c r="L2096" s="19"/>
      <c r="M2096" s="18"/>
      <c r="N2096" s="21"/>
      <c r="O2096"/>
    </row>
    <row r="2097" spans="12:15" x14ac:dyDescent="0.3">
      <c r="L2097" s="19"/>
      <c r="M2097" s="18"/>
      <c r="N2097" s="21"/>
      <c r="O2097"/>
    </row>
    <row r="2098" spans="12:15" x14ac:dyDescent="0.3">
      <c r="L2098" s="19"/>
      <c r="M2098" s="18"/>
      <c r="N2098" s="21"/>
      <c r="O2098"/>
    </row>
    <row r="2099" spans="12:15" x14ac:dyDescent="0.3">
      <c r="L2099" s="19"/>
      <c r="M2099" s="18"/>
      <c r="N2099" s="21"/>
      <c r="O2099"/>
    </row>
    <row r="2100" spans="12:15" x14ac:dyDescent="0.3">
      <c r="L2100" s="19"/>
      <c r="M2100" s="18"/>
      <c r="N2100" s="21"/>
      <c r="O2100"/>
    </row>
    <row r="2101" spans="12:15" x14ac:dyDescent="0.3">
      <c r="L2101" s="19"/>
      <c r="M2101" s="18"/>
      <c r="N2101" s="21"/>
      <c r="O2101"/>
    </row>
    <row r="2102" spans="12:15" x14ac:dyDescent="0.3">
      <c r="L2102" s="19"/>
      <c r="M2102" s="18"/>
      <c r="N2102" s="21"/>
      <c r="O2102"/>
    </row>
    <row r="2103" spans="12:15" x14ac:dyDescent="0.3">
      <c r="L2103" s="19"/>
      <c r="M2103" s="18"/>
      <c r="N2103" s="21"/>
      <c r="O2103"/>
    </row>
    <row r="2104" spans="12:15" x14ac:dyDescent="0.3">
      <c r="L2104" s="19"/>
      <c r="M2104" s="18"/>
      <c r="N2104" s="21"/>
      <c r="O2104"/>
    </row>
    <row r="2105" spans="12:15" x14ac:dyDescent="0.3">
      <c r="L2105" s="19"/>
      <c r="M2105" s="18"/>
      <c r="N2105" s="21"/>
      <c r="O2105"/>
    </row>
    <row r="2106" spans="12:15" x14ac:dyDescent="0.3">
      <c r="L2106" s="19"/>
      <c r="M2106" s="18"/>
      <c r="N2106" s="21"/>
      <c r="O2106"/>
    </row>
    <row r="2107" spans="12:15" x14ac:dyDescent="0.3">
      <c r="L2107" s="19"/>
      <c r="M2107" s="18"/>
      <c r="N2107" s="21"/>
      <c r="O2107"/>
    </row>
    <row r="2108" spans="12:15" x14ac:dyDescent="0.3">
      <c r="L2108" s="19"/>
      <c r="M2108" s="18"/>
      <c r="N2108" s="21"/>
      <c r="O2108"/>
    </row>
    <row r="2109" spans="12:15" x14ac:dyDescent="0.3">
      <c r="L2109" s="19"/>
      <c r="M2109" s="18"/>
      <c r="N2109" s="21"/>
      <c r="O2109"/>
    </row>
    <row r="2110" spans="12:15" x14ac:dyDescent="0.3">
      <c r="L2110" s="19"/>
      <c r="M2110" s="18"/>
      <c r="N2110" s="21"/>
      <c r="O2110"/>
    </row>
    <row r="2111" spans="12:15" x14ac:dyDescent="0.3">
      <c r="L2111" s="19"/>
      <c r="M2111" s="18"/>
      <c r="N2111" s="21"/>
      <c r="O2111"/>
    </row>
    <row r="2112" spans="12:15" x14ac:dyDescent="0.3">
      <c r="L2112" s="19"/>
      <c r="M2112" s="18"/>
      <c r="N2112" s="21"/>
      <c r="O2112"/>
    </row>
    <row r="2113" spans="12:15" x14ac:dyDescent="0.3">
      <c r="L2113" s="19"/>
      <c r="M2113" s="18"/>
      <c r="N2113" s="21"/>
      <c r="O2113"/>
    </row>
    <row r="2114" spans="12:15" x14ac:dyDescent="0.3">
      <c r="L2114" s="19"/>
      <c r="M2114" s="18"/>
      <c r="N2114" s="21"/>
      <c r="O2114"/>
    </row>
    <row r="2115" spans="12:15" x14ac:dyDescent="0.3">
      <c r="L2115" s="19"/>
      <c r="M2115" s="18"/>
      <c r="N2115" s="21"/>
      <c r="O2115"/>
    </row>
    <row r="2116" spans="12:15" x14ac:dyDescent="0.3">
      <c r="L2116" s="19"/>
      <c r="M2116" s="18"/>
      <c r="N2116" s="21"/>
      <c r="O2116"/>
    </row>
    <row r="2117" spans="12:15" x14ac:dyDescent="0.3">
      <c r="L2117" s="19"/>
      <c r="M2117" s="18"/>
      <c r="N2117" s="21"/>
      <c r="O2117"/>
    </row>
    <row r="2118" spans="12:15" x14ac:dyDescent="0.3">
      <c r="L2118" s="19"/>
      <c r="M2118" s="18"/>
      <c r="N2118" s="21"/>
      <c r="O2118"/>
    </row>
    <row r="2119" spans="12:15" x14ac:dyDescent="0.3">
      <c r="L2119" s="19"/>
      <c r="M2119" s="18"/>
      <c r="N2119" s="21"/>
      <c r="O2119"/>
    </row>
    <row r="2120" spans="12:15" x14ac:dyDescent="0.3">
      <c r="L2120" s="19"/>
      <c r="M2120" s="18"/>
      <c r="N2120" s="21"/>
      <c r="O2120"/>
    </row>
    <row r="2121" spans="12:15" x14ac:dyDescent="0.3">
      <c r="L2121" s="19"/>
      <c r="M2121" s="18"/>
      <c r="N2121" s="21"/>
      <c r="O2121"/>
    </row>
    <row r="2122" spans="12:15" x14ac:dyDescent="0.3">
      <c r="L2122" s="19"/>
      <c r="M2122" s="18"/>
      <c r="N2122" s="21"/>
      <c r="O2122"/>
    </row>
    <row r="2123" spans="12:15" x14ac:dyDescent="0.3">
      <c r="L2123" s="19"/>
      <c r="M2123" s="18"/>
      <c r="N2123" s="21"/>
      <c r="O2123"/>
    </row>
    <row r="2124" spans="12:15" x14ac:dyDescent="0.3">
      <c r="L2124" s="19"/>
      <c r="M2124" s="18"/>
      <c r="N2124" s="21"/>
      <c r="O2124"/>
    </row>
    <row r="2125" spans="12:15" x14ac:dyDescent="0.3">
      <c r="L2125" s="19"/>
      <c r="M2125" s="18"/>
      <c r="N2125" s="21"/>
      <c r="O2125"/>
    </row>
    <row r="2126" spans="12:15" x14ac:dyDescent="0.3">
      <c r="L2126" s="19"/>
      <c r="M2126" s="18"/>
      <c r="N2126" s="21"/>
      <c r="O2126"/>
    </row>
    <row r="2127" spans="12:15" x14ac:dyDescent="0.3">
      <c r="L2127" s="19"/>
      <c r="M2127" s="18"/>
      <c r="N2127" s="21"/>
      <c r="O2127"/>
    </row>
    <row r="2128" spans="12:15" x14ac:dyDescent="0.3">
      <c r="L2128" s="19"/>
      <c r="M2128" s="18"/>
      <c r="N2128" s="21"/>
      <c r="O2128"/>
    </row>
    <row r="2129" spans="12:15" x14ac:dyDescent="0.3">
      <c r="L2129" s="19"/>
      <c r="M2129" s="18"/>
      <c r="N2129" s="21"/>
      <c r="O2129"/>
    </row>
    <row r="2130" spans="12:15" x14ac:dyDescent="0.3">
      <c r="L2130" s="19"/>
      <c r="M2130" s="18"/>
      <c r="N2130" s="21"/>
      <c r="O2130"/>
    </row>
    <row r="2131" spans="12:15" x14ac:dyDescent="0.3">
      <c r="L2131" s="19"/>
      <c r="M2131" s="18"/>
      <c r="N2131" s="21"/>
      <c r="O2131"/>
    </row>
    <row r="2132" spans="12:15" x14ac:dyDescent="0.3">
      <c r="L2132" s="19"/>
      <c r="M2132" s="18"/>
      <c r="N2132" s="21"/>
      <c r="O2132"/>
    </row>
    <row r="2133" spans="12:15" x14ac:dyDescent="0.3">
      <c r="L2133" s="19"/>
      <c r="M2133" s="18"/>
      <c r="N2133" s="21"/>
      <c r="O2133"/>
    </row>
    <row r="2134" spans="12:15" x14ac:dyDescent="0.3">
      <c r="L2134" s="19"/>
      <c r="M2134" s="18"/>
      <c r="N2134" s="21"/>
      <c r="O2134"/>
    </row>
    <row r="2135" spans="12:15" x14ac:dyDescent="0.3">
      <c r="L2135" s="19"/>
      <c r="M2135" s="18"/>
      <c r="N2135" s="21"/>
      <c r="O2135"/>
    </row>
    <row r="2136" spans="12:15" x14ac:dyDescent="0.3">
      <c r="L2136" s="19"/>
      <c r="M2136" s="18"/>
      <c r="N2136" s="21"/>
      <c r="O2136"/>
    </row>
    <row r="2137" spans="12:15" x14ac:dyDescent="0.3">
      <c r="L2137" s="19"/>
      <c r="M2137" s="18"/>
      <c r="N2137" s="21"/>
      <c r="O2137"/>
    </row>
    <row r="2138" spans="12:15" x14ac:dyDescent="0.3">
      <c r="L2138" s="19"/>
      <c r="M2138" s="18"/>
      <c r="N2138" s="21"/>
      <c r="O2138"/>
    </row>
    <row r="2139" spans="12:15" x14ac:dyDescent="0.3">
      <c r="L2139" s="19"/>
      <c r="M2139" s="18"/>
      <c r="N2139" s="21"/>
      <c r="O2139"/>
    </row>
    <row r="2140" spans="12:15" x14ac:dyDescent="0.3">
      <c r="L2140" s="19"/>
      <c r="M2140" s="18"/>
      <c r="N2140" s="21"/>
      <c r="O2140"/>
    </row>
    <row r="2141" spans="12:15" x14ac:dyDescent="0.3">
      <c r="L2141" s="19"/>
      <c r="M2141" s="18"/>
      <c r="N2141" s="21"/>
      <c r="O2141"/>
    </row>
    <row r="2142" spans="12:15" x14ac:dyDescent="0.3">
      <c r="L2142" s="19"/>
      <c r="M2142" s="18"/>
      <c r="N2142" s="21"/>
      <c r="O2142"/>
    </row>
    <row r="2143" spans="12:15" x14ac:dyDescent="0.3">
      <c r="L2143" s="19"/>
      <c r="M2143" s="18"/>
      <c r="N2143" s="21"/>
      <c r="O2143"/>
    </row>
    <row r="2144" spans="12:15" x14ac:dyDescent="0.3">
      <c r="L2144" s="19"/>
      <c r="M2144" s="18"/>
      <c r="N2144" s="21"/>
      <c r="O2144"/>
    </row>
    <row r="2145" spans="12:15" x14ac:dyDescent="0.3">
      <c r="L2145" s="19"/>
      <c r="M2145" s="18"/>
      <c r="N2145" s="21"/>
      <c r="O2145"/>
    </row>
    <row r="2146" spans="12:15" x14ac:dyDescent="0.3">
      <c r="L2146" s="19"/>
      <c r="M2146" s="18"/>
      <c r="N2146" s="21"/>
      <c r="O2146"/>
    </row>
    <row r="2147" spans="12:15" x14ac:dyDescent="0.3">
      <c r="L2147" s="19"/>
      <c r="M2147" s="18"/>
      <c r="N2147" s="21"/>
      <c r="O2147"/>
    </row>
    <row r="2148" spans="12:15" x14ac:dyDescent="0.3">
      <c r="L2148" s="19"/>
      <c r="M2148" s="18"/>
      <c r="N2148" s="21"/>
      <c r="O2148"/>
    </row>
    <row r="2149" spans="12:15" x14ac:dyDescent="0.3">
      <c r="L2149" s="19"/>
      <c r="M2149" s="18"/>
      <c r="N2149" s="21"/>
      <c r="O2149"/>
    </row>
    <row r="2150" spans="12:15" x14ac:dyDescent="0.3">
      <c r="L2150" s="19"/>
      <c r="M2150" s="18"/>
      <c r="N2150" s="21"/>
      <c r="O2150"/>
    </row>
    <row r="2151" spans="12:15" x14ac:dyDescent="0.3">
      <c r="L2151" s="19"/>
      <c r="M2151" s="18"/>
      <c r="N2151" s="21"/>
      <c r="O2151"/>
    </row>
    <row r="2152" spans="12:15" x14ac:dyDescent="0.3">
      <c r="L2152" s="19"/>
      <c r="M2152" s="18"/>
      <c r="N2152" s="21"/>
      <c r="O2152"/>
    </row>
    <row r="2153" spans="12:15" x14ac:dyDescent="0.3">
      <c r="L2153" s="19"/>
      <c r="M2153" s="18"/>
      <c r="N2153" s="21"/>
      <c r="O2153"/>
    </row>
    <row r="2154" spans="12:15" x14ac:dyDescent="0.3">
      <c r="L2154" s="19"/>
      <c r="M2154" s="18"/>
      <c r="N2154" s="21"/>
      <c r="O2154"/>
    </row>
    <row r="2155" spans="12:15" x14ac:dyDescent="0.3">
      <c r="L2155" s="19"/>
      <c r="M2155" s="18"/>
      <c r="N2155" s="21"/>
      <c r="O2155"/>
    </row>
    <row r="2156" spans="12:15" x14ac:dyDescent="0.3">
      <c r="L2156" s="19"/>
      <c r="M2156" s="18"/>
      <c r="N2156" s="21"/>
      <c r="O2156"/>
    </row>
    <row r="2157" spans="12:15" x14ac:dyDescent="0.3">
      <c r="L2157" s="19"/>
      <c r="M2157" s="18"/>
      <c r="N2157" s="21"/>
      <c r="O2157"/>
    </row>
    <row r="2158" spans="12:15" x14ac:dyDescent="0.3">
      <c r="L2158" s="19"/>
      <c r="M2158" s="18"/>
      <c r="N2158" s="21"/>
      <c r="O2158"/>
    </row>
    <row r="2159" spans="12:15" x14ac:dyDescent="0.3">
      <c r="L2159" s="19"/>
      <c r="M2159" s="18"/>
      <c r="N2159" s="21"/>
      <c r="O2159"/>
    </row>
    <row r="2160" spans="12:15" x14ac:dyDescent="0.3">
      <c r="L2160" s="19"/>
      <c r="M2160" s="18"/>
      <c r="N2160" s="21"/>
      <c r="O2160"/>
    </row>
    <row r="2161" spans="12:15" x14ac:dyDescent="0.3">
      <c r="L2161" s="19"/>
      <c r="M2161" s="18"/>
      <c r="N2161" s="21"/>
      <c r="O2161"/>
    </row>
    <row r="2162" spans="12:15" x14ac:dyDescent="0.3">
      <c r="L2162" s="19"/>
      <c r="M2162" s="18"/>
      <c r="N2162" s="21"/>
      <c r="O2162"/>
    </row>
    <row r="2163" spans="12:15" x14ac:dyDescent="0.3">
      <c r="L2163" s="19"/>
      <c r="M2163" s="18"/>
      <c r="N2163" s="21"/>
      <c r="O2163"/>
    </row>
    <row r="2164" spans="12:15" x14ac:dyDescent="0.3">
      <c r="L2164" s="19"/>
      <c r="M2164" s="18"/>
      <c r="N2164" s="21"/>
      <c r="O2164"/>
    </row>
    <row r="2165" spans="12:15" x14ac:dyDescent="0.3">
      <c r="L2165" s="19"/>
      <c r="M2165" s="18"/>
      <c r="N2165" s="21"/>
      <c r="O2165"/>
    </row>
    <row r="2166" spans="12:15" x14ac:dyDescent="0.3">
      <c r="L2166" s="19"/>
      <c r="M2166" s="18"/>
      <c r="N2166" s="21"/>
      <c r="O2166"/>
    </row>
    <row r="2167" spans="12:15" x14ac:dyDescent="0.3">
      <c r="L2167" s="19"/>
      <c r="M2167" s="18"/>
      <c r="N2167" s="21"/>
      <c r="O2167"/>
    </row>
    <row r="2168" spans="12:15" x14ac:dyDescent="0.3">
      <c r="L2168" s="19"/>
      <c r="M2168" s="18"/>
      <c r="N2168" s="21"/>
      <c r="O2168"/>
    </row>
    <row r="2169" spans="12:15" x14ac:dyDescent="0.3">
      <c r="L2169" s="19"/>
      <c r="M2169" s="18"/>
      <c r="N2169" s="21"/>
      <c r="O2169"/>
    </row>
    <row r="2170" spans="12:15" x14ac:dyDescent="0.3">
      <c r="L2170" s="19"/>
      <c r="M2170" s="18"/>
      <c r="N2170" s="21"/>
      <c r="O2170"/>
    </row>
    <row r="2171" spans="12:15" x14ac:dyDescent="0.3">
      <c r="L2171" s="19"/>
      <c r="M2171" s="18"/>
      <c r="N2171" s="21"/>
      <c r="O2171"/>
    </row>
    <row r="2172" spans="12:15" x14ac:dyDescent="0.3">
      <c r="L2172" s="19"/>
      <c r="M2172" s="18"/>
      <c r="N2172" s="21"/>
      <c r="O2172"/>
    </row>
    <row r="2173" spans="12:15" x14ac:dyDescent="0.3">
      <c r="L2173" s="19"/>
      <c r="M2173" s="18"/>
      <c r="N2173" s="21"/>
      <c r="O2173"/>
    </row>
    <row r="2174" spans="12:15" x14ac:dyDescent="0.3">
      <c r="L2174" s="19"/>
      <c r="M2174" s="18"/>
      <c r="N2174" s="21"/>
      <c r="O2174"/>
    </row>
    <row r="2175" spans="12:15" x14ac:dyDescent="0.3">
      <c r="L2175" s="19"/>
      <c r="M2175" s="18"/>
      <c r="N2175" s="21"/>
      <c r="O2175"/>
    </row>
    <row r="2176" spans="12:15" x14ac:dyDescent="0.3">
      <c r="L2176" s="19"/>
      <c r="M2176" s="18"/>
      <c r="N2176" s="21"/>
      <c r="O2176"/>
    </row>
    <row r="2177" spans="12:15" x14ac:dyDescent="0.3">
      <c r="L2177" s="19"/>
      <c r="M2177" s="18"/>
      <c r="N2177" s="21"/>
      <c r="O2177"/>
    </row>
    <row r="2178" spans="12:15" x14ac:dyDescent="0.3">
      <c r="L2178" s="19"/>
      <c r="M2178" s="18"/>
      <c r="N2178" s="21"/>
      <c r="O2178"/>
    </row>
    <row r="2179" spans="12:15" x14ac:dyDescent="0.3">
      <c r="L2179" s="19"/>
      <c r="M2179" s="18"/>
      <c r="N2179" s="21"/>
      <c r="O2179"/>
    </row>
    <row r="2180" spans="12:15" x14ac:dyDescent="0.3">
      <c r="L2180" s="19"/>
      <c r="M2180" s="18"/>
      <c r="N2180" s="21"/>
      <c r="O2180"/>
    </row>
    <row r="2181" spans="12:15" x14ac:dyDescent="0.3">
      <c r="L2181" s="19"/>
      <c r="M2181" s="18"/>
      <c r="N2181" s="21"/>
      <c r="O2181"/>
    </row>
    <row r="2182" spans="12:15" x14ac:dyDescent="0.3">
      <c r="L2182" s="19"/>
      <c r="M2182" s="18"/>
      <c r="N2182" s="21"/>
      <c r="O2182"/>
    </row>
    <row r="2183" spans="12:15" x14ac:dyDescent="0.3">
      <c r="L2183" s="19"/>
      <c r="M2183" s="18"/>
      <c r="N2183" s="21"/>
      <c r="O2183"/>
    </row>
    <row r="2184" spans="12:15" x14ac:dyDescent="0.3">
      <c r="L2184" s="19"/>
      <c r="M2184" s="18"/>
      <c r="N2184" s="21"/>
      <c r="O2184"/>
    </row>
    <row r="2185" spans="12:15" x14ac:dyDescent="0.3">
      <c r="L2185" s="19"/>
      <c r="M2185" s="18"/>
      <c r="N2185" s="21"/>
      <c r="O2185"/>
    </row>
    <row r="2186" spans="12:15" x14ac:dyDescent="0.3">
      <c r="L2186" s="19"/>
      <c r="M2186" s="18"/>
      <c r="N2186" s="21"/>
      <c r="O2186"/>
    </row>
    <row r="2187" spans="12:15" x14ac:dyDescent="0.3">
      <c r="L2187" s="19"/>
      <c r="M2187" s="18"/>
      <c r="N2187" s="21"/>
      <c r="O2187"/>
    </row>
    <row r="2188" spans="12:15" x14ac:dyDescent="0.3">
      <c r="L2188" s="19"/>
      <c r="M2188" s="18"/>
      <c r="N2188" s="21"/>
      <c r="O2188"/>
    </row>
    <row r="2189" spans="12:15" x14ac:dyDescent="0.3">
      <c r="L2189" s="19"/>
      <c r="M2189" s="18"/>
      <c r="N2189" s="21"/>
      <c r="O2189"/>
    </row>
    <row r="2190" spans="12:15" x14ac:dyDescent="0.3">
      <c r="L2190" s="19"/>
      <c r="M2190" s="18"/>
      <c r="N2190" s="21"/>
      <c r="O2190"/>
    </row>
    <row r="2191" spans="12:15" x14ac:dyDescent="0.3">
      <c r="L2191" s="19"/>
      <c r="M2191" s="18"/>
      <c r="N2191" s="21"/>
      <c r="O2191"/>
    </row>
    <row r="2192" spans="12:15" x14ac:dyDescent="0.3">
      <c r="L2192" s="19"/>
      <c r="M2192" s="18"/>
      <c r="N2192" s="21"/>
      <c r="O2192"/>
    </row>
    <row r="2193" spans="12:15" x14ac:dyDescent="0.3">
      <c r="L2193" s="19"/>
      <c r="M2193" s="18"/>
      <c r="N2193" s="21"/>
      <c r="O2193"/>
    </row>
    <row r="2194" spans="12:15" x14ac:dyDescent="0.3">
      <c r="L2194" s="19"/>
      <c r="M2194" s="18"/>
      <c r="N2194" s="21"/>
      <c r="O2194"/>
    </row>
    <row r="2195" spans="12:15" x14ac:dyDescent="0.3">
      <c r="L2195" s="19"/>
      <c r="M2195" s="18"/>
      <c r="N2195" s="21"/>
      <c r="O2195"/>
    </row>
    <row r="2196" spans="12:15" x14ac:dyDescent="0.3">
      <c r="L2196" s="19"/>
      <c r="M2196" s="18"/>
      <c r="N2196" s="21"/>
      <c r="O2196"/>
    </row>
    <row r="2197" spans="12:15" x14ac:dyDescent="0.3">
      <c r="L2197" s="19"/>
      <c r="M2197" s="18"/>
      <c r="N2197" s="21"/>
      <c r="O2197"/>
    </row>
    <row r="2198" spans="12:15" x14ac:dyDescent="0.3">
      <c r="L2198" s="19"/>
      <c r="M2198" s="18"/>
      <c r="N2198" s="21"/>
      <c r="O2198"/>
    </row>
    <row r="2199" spans="12:15" x14ac:dyDescent="0.3">
      <c r="L2199" s="19"/>
      <c r="M2199" s="18"/>
      <c r="N2199" s="21"/>
      <c r="O2199"/>
    </row>
    <row r="2200" spans="12:15" x14ac:dyDescent="0.3">
      <c r="L2200" s="19"/>
      <c r="M2200" s="18"/>
      <c r="N2200" s="21"/>
      <c r="O2200"/>
    </row>
    <row r="2201" spans="12:15" x14ac:dyDescent="0.3">
      <c r="L2201" s="19"/>
      <c r="M2201" s="18"/>
      <c r="N2201" s="21"/>
      <c r="O2201"/>
    </row>
    <row r="2202" spans="12:15" x14ac:dyDescent="0.3">
      <c r="L2202" s="19"/>
      <c r="M2202" s="18"/>
      <c r="N2202" s="21"/>
      <c r="O2202"/>
    </row>
    <row r="2203" spans="12:15" x14ac:dyDescent="0.3">
      <c r="L2203" s="19"/>
      <c r="M2203" s="18"/>
      <c r="N2203" s="21"/>
      <c r="O2203"/>
    </row>
    <row r="2204" spans="12:15" x14ac:dyDescent="0.3">
      <c r="L2204" s="19"/>
      <c r="M2204" s="18"/>
      <c r="N2204" s="21"/>
      <c r="O2204"/>
    </row>
    <row r="2205" spans="12:15" x14ac:dyDescent="0.3">
      <c r="L2205" s="19"/>
      <c r="M2205" s="18"/>
      <c r="N2205" s="21"/>
      <c r="O2205"/>
    </row>
    <row r="2206" spans="12:15" x14ac:dyDescent="0.3">
      <c r="L2206" s="19"/>
      <c r="M2206" s="18"/>
      <c r="N2206" s="21"/>
      <c r="O2206"/>
    </row>
    <row r="2207" spans="12:15" x14ac:dyDescent="0.3">
      <c r="L2207" s="19"/>
      <c r="M2207" s="18"/>
      <c r="N2207" s="21"/>
      <c r="O2207"/>
    </row>
    <row r="2208" spans="12:15" x14ac:dyDescent="0.3">
      <c r="L2208" s="19"/>
      <c r="M2208" s="18"/>
      <c r="N2208" s="21"/>
      <c r="O2208"/>
    </row>
    <row r="2209" spans="12:15" x14ac:dyDescent="0.3">
      <c r="L2209" s="19"/>
      <c r="M2209" s="18"/>
      <c r="N2209" s="21"/>
      <c r="O2209"/>
    </row>
    <row r="2210" spans="12:15" x14ac:dyDescent="0.3">
      <c r="L2210" s="19"/>
      <c r="M2210" s="18"/>
      <c r="N2210" s="21"/>
      <c r="O2210"/>
    </row>
    <row r="2211" spans="12:15" x14ac:dyDescent="0.3">
      <c r="L2211" s="19"/>
      <c r="M2211" s="18"/>
      <c r="N2211" s="21"/>
      <c r="O2211"/>
    </row>
    <row r="2212" spans="12:15" x14ac:dyDescent="0.3">
      <c r="L2212" s="19"/>
      <c r="M2212" s="18"/>
      <c r="N2212" s="21"/>
      <c r="O2212"/>
    </row>
    <row r="2213" spans="12:15" x14ac:dyDescent="0.3">
      <c r="L2213" s="19"/>
      <c r="M2213" s="18"/>
      <c r="N2213" s="21"/>
      <c r="O2213"/>
    </row>
    <row r="2214" spans="12:15" x14ac:dyDescent="0.3">
      <c r="L2214" s="19"/>
      <c r="M2214" s="18"/>
      <c r="N2214" s="21"/>
      <c r="O2214"/>
    </row>
    <row r="2215" spans="12:15" x14ac:dyDescent="0.3">
      <c r="L2215" s="19"/>
      <c r="M2215" s="18"/>
      <c r="N2215" s="21"/>
      <c r="O2215"/>
    </row>
    <row r="2216" spans="12:15" x14ac:dyDescent="0.3">
      <c r="L2216" s="19"/>
      <c r="M2216" s="18"/>
      <c r="N2216" s="21"/>
      <c r="O2216"/>
    </row>
    <row r="2217" spans="12:15" x14ac:dyDescent="0.3">
      <c r="L2217" s="19"/>
      <c r="M2217" s="18"/>
      <c r="N2217" s="21"/>
      <c r="O2217"/>
    </row>
    <row r="2218" spans="12:15" x14ac:dyDescent="0.3">
      <c r="L2218" s="19"/>
      <c r="M2218" s="18"/>
      <c r="N2218" s="21"/>
      <c r="O2218"/>
    </row>
    <row r="2219" spans="12:15" x14ac:dyDescent="0.3">
      <c r="L2219" s="19"/>
      <c r="M2219" s="18"/>
      <c r="N2219" s="21"/>
      <c r="O2219"/>
    </row>
    <row r="2220" spans="12:15" x14ac:dyDescent="0.3">
      <c r="L2220" s="19"/>
      <c r="M2220" s="18"/>
      <c r="N2220" s="21"/>
      <c r="O2220"/>
    </row>
    <row r="2221" spans="12:15" x14ac:dyDescent="0.3">
      <c r="L2221" s="19"/>
      <c r="M2221" s="18"/>
      <c r="N2221" s="21"/>
      <c r="O2221"/>
    </row>
    <row r="2222" spans="12:15" x14ac:dyDescent="0.3">
      <c r="L2222" s="19"/>
      <c r="M2222" s="18"/>
      <c r="N2222" s="21"/>
      <c r="O2222"/>
    </row>
    <row r="2223" spans="12:15" x14ac:dyDescent="0.3">
      <c r="L2223" s="19"/>
      <c r="M2223" s="18"/>
      <c r="N2223" s="21"/>
      <c r="O2223"/>
    </row>
    <row r="2224" spans="12:15" x14ac:dyDescent="0.3">
      <c r="L2224" s="19"/>
      <c r="M2224" s="18"/>
      <c r="N2224" s="21"/>
      <c r="O2224"/>
    </row>
    <row r="2225" spans="12:15" x14ac:dyDescent="0.3">
      <c r="L2225" s="19"/>
      <c r="M2225" s="18"/>
      <c r="N2225" s="21"/>
      <c r="O2225"/>
    </row>
    <row r="2226" spans="12:15" x14ac:dyDescent="0.3">
      <c r="L2226" s="19"/>
      <c r="M2226" s="18"/>
      <c r="N2226" s="21"/>
      <c r="O2226"/>
    </row>
    <row r="2227" spans="12:15" x14ac:dyDescent="0.3">
      <c r="L2227" s="19"/>
      <c r="M2227" s="18"/>
      <c r="N2227" s="21"/>
      <c r="O2227"/>
    </row>
    <row r="2228" spans="12:15" x14ac:dyDescent="0.3">
      <c r="L2228" s="19"/>
      <c r="M2228" s="18"/>
      <c r="N2228" s="21"/>
      <c r="O2228"/>
    </row>
    <row r="2229" spans="12:15" x14ac:dyDescent="0.3">
      <c r="L2229" s="19"/>
      <c r="M2229" s="18"/>
      <c r="N2229" s="21"/>
      <c r="O2229"/>
    </row>
    <row r="2230" spans="12:15" x14ac:dyDescent="0.3">
      <c r="L2230" s="19"/>
      <c r="M2230" s="18"/>
      <c r="N2230" s="21"/>
      <c r="O2230"/>
    </row>
    <row r="2231" spans="12:15" x14ac:dyDescent="0.3">
      <c r="L2231" s="19"/>
      <c r="M2231" s="18"/>
      <c r="N2231" s="21"/>
      <c r="O2231"/>
    </row>
    <row r="2232" spans="12:15" x14ac:dyDescent="0.3">
      <c r="L2232" s="19"/>
      <c r="M2232" s="18"/>
      <c r="N2232" s="21"/>
      <c r="O2232"/>
    </row>
    <row r="2233" spans="12:15" x14ac:dyDescent="0.3">
      <c r="L2233" s="19"/>
      <c r="M2233" s="18"/>
      <c r="N2233" s="21"/>
      <c r="O2233"/>
    </row>
    <row r="2234" spans="12:15" x14ac:dyDescent="0.3">
      <c r="L2234" s="19"/>
      <c r="M2234" s="18"/>
      <c r="N2234" s="21"/>
      <c r="O2234"/>
    </row>
    <row r="2235" spans="12:15" x14ac:dyDescent="0.3">
      <c r="L2235" s="19"/>
      <c r="M2235" s="18"/>
      <c r="N2235" s="21"/>
      <c r="O2235"/>
    </row>
    <row r="2236" spans="12:15" x14ac:dyDescent="0.3">
      <c r="L2236" s="19"/>
      <c r="M2236" s="18"/>
      <c r="N2236" s="21"/>
      <c r="O2236"/>
    </row>
    <row r="2237" spans="12:15" x14ac:dyDescent="0.3">
      <c r="L2237" s="19"/>
      <c r="M2237" s="18"/>
      <c r="N2237" s="21"/>
      <c r="O2237"/>
    </row>
    <row r="2238" spans="12:15" x14ac:dyDescent="0.3">
      <c r="L2238" s="19"/>
      <c r="M2238" s="18"/>
      <c r="N2238" s="21"/>
      <c r="O2238"/>
    </row>
    <row r="2239" spans="12:15" x14ac:dyDescent="0.3">
      <c r="L2239" s="19"/>
      <c r="M2239" s="18"/>
      <c r="N2239" s="21"/>
      <c r="O2239"/>
    </row>
    <row r="2240" spans="12:15" x14ac:dyDescent="0.3">
      <c r="L2240" s="19"/>
      <c r="M2240" s="18"/>
      <c r="N2240" s="21"/>
      <c r="O2240"/>
    </row>
    <row r="2241" spans="12:15" x14ac:dyDescent="0.3">
      <c r="L2241" s="19"/>
      <c r="M2241" s="18"/>
      <c r="N2241" s="21"/>
      <c r="O2241"/>
    </row>
    <row r="2242" spans="12:15" x14ac:dyDescent="0.3">
      <c r="L2242" s="19"/>
      <c r="M2242" s="18"/>
      <c r="N2242" s="21"/>
      <c r="O2242"/>
    </row>
    <row r="2243" spans="12:15" x14ac:dyDescent="0.3">
      <c r="L2243" s="19"/>
      <c r="M2243" s="18"/>
      <c r="N2243" s="21"/>
      <c r="O2243"/>
    </row>
    <row r="2244" spans="12:15" x14ac:dyDescent="0.3">
      <c r="L2244" s="19"/>
      <c r="M2244" s="18"/>
      <c r="N2244" s="21"/>
      <c r="O2244"/>
    </row>
    <row r="2245" spans="12:15" x14ac:dyDescent="0.3">
      <c r="L2245" s="19"/>
      <c r="M2245" s="18"/>
      <c r="N2245" s="21"/>
      <c r="O2245"/>
    </row>
    <row r="2246" spans="12:15" x14ac:dyDescent="0.3">
      <c r="L2246" s="19"/>
      <c r="M2246" s="18"/>
      <c r="N2246" s="21"/>
      <c r="O2246"/>
    </row>
    <row r="2247" spans="12:15" x14ac:dyDescent="0.3">
      <c r="L2247" s="19"/>
      <c r="M2247" s="18"/>
      <c r="N2247" s="21"/>
      <c r="O2247"/>
    </row>
    <row r="2248" spans="12:15" x14ac:dyDescent="0.3">
      <c r="L2248" s="19"/>
      <c r="M2248" s="18"/>
      <c r="N2248" s="21"/>
      <c r="O2248"/>
    </row>
    <row r="2249" spans="12:15" x14ac:dyDescent="0.3">
      <c r="L2249" s="19"/>
      <c r="M2249" s="18"/>
      <c r="N2249" s="21"/>
      <c r="O2249"/>
    </row>
    <row r="2250" spans="12:15" x14ac:dyDescent="0.3">
      <c r="L2250" s="19"/>
      <c r="M2250" s="18"/>
      <c r="N2250" s="21"/>
      <c r="O2250"/>
    </row>
    <row r="2251" spans="12:15" x14ac:dyDescent="0.3">
      <c r="L2251" s="19"/>
      <c r="M2251" s="18"/>
      <c r="N2251" s="21"/>
      <c r="O2251"/>
    </row>
    <row r="2252" spans="12:15" x14ac:dyDescent="0.3">
      <c r="L2252" s="19"/>
      <c r="M2252" s="18"/>
      <c r="N2252" s="21"/>
      <c r="O2252"/>
    </row>
    <row r="2253" spans="12:15" x14ac:dyDescent="0.3">
      <c r="L2253" s="19"/>
      <c r="M2253" s="18"/>
      <c r="N2253" s="21"/>
      <c r="O2253"/>
    </row>
    <row r="2254" spans="12:15" x14ac:dyDescent="0.3">
      <c r="L2254" s="19"/>
      <c r="M2254" s="18"/>
      <c r="N2254" s="21"/>
      <c r="O2254"/>
    </row>
    <row r="2255" spans="12:15" x14ac:dyDescent="0.3">
      <c r="L2255" s="19"/>
      <c r="M2255" s="18"/>
      <c r="N2255" s="21"/>
      <c r="O2255"/>
    </row>
    <row r="2256" spans="12:15" x14ac:dyDescent="0.3">
      <c r="L2256" s="19"/>
      <c r="M2256" s="18"/>
      <c r="N2256" s="21"/>
      <c r="O2256"/>
    </row>
    <row r="2257" spans="12:15" x14ac:dyDescent="0.3">
      <c r="L2257" s="19"/>
      <c r="M2257" s="18"/>
      <c r="N2257" s="21"/>
      <c r="O2257"/>
    </row>
    <row r="2258" spans="12:15" x14ac:dyDescent="0.3">
      <c r="L2258" s="19"/>
      <c r="M2258" s="18"/>
      <c r="N2258" s="21"/>
      <c r="O2258"/>
    </row>
    <row r="2259" spans="12:15" x14ac:dyDescent="0.3">
      <c r="L2259" s="19"/>
      <c r="M2259" s="18"/>
      <c r="N2259" s="21"/>
      <c r="O2259"/>
    </row>
    <row r="2260" spans="12:15" x14ac:dyDescent="0.3">
      <c r="L2260" s="19"/>
      <c r="M2260" s="18"/>
      <c r="N2260" s="21"/>
      <c r="O2260"/>
    </row>
    <row r="2261" spans="12:15" x14ac:dyDescent="0.3">
      <c r="L2261" s="19"/>
      <c r="M2261" s="18"/>
      <c r="N2261" s="21"/>
      <c r="O2261"/>
    </row>
    <row r="2262" spans="12:15" x14ac:dyDescent="0.3">
      <c r="L2262" s="19"/>
      <c r="M2262" s="18"/>
      <c r="N2262" s="21"/>
      <c r="O2262"/>
    </row>
    <row r="2263" spans="12:15" x14ac:dyDescent="0.3">
      <c r="L2263" s="19"/>
      <c r="M2263" s="18"/>
      <c r="N2263" s="21"/>
      <c r="O2263"/>
    </row>
    <row r="2264" spans="12:15" x14ac:dyDescent="0.3">
      <c r="L2264" s="19"/>
      <c r="M2264" s="18"/>
      <c r="N2264" s="21"/>
      <c r="O2264"/>
    </row>
    <row r="2265" spans="12:15" x14ac:dyDescent="0.3">
      <c r="L2265" s="19"/>
      <c r="M2265" s="18"/>
      <c r="N2265" s="21"/>
      <c r="O2265"/>
    </row>
    <row r="2266" spans="12:15" x14ac:dyDescent="0.3">
      <c r="L2266" s="19"/>
      <c r="M2266" s="18"/>
      <c r="N2266" s="21"/>
      <c r="O2266"/>
    </row>
    <row r="2267" spans="12:15" x14ac:dyDescent="0.3">
      <c r="L2267" s="19"/>
      <c r="M2267" s="18"/>
      <c r="N2267" s="21"/>
      <c r="O2267"/>
    </row>
    <row r="2268" spans="12:15" x14ac:dyDescent="0.3">
      <c r="L2268" s="19"/>
      <c r="M2268" s="18"/>
      <c r="N2268" s="21"/>
      <c r="O2268"/>
    </row>
    <row r="2269" spans="12:15" x14ac:dyDescent="0.3">
      <c r="L2269" s="19"/>
      <c r="M2269" s="18"/>
      <c r="N2269" s="21"/>
      <c r="O2269"/>
    </row>
    <row r="2270" spans="12:15" x14ac:dyDescent="0.3">
      <c r="L2270" s="19"/>
      <c r="M2270" s="18"/>
      <c r="N2270" s="21"/>
      <c r="O2270"/>
    </row>
    <row r="2271" spans="12:15" x14ac:dyDescent="0.3">
      <c r="L2271" s="19"/>
      <c r="M2271" s="18"/>
      <c r="N2271" s="21"/>
      <c r="O2271"/>
    </row>
    <row r="2272" spans="12:15" x14ac:dyDescent="0.3">
      <c r="L2272" s="19"/>
      <c r="M2272" s="18"/>
      <c r="N2272" s="21"/>
      <c r="O2272"/>
    </row>
    <row r="2273" spans="12:15" x14ac:dyDescent="0.3">
      <c r="L2273" s="19"/>
      <c r="M2273" s="18"/>
      <c r="N2273" s="21"/>
      <c r="O2273"/>
    </row>
    <row r="2274" spans="12:15" x14ac:dyDescent="0.3">
      <c r="L2274" s="19"/>
      <c r="M2274" s="18"/>
      <c r="N2274" s="21"/>
      <c r="O2274"/>
    </row>
    <row r="2275" spans="12:15" x14ac:dyDescent="0.3">
      <c r="L2275" s="19"/>
      <c r="M2275" s="18"/>
      <c r="N2275" s="21"/>
      <c r="O2275"/>
    </row>
    <row r="2276" spans="12:15" x14ac:dyDescent="0.3">
      <c r="L2276" s="19"/>
      <c r="M2276" s="18"/>
      <c r="N2276" s="21"/>
      <c r="O2276"/>
    </row>
    <row r="2277" spans="12:15" x14ac:dyDescent="0.3">
      <c r="L2277" s="19"/>
      <c r="M2277" s="18"/>
      <c r="N2277" s="21"/>
      <c r="O2277"/>
    </row>
    <row r="2278" spans="12:15" x14ac:dyDescent="0.3">
      <c r="L2278" s="19"/>
      <c r="M2278" s="18"/>
      <c r="N2278" s="21"/>
      <c r="O2278"/>
    </row>
    <row r="2279" spans="12:15" x14ac:dyDescent="0.3">
      <c r="L2279" s="19"/>
      <c r="M2279" s="18"/>
      <c r="N2279" s="21"/>
      <c r="O2279"/>
    </row>
    <row r="2280" spans="12:15" x14ac:dyDescent="0.3">
      <c r="L2280" s="19"/>
      <c r="M2280" s="18"/>
      <c r="N2280" s="21"/>
      <c r="O2280"/>
    </row>
    <row r="2281" spans="12:15" x14ac:dyDescent="0.3">
      <c r="L2281" s="19"/>
      <c r="M2281" s="18"/>
      <c r="N2281" s="21"/>
      <c r="O2281"/>
    </row>
    <row r="2282" spans="12:15" x14ac:dyDescent="0.3">
      <c r="L2282" s="19"/>
      <c r="M2282" s="18"/>
      <c r="N2282" s="21"/>
      <c r="O2282"/>
    </row>
    <row r="2283" spans="12:15" x14ac:dyDescent="0.3">
      <c r="L2283" s="19"/>
      <c r="M2283" s="18"/>
      <c r="N2283" s="21"/>
      <c r="O2283"/>
    </row>
    <row r="2284" spans="12:15" x14ac:dyDescent="0.3">
      <c r="L2284" s="19"/>
      <c r="M2284" s="18"/>
      <c r="N2284" s="21"/>
      <c r="O2284"/>
    </row>
    <row r="2285" spans="12:15" x14ac:dyDescent="0.3">
      <c r="L2285" s="19"/>
      <c r="M2285" s="18"/>
      <c r="N2285" s="21"/>
      <c r="O2285"/>
    </row>
    <row r="2286" spans="12:15" x14ac:dyDescent="0.3">
      <c r="L2286" s="19"/>
      <c r="M2286" s="18"/>
      <c r="N2286" s="21"/>
      <c r="O2286"/>
    </row>
    <row r="2287" spans="12:15" x14ac:dyDescent="0.3">
      <c r="L2287" s="19"/>
      <c r="M2287" s="18"/>
      <c r="N2287" s="21"/>
      <c r="O2287"/>
    </row>
    <row r="2288" spans="12:15" x14ac:dyDescent="0.3">
      <c r="L2288" s="19"/>
      <c r="M2288" s="18"/>
      <c r="N2288" s="21"/>
      <c r="O2288"/>
    </row>
    <row r="2289" spans="12:15" x14ac:dyDescent="0.3">
      <c r="L2289" s="19"/>
      <c r="M2289" s="18"/>
      <c r="N2289" s="21"/>
      <c r="O2289"/>
    </row>
    <row r="2290" spans="12:15" x14ac:dyDescent="0.3">
      <c r="L2290" s="19"/>
      <c r="M2290" s="18"/>
      <c r="N2290" s="21"/>
      <c r="O2290"/>
    </row>
    <row r="2291" spans="12:15" x14ac:dyDescent="0.3">
      <c r="L2291" s="19"/>
      <c r="M2291" s="18"/>
      <c r="N2291" s="21"/>
      <c r="O2291"/>
    </row>
    <row r="2292" spans="12:15" x14ac:dyDescent="0.3">
      <c r="L2292" s="19"/>
      <c r="M2292" s="18"/>
      <c r="N2292" s="21"/>
      <c r="O2292"/>
    </row>
    <row r="2293" spans="12:15" x14ac:dyDescent="0.3">
      <c r="L2293" s="19"/>
      <c r="M2293" s="18"/>
      <c r="N2293" s="21"/>
      <c r="O2293"/>
    </row>
    <row r="2294" spans="12:15" x14ac:dyDescent="0.3">
      <c r="L2294" s="19"/>
      <c r="M2294" s="18"/>
      <c r="N2294" s="21"/>
      <c r="O2294"/>
    </row>
    <row r="2295" spans="12:15" x14ac:dyDescent="0.3">
      <c r="L2295" s="19"/>
      <c r="M2295" s="18"/>
      <c r="N2295" s="21"/>
      <c r="O2295"/>
    </row>
    <row r="2296" spans="12:15" x14ac:dyDescent="0.3">
      <c r="L2296" s="19"/>
      <c r="M2296" s="18"/>
      <c r="N2296" s="21"/>
      <c r="O2296"/>
    </row>
    <row r="2297" spans="12:15" x14ac:dyDescent="0.3">
      <c r="L2297" s="19"/>
      <c r="M2297" s="18"/>
      <c r="N2297" s="21"/>
      <c r="O2297"/>
    </row>
    <row r="2298" spans="12:15" x14ac:dyDescent="0.3">
      <c r="L2298" s="19"/>
      <c r="M2298" s="18"/>
      <c r="N2298" s="21"/>
      <c r="O2298"/>
    </row>
    <row r="2299" spans="12:15" x14ac:dyDescent="0.3">
      <c r="L2299" s="19"/>
      <c r="M2299" s="18"/>
      <c r="N2299" s="21"/>
      <c r="O2299"/>
    </row>
    <row r="2300" spans="12:15" x14ac:dyDescent="0.3">
      <c r="L2300" s="19"/>
      <c r="M2300" s="18"/>
      <c r="N2300" s="21"/>
      <c r="O2300"/>
    </row>
    <row r="2301" spans="12:15" x14ac:dyDescent="0.3">
      <c r="L2301" s="19"/>
      <c r="M2301" s="18"/>
      <c r="N2301" s="21"/>
      <c r="O2301"/>
    </row>
    <row r="2302" spans="12:15" x14ac:dyDescent="0.3">
      <c r="L2302" s="19"/>
      <c r="M2302" s="18"/>
      <c r="N2302" s="21"/>
      <c r="O2302"/>
    </row>
    <row r="2303" spans="12:15" x14ac:dyDescent="0.3">
      <c r="L2303" s="19"/>
      <c r="M2303" s="18"/>
      <c r="N2303" s="21"/>
      <c r="O2303"/>
    </row>
    <row r="2304" spans="12:15" x14ac:dyDescent="0.3">
      <c r="L2304" s="19"/>
      <c r="M2304" s="18"/>
      <c r="N2304" s="21"/>
      <c r="O2304"/>
    </row>
    <row r="2305" spans="12:15" x14ac:dyDescent="0.3">
      <c r="L2305" s="19"/>
      <c r="M2305" s="18"/>
      <c r="N2305" s="21"/>
      <c r="O2305"/>
    </row>
    <row r="2306" spans="12:15" x14ac:dyDescent="0.3">
      <c r="L2306" s="19"/>
      <c r="M2306" s="18"/>
      <c r="N2306" s="21"/>
      <c r="O2306"/>
    </row>
    <row r="2307" spans="12:15" x14ac:dyDescent="0.3">
      <c r="L2307" s="19"/>
      <c r="M2307" s="18"/>
      <c r="N2307" s="21"/>
      <c r="O2307"/>
    </row>
    <row r="2308" spans="12:15" x14ac:dyDescent="0.3">
      <c r="L2308" s="19"/>
      <c r="M2308" s="18"/>
      <c r="N2308" s="21"/>
      <c r="O2308"/>
    </row>
    <row r="2309" spans="12:15" x14ac:dyDescent="0.3">
      <c r="L2309" s="19"/>
      <c r="M2309" s="18"/>
      <c r="N2309" s="21"/>
      <c r="O2309"/>
    </row>
    <row r="2310" spans="12:15" x14ac:dyDescent="0.3">
      <c r="L2310" s="19"/>
      <c r="M2310" s="18"/>
      <c r="N2310" s="21"/>
      <c r="O2310"/>
    </row>
    <row r="2311" spans="12:15" x14ac:dyDescent="0.3">
      <c r="L2311" s="19"/>
      <c r="M2311" s="18"/>
      <c r="N2311" s="21"/>
      <c r="O2311"/>
    </row>
    <row r="2312" spans="12:15" x14ac:dyDescent="0.3">
      <c r="L2312" s="19"/>
      <c r="M2312" s="18"/>
      <c r="N2312" s="21"/>
      <c r="O2312"/>
    </row>
    <row r="2313" spans="12:15" x14ac:dyDescent="0.3">
      <c r="L2313" s="19"/>
      <c r="M2313" s="18"/>
      <c r="N2313" s="21"/>
      <c r="O2313"/>
    </row>
    <row r="2314" spans="12:15" x14ac:dyDescent="0.3">
      <c r="L2314" s="19"/>
      <c r="M2314" s="18"/>
      <c r="N2314" s="21"/>
      <c r="O2314"/>
    </row>
    <row r="2315" spans="12:15" x14ac:dyDescent="0.3">
      <c r="L2315" s="19"/>
      <c r="M2315" s="18"/>
      <c r="N2315" s="21"/>
      <c r="O2315"/>
    </row>
    <row r="2316" spans="12:15" x14ac:dyDescent="0.3">
      <c r="L2316" s="19"/>
      <c r="M2316" s="18"/>
      <c r="N2316" s="21"/>
      <c r="O2316"/>
    </row>
    <row r="2317" spans="12:15" x14ac:dyDescent="0.3">
      <c r="L2317" s="19"/>
      <c r="M2317" s="18"/>
      <c r="N2317" s="21"/>
      <c r="O2317"/>
    </row>
    <row r="2318" spans="12:15" x14ac:dyDescent="0.3">
      <c r="L2318" s="19"/>
      <c r="M2318" s="18"/>
      <c r="N2318" s="21"/>
      <c r="O2318"/>
    </row>
    <row r="2319" spans="12:15" x14ac:dyDescent="0.3">
      <c r="L2319" s="19"/>
      <c r="M2319" s="18"/>
      <c r="N2319" s="21"/>
      <c r="O2319"/>
    </row>
    <row r="2320" spans="12:15" x14ac:dyDescent="0.3">
      <c r="L2320" s="19"/>
      <c r="M2320" s="18"/>
      <c r="N2320" s="21"/>
      <c r="O2320"/>
    </row>
    <row r="2321" spans="12:15" x14ac:dyDescent="0.3">
      <c r="L2321" s="19"/>
      <c r="M2321" s="18"/>
      <c r="N2321" s="21"/>
      <c r="O2321"/>
    </row>
    <row r="2322" spans="12:15" x14ac:dyDescent="0.3">
      <c r="L2322" s="19"/>
      <c r="M2322" s="18"/>
      <c r="N2322" s="21"/>
      <c r="O2322"/>
    </row>
    <row r="2323" spans="12:15" x14ac:dyDescent="0.3">
      <c r="L2323" s="19"/>
      <c r="M2323" s="18"/>
      <c r="N2323" s="21"/>
      <c r="O2323"/>
    </row>
    <row r="2324" spans="12:15" x14ac:dyDescent="0.3">
      <c r="L2324" s="19"/>
      <c r="M2324" s="18"/>
      <c r="N2324" s="21"/>
      <c r="O2324"/>
    </row>
    <row r="2325" spans="12:15" x14ac:dyDescent="0.3">
      <c r="L2325" s="19"/>
      <c r="M2325" s="18"/>
      <c r="N2325" s="21"/>
      <c r="O2325"/>
    </row>
    <row r="2326" spans="12:15" x14ac:dyDescent="0.3">
      <c r="L2326" s="19"/>
      <c r="M2326" s="18"/>
      <c r="N2326" s="21"/>
      <c r="O2326"/>
    </row>
    <row r="2327" spans="12:15" x14ac:dyDescent="0.3">
      <c r="L2327" s="19"/>
      <c r="M2327" s="18"/>
      <c r="N2327" s="21"/>
      <c r="O2327"/>
    </row>
    <row r="2328" spans="12:15" x14ac:dyDescent="0.3">
      <c r="L2328" s="19"/>
      <c r="M2328" s="18"/>
      <c r="N2328" s="21"/>
      <c r="O2328"/>
    </row>
    <row r="2329" spans="12:15" x14ac:dyDescent="0.3">
      <c r="L2329" s="19"/>
      <c r="M2329" s="18"/>
      <c r="N2329" s="21"/>
      <c r="O2329"/>
    </row>
    <row r="2330" spans="12:15" x14ac:dyDescent="0.3">
      <c r="L2330" s="19"/>
      <c r="M2330" s="18"/>
      <c r="N2330" s="21"/>
      <c r="O2330"/>
    </row>
    <row r="2331" spans="12:15" x14ac:dyDescent="0.3">
      <c r="L2331" s="19"/>
      <c r="M2331" s="18"/>
      <c r="N2331" s="21"/>
      <c r="O2331"/>
    </row>
    <row r="2332" spans="12:15" x14ac:dyDescent="0.3">
      <c r="L2332" s="19"/>
      <c r="M2332" s="18"/>
      <c r="N2332" s="21"/>
      <c r="O2332"/>
    </row>
    <row r="2333" spans="12:15" x14ac:dyDescent="0.3">
      <c r="L2333" s="19"/>
      <c r="M2333" s="18"/>
      <c r="N2333" s="21"/>
      <c r="O2333"/>
    </row>
    <row r="2334" spans="12:15" x14ac:dyDescent="0.3">
      <c r="L2334" s="19"/>
      <c r="M2334" s="18"/>
      <c r="N2334" s="21"/>
      <c r="O2334"/>
    </row>
    <row r="2335" spans="12:15" x14ac:dyDescent="0.3">
      <c r="L2335" s="19"/>
      <c r="M2335" s="18"/>
      <c r="N2335" s="21"/>
      <c r="O2335"/>
    </row>
    <row r="2336" spans="12:15" x14ac:dyDescent="0.3">
      <c r="L2336" s="19"/>
      <c r="M2336" s="18"/>
      <c r="N2336" s="21"/>
      <c r="O2336"/>
    </row>
    <row r="2337" spans="12:15" x14ac:dyDescent="0.3">
      <c r="L2337" s="19"/>
      <c r="M2337" s="18"/>
      <c r="N2337" s="21"/>
      <c r="O2337"/>
    </row>
    <row r="2338" spans="12:15" x14ac:dyDescent="0.3">
      <c r="L2338" s="19"/>
      <c r="M2338" s="18"/>
      <c r="N2338" s="21"/>
      <c r="O2338"/>
    </row>
    <row r="2339" spans="12:15" x14ac:dyDescent="0.3">
      <c r="L2339" s="19"/>
      <c r="M2339" s="18"/>
      <c r="N2339" s="21"/>
      <c r="O2339"/>
    </row>
    <row r="2340" spans="12:15" x14ac:dyDescent="0.3">
      <c r="L2340" s="19"/>
      <c r="M2340" s="18"/>
      <c r="N2340" s="21"/>
      <c r="O2340"/>
    </row>
    <row r="2341" spans="12:15" x14ac:dyDescent="0.3">
      <c r="L2341" s="19"/>
      <c r="M2341" s="18"/>
      <c r="N2341" s="21"/>
      <c r="O2341"/>
    </row>
    <row r="2342" spans="12:15" x14ac:dyDescent="0.3">
      <c r="L2342" s="19"/>
      <c r="M2342" s="18"/>
      <c r="N2342" s="21"/>
      <c r="O2342"/>
    </row>
    <row r="2343" spans="12:15" x14ac:dyDescent="0.3">
      <c r="L2343" s="19"/>
      <c r="M2343" s="18"/>
      <c r="N2343" s="21"/>
      <c r="O2343"/>
    </row>
    <row r="2344" spans="12:15" x14ac:dyDescent="0.3">
      <c r="L2344" s="19"/>
      <c r="M2344" s="18"/>
      <c r="N2344" s="21"/>
      <c r="O2344"/>
    </row>
    <row r="2345" spans="12:15" x14ac:dyDescent="0.3">
      <c r="L2345" s="19"/>
      <c r="M2345" s="18"/>
      <c r="N2345" s="21"/>
      <c r="O2345"/>
    </row>
    <row r="2346" spans="12:15" x14ac:dyDescent="0.3">
      <c r="L2346" s="19"/>
      <c r="M2346" s="18"/>
      <c r="N2346" s="21"/>
      <c r="O2346"/>
    </row>
    <row r="2347" spans="12:15" x14ac:dyDescent="0.3">
      <c r="L2347" s="19"/>
      <c r="M2347" s="18"/>
      <c r="N2347" s="21"/>
      <c r="O2347"/>
    </row>
    <row r="2348" spans="12:15" x14ac:dyDescent="0.3">
      <c r="L2348" s="19"/>
      <c r="M2348" s="18"/>
      <c r="N2348" s="21"/>
      <c r="O2348"/>
    </row>
    <row r="2349" spans="12:15" x14ac:dyDescent="0.3">
      <c r="L2349" s="19"/>
      <c r="M2349" s="18"/>
      <c r="N2349" s="21"/>
      <c r="O2349"/>
    </row>
    <row r="2350" spans="12:15" x14ac:dyDescent="0.3">
      <c r="L2350" s="19"/>
      <c r="M2350" s="18"/>
      <c r="N2350" s="21"/>
      <c r="O2350"/>
    </row>
    <row r="2351" spans="12:15" x14ac:dyDescent="0.3">
      <c r="L2351" s="19"/>
      <c r="M2351" s="18"/>
      <c r="N2351" s="21"/>
      <c r="O2351"/>
    </row>
    <row r="2352" spans="12:15" x14ac:dyDescent="0.3">
      <c r="L2352" s="19"/>
      <c r="M2352" s="18"/>
      <c r="N2352" s="21"/>
      <c r="O2352"/>
    </row>
    <row r="2353" spans="12:15" x14ac:dyDescent="0.3">
      <c r="L2353" s="19"/>
      <c r="M2353" s="18"/>
      <c r="N2353" s="21"/>
      <c r="O2353"/>
    </row>
    <row r="2354" spans="12:15" x14ac:dyDescent="0.3">
      <c r="L2354" s="19"/>
      <c r="M2354" s="18"/>
      <c r="N2354" s="21"/>
      <c r="O2354"/>
    </row>
    <row r="2355" spans="12:15" x14ac:dyDescent="0.3">
      <c r="L2355" s="19"/>
      <c r="M2355" s="18"/>
      <c r="N2355" s="21"/>
      <c r="O2355"/>
    </row>
    <row r="2356" spans="12:15" x14ac:dyDescent="0.3">
      <c r="L2356" s="19"/>
      <c r="M2356" s="18"/>
      <c r="N2356" s="21"/>
      <c r="O2356"/>
    </row>
    <row r="2357" spans="12:15" x14ac:dyDescent="0.3">
      <c r="L2357" s="19"/>
      <c r="M2357" s="18"/>
      <c r="N2357" s="21"/>
      <c r="O2357"/>
    </row>
    <row r="2358" spans="12:15" x14ac:dyDescent="0.3">
      <c r="L2358" s="19"/>
      <c r="M2358" s="18"/>
      <c r="N2358" s="21"/>
      <c r="O2358"/>
    </row>
    <row r="2359" spans="12:15" x14ac:dyDescent="0.3">
      <c r="L2359" s="19"/>
      <c r="M2359" s="18"/>
      <c r="N2359" s="21"/>
      <c r="O2359"/>
    </row>
    <row r="2360" spans="12:15" x14ac:dyDescent="0.3">
      <c r="L2360" s="19"/>
      <c r="M2360" s="18"/>
      <c r="N2360" s="21"/>
      <c r="O2360"/>
    </row>
    <row r="2361" spans="12:15" x14ac:dyDescent="0.3">
      <c r="L2361" s="19"/>
      <c r="M2361" s="18"/>
      <c r="N2361" s="21"/>
      <c r="O2361"/>
    </row>
    <row r="2362" spans="12:15" x14ac:dyDescent="0.3">
      <c r="L2362" s="19"/>
      <c r="M2362" s="18"/>
      <c r="N2362" s="21"/>
      <c r="O2362"/>
    </row>
    <row r="2363" spans="12:15" x14ac:dyDescent="0.3">
      <c r="L2363" s="19"/>
      <c r="M2363" s="18"/>
      <c r="N2363" s="21"/>
      <c r="O2363"/>
    </row>
    <row r="2364" spans="12:15" x14ac:dyDescent="0.3">
      <c r="L2364" s="19"/>
      <c r="M2364" s="18"/>
      <c r="N2364" s="21"/>
      <c r="O2364"/>
    </row>
    <row r="2365" spans="12:15" x14ac:dyDescent="0.3">
      <c r="L2365" s="19"/>
      <c r="M2365" s="18"/>
      <c r="N2365" s="21"/>
      <c r="O2365"/>
    </row>
    <row r="2366" spans="12:15" x14ac:dyDescent="0.3">
      <c r="L2366" s="19"/>
      <c r="M2366" s="18"/>
      <c r="N2366" s="21"/>
      <c r="O2366"/>
    </row>
    <row r="2367" spans="12:15" x14ac:dyDescent="0.3">
      <c r="L2367" s="19"/>
      <c r="M2367" s="18"/>
      <c r="N2367" s="21"/>
      <c r="O2367"/>
    </row>
    <row r="2368" spans="12:15" x14ac:dyDescent="0.3">
      <c r="L2368" s="19"/>
      <c r="M2368" s="18"/>
      <c r="N2368" s="21"/>
      <c r="O2368"/>
    </row>
    <row r="2369" spans="12:15" x14ac:dyDescent="0.3">
      <c r="L2369" s="19"/>
      <c r="M2369" s="18"/>
      <c r="N2369" s="21"/>
      <c r="O2369"/>
    </row>
    <row r="2370" spans="12:15" x14ac:dyDescent="0.3">
      <c r="L2370" s="19"/>
      <c r="M2370" s="18"/>
      <c r="N2370" s="21"/>
      <c r="O2370"/>
    </row>
    <row r="2371" spans="12:15" x14ac:dyDescent="0.3">
      <c r="L2371" s="19"/>
      <c r="M2371" s="18"/>
      <c r="N2371" s="21"/>
      <c r="O2371"/>
    </row>
    <row r="2372" spans="12:15" x14ac:dyDescent="0.3">
      <c r="L2372" s="19"/>
      <c r="M2372" s="18"/>
      <c r="N2372" s="21"/>
      <c r="O2372"/>
    </row>
    <row r="2373" spans="12:15" x14ac:dyDescent="0.3">
      <c r="L2373" s="19"/>
      <c r="M2373" s="18"/>
      <c r="N2373" s="21"/>
      <c r="O2373"/>
    </row>
    <row r="2374" spans="12:15" x14ac:dyDescent="0.3">
      <c r="L2374" s="19"/>
      <c r="M2374" s="18"/>
      <c r="N2374" s="21"/>
      <c r="O2374"/>
    </row>
    <row r="2375" spans="12:15" x14ac:dyDescent="0.3">
      <c r="L2375" s="19"/>
      <c r="M2375" s="18"/>
      <c r="N2375" s="21"/>
      <c r="O2375"/>
    </row>
    <row r="2376" spans="12:15" x14ac:dyDescent="0.3">
      <c r="L2376" s="19"/>
      <c r="M2376" s="18"/>
      <c r="N2376" s="21"/>
      <c r="O2376"/>
    </row>
    <row r="2377" spans="12:15" x14ac:dyDescent="0.3">
      <c r="L2377" s="19"/>
      <c r="M2377" s="18"/>
      <c r="N2377" s="21"/>
      <c r="O2377"/>
    </row>
    <row r="2378" spans="12:15" x14ac:dyDescent="0.3">
      <c r="L2378" s="19"/>
      <c r="M2378" s="18"/>
      <c r="N2378" s="21"/>
      <c r="O2378"/>
    </row>
    <row r="2379" spans="12:15" x14ac:dyDescent="0.3">
      <c r="L2379" s="19"/>
      <c r="M2379" s="18"/>
      <c r="N2379" s="21"/>
      <c r="O2379"/>
    </row>
    <row r="2380" spans="12:15" x14ac:dyDescent="0.3">
      <c r="L2380" s="19"/>
      <c r="M2380" s="18"/>
      <c r="N2380" s="21"/>
      <c r="O2380"/>
    </row>
    <row r="2381" spans="12:15" x14ac:dyDescent="0.3">
      <c r="L2381" s="19"/>
      <c r="M2381" s="18"/>
      <c r="N2381" s="21"/>
      <c r="O2381"/>
    </row>
    <row r="2382" spans="12:15" x14ac:dyDescent="0.3">
      <c r="L2382" s="19"/>
      <c r="M2382" s="18"/>
      <c r="N2382" s="21"/>
      <c r="O2382"/>
    </row>
    <row r="2383" spans="12:15" x14ac:dyDescent="0.3">
      <c r="L2383" s="19"/>
      <c r="M2383" s="18"/>
      <c r="N2383" s="21"/>
      <c r="O2383"/>
    </row>
    <row r="2384" spans="12:15" x14ac:dyDescent="0.3">
      <c r="L2384" s="19"/>
      <c r="M2384" s="18"/>
      <c r="N2384" s="21"/>
      <c r="O2384"/>
    </row>
    <row r="2385" spans="12:15" x14ac:dyDescent="0.3">
      <c r="L2385" s="19"/>
      <c r="M2385" s="18"/>
      <c r="N2385" s="21"/>
      <c r="O2385"/>
    </row>
    <row r="2386" spans="12:15" x14ac:dyDescent="0.3">
      <c r="L2386" s="19"/>
      <c r="M2386" s="18"/>
      <c r="N2386" s="21"/>
      <c r="O2386"/>
    </row>
    <row r="2387" spans="12:15" x14ac:dyDescent="0.3">
      <c r="L2387" s="19"/>
      <c r="M2387" s="18"/>
      <c r="N2387" s="21"/>
      <c r="O2387"/>
    </row>
    <row r="2388" spans="12:15" x14ac:dyDescent="0.3">
      <c r="L2388" s="19"/>
      <c r="M2388" s="18"/>
      <c r="N2388" s="21"/>
      <c r="O2388"/>
    </row>
    <row r="2389" spans="12:15" x14ac:dyDescent="0.3">
      <c r="L2389" s="19"/>
      <c r="M2389" s="18"/>
      <c r="N2389" s="21"/>
      <c r="O2389"/>
    </row>
    <row r="2390" spans="12:15" x14ac:dyDescent="0.3">
      <c r="L2390" s="19"/>
      <c r="M2390" s="18"/>
      <c r="N2390" s="21"/>
      <c r="O2390"/>
    </row>
    <row r="2391" spans="12:15" x14ac:dyDescent="0.3">
      <c r="L2391" s="19"/>
      <c r="M2391" s="18"/>
      <c r="N2391" s="21"/>
      <c r="O2391"/>
    </row>
    <row r="2392" spans="12:15" x14ac:dyDescent="0.3">
      <c r="L2392" s="19"/>
      <c r="M2392" s="18"/>
      <c r="N2392" s="21"/>
      <c r="O2392"/>
    </row>
    <row r="2393" spans="12:15" x14ac:dyDescent="0.3">
      <c r="L2393" s="19"/>
      <c r="M2393" s="18"/>
      <c r="N2393" s="21"/>
      <c r="O2393"/>
    </row>
    <row r="2394" spans="12:15" x14ac:dyDescent="0.3">
      <c r="L2394" s="19"/>
      <c r="M2394" s="18"/>
      <c r="N2394" s="21"/>
      <c r="O2394"/>
    </row>
    <row r="2395" spans="12:15" x14ac:dyDescent="0.3">
      <c r="L2395" s="19"/>
      <c r="M2395" s="18"/>
      <c r="N2395" s="21"/>
      <c r="O2395"/>
    </row>
    <row r="2396" spans="12:15" x14ac:dyDescent="0.3">
      <c r="L2396" s="19"/>
      <c r="M2396" s="18"/>
      <c r="N2396" s="21"/>
      <c r="O2396"/>
    </row>
    <row r="2397" spans="12:15" x14ac:dyDescent="0.3">
      <c r="L2397" s="19"/>
      <c r="M2397" s="18"/>
      <c r="N2397" s="21"/>
      <c r="O2397"/>
    </row>
    <row r="2398" spans="12:15" x14ac:dyDescent="0.3">
      <c r="L2398" s="19"/>
      <c r="M2398" s="18"/>
      <c r="N2398" s="21"/>
      <c r="O2398"/>
    </row>
    <row r="2399" spans="12:15" x14ac:dyDescent="0.3">
      <c r="L2399" s="19"/>
      <c r="M2399" s="18"/>
      <c r="N2399" s="21"/>
      <c r="O2399"/>
    </row>
    <row r="2400" spans="12:15" x14ac:dyDescent="0.3">
      <c r="L2400" s="19"/>
      <c r="M2400" s="18"/>
      <c r="N2400" s="21"/>
      <c r="O2400"/>
    </row>
    <row r="2401" spans="12:15" x14ac:dyDescent="0.3">
      <c r="L2401" s="19"/>
      <c r="M2401" s="18"/>
      <c r="N2401" s="21"/>
      <c r="O2401"/>
    </row>
    <row r="2402" spans="12:15" x14ac:dyDescent="0.3">
      <c r="L2402" s="19"/>
      <c r="M2402" s="18"/>
      <c r="N2402" s="21"/>
      <c r="O2402"/>
    </row>
    <row r="2403" spans="12:15" x14ac:dyDescent="0.3">
      <c r="L2403" s="19"/>
      <c r="M2403" s="18"/>
      <c r="N2403" s="21"/>
      <c r="O2403"/>
    </row>
    <row r="2404" spans="12:15" x14ac:dyDescent="0.3">
      <c r="L2404" s="19"/>
      <c r="M2404" s="18"/>
      <c r="N2404" s="21"/>
      <c r="O2404"/>
    </row>
    <row r="2405" spans="12:15" x14ac:dyDescent="0.3">
      <c r="L2405" s="19"/>
      <c r="M2405" s="18"/>
      <c r="N2405" s="21"/>
      <c r="O2405"/>
    </row>
    <row r="2406" spans="12:15" x14ac:dyDescent="0.3">
      <c r="L2406" s="19"/>
      <c r="M2406" s="18"/>
      <c r="N2406" s="21"/>
      <c r="O2406"/>
    </row>
    <row r="2407" spans="12:15" x14ac:dyDescent="0.3">
      <c r="L2407" s="19"/>
      <c r="M2407" s="18"/>
      <c r="N2407" s="21"/>
      <c r="O2407"/>
    </row>
    <row r="2408" spans="12:15" x14ac:dyDescent="0.3">
      <c r="L2408" s="19"/>
      <c r="M2408" s="18"/>
      <c r="N2408" s="21"/>
      <c r="O2408"/>
    </row>
    <row r="2409" spans="12:15" x14ac:dyDescent="0.3">
      <c r="L2409" s="19"/>
      <c r="M2409" s="18"/>
      <c r="N2409" s="21"/>
      <c r="O2409"/>
    </row>
    <row r="2410" spans="12:15" x14ac:dyDescent="0.3">
      <c r="L2410" s="19"/>
      <c r="M2410" s="18"/>
      <c r="N2410" s="21"/>
      <c r="O2410"/>
    </row>
    <row r="2411" spans="12:15" x14ac:dyDescent="0.3">
      <c r="L2411" s="19"/>
      <c r="M2411" s="18"/>
      <c r="N2411" s="21"/>
      <c r="O2411"/>
    </row>
    <row r="2412" spans="12:15" x14ac:dyDescent="0.3">
      <c r="L2412" s="19"/>
      <c r="M2412" s="18"/>
      <c r="N2412" s="21"/>
      <c r="O2412"/>
    </row>
    <row r="2413" spans="12:15" x14ac:dyDescent="0.3">
      <c r="L2413" s="19"/>
      <c r="M2413" s="18"/>
      <c r="N2413" s="21"/>
      <c r="O2413"/>
    </row>
    <row r="2414" spans="12:15" x14ac:dyDescent="0.3">
      <c r="L2414" s="19"/>
      <c r="M2414" s="18"/>
      <c r="N2414" s="21"/>
      <c r="O2414"/>
    </row>
    <row r="2415" spans="12:15" x14ac:dyDescent="0.3">
      <c r="L2415" s="19"/>
      <c r="M2415" s="18"/>
      <c r="N2415" s="21"/>
      <c r="O2415"/>
    </row>
    <row r="2416" spans="12:15" x14ac:dyDescent="0.3">
      <c r="L2416" s="19"/>
      <c r="M2416" s="18"/>
      <c r="N2416" s="21"/>
      <c r="O2416"/>
    </row>
    <row r="2417" spans="12:15" x14ac:dyDescent="0.3">
      <c r="L2417" s="19"/>
      <c r="M2417" s="18"/>
      <c r="N2417" s="21"/>
      <c r="O2417"/>
    </row>
    <row r="2418" spans="12:15" x14ac:dyDescent="0.3">
      <c r="L2418" s="19"/>
      <c r="M2418" s="18"/>
      <c r="N2418" s="21"/>
      <c r="O2418"/>
    </row>
    <row r="2419" spans="12:15" x14ac:dyDescent="0.3">
      <c r="L2419" s="19"/>
      <c r="M2419" s="18"/>
      <c r="N2419" s="21"/>
      <c r="O2419"/>
    </row>
    <row r="2420" spans="12:15" x14ac:dyDescent="0.3">
      <c r="L2420" s="19"/>
      <c r="M2420" s="18"/>
      <c r="N2420" s="21"/>
      <c r="O2420"/>
    </row>
    <row r="2421" spans="12:15" x14ac:dyDescent="0.3">
      <c r="L2421" s="19"/>
      <c r="M2421" s="18"/>
      <c r="N2421" s="21"/>
      <c r="O2421"/>
    </row>
    <row r="2422" spans="12:15" x14ac:dyDescent="0.3">
      <c r="L2422" s="19"/>
      <c r="M2422" s="18"/>
      <c r="N2422" s="21"/>
      <c r="O2422"/>
    </row>
    <row r="2423" spans="12:15" x14ac:dyDescent="0.3">
      <c r="L2423" s="19"/>
      <c r="M2423" s="18"/>
      <c r="N2423" s="21"/>
      <c r="O2423"/>
    </row>
    <row r="2424" spans="12:15" x14ac:dyDescent="0.3">
      <c r="L2424" s="19"/>
      <c r="M2424" s="18"/>
      <c r="N2424" s="21"/>
      <c r="O2424"/>
    </row>
    <row r="2425" spans="12:15" x14ac:dyDescent="0.3">
      <c r="L2425" s="19"/>
      <c r="M2425" s="18"/>
      <c r="N2425" s="21"/>
      <c r="O2425"/>
    </row>
    <row r="2426" spans="12:15" x14ac:dyDescent="0.3">
      <c r="L2426" s="19"/>
      <c r="M2426" s="18"/>
      <c r="N2426" s="21"/>
      <c r="O2426"/>
    </row>
    <row r="2427" spans="12:15" x14ac:dyDescent="0.3">
      <c r="L2427" s="19"/>
      <c r="M2427" s="18"/>
      <c r="N2427" s="21"/>
      <c r="O2427"/>
    </row>
    <row r="2428" spans="12:15" x14ac:dyDescent="0.3">
      <c r="L2428" s="19"/>
      <c r="M2428" s="18"/>
      <c r="N2428" s="21"/>
      <c r="O2428"/>
    </row>
    <row r="2429" spans="12:15" x14ac:dyDescent="0.3">
      <c r="L2429" s="19"/>
      <c r="M2429" s="18"/>
      <c r="N2429" s="21"/>
      <c r="O2429"/>
    </row>
    <row r="2430" spans="12:15" x14ac:dyDescent="0.3">
      <c r="L2430" s="19"/>
      <c r="M2430" s="18"/>
      <c r="N2430" s="21"/>
      <c r="O2430"/>
    </row>
    <row r="2431" spans="12:15" x14ac:dyDescent="0.3">
      <c r="L2431" s="19"/>
      <c r="M2431" s="18"/>
      <c r="N2431" s="21"/>
      <c r="O2431"/>
    </row>
    <row r="2432" spans="12:15" x14ac:dyDescent="0.3">
      <c r="L2432" s="19"/>
      <c r="M2432" s="18"/>
      <c r="N2432" s="21"/>
      <c r="O2432"/>
    </row>
    <row r="2433" spans="12:15" x14ac:dyDescent="0.3">
      <c r="L2433" s="19"/>
      <c r="M2433" s="18"/>
      <c r="N2433" s="21"/>
      <c r="O2433"/>
    </row>
    <row r="2434" spans="12:15" x14ac:dyDescent="0.3">
      <c r="L2434" s="19"/>
      <c r="M2434" s="18"/>
      <c r="N2434" s="21"/>
      <c r="O2434"/>
    </row>
    <row r="2435" spans="12:15" x14ac:dyDescent="0.3">
      <c r="L2435" s="19"/>
      <c r="M2435" s="18"/>
      <c r="N2435" s="21"/>
      <c r="O2435"/>
    </row>
    <row r="2436" spans="12:15" x14ac:dyDescent="0.3">
      <c r="L2436" s="19"/>
      <c r="M2436" s="18"/>
      <c r="N2436" s="21"/>
      <c r="O2436"/>
    </row>
    <row r="2437" spans="12:15" x14ac:dyDescent="0.3">
      <c r="L2437" s="19"/>
      <c r="M2437" s="18"/>
      <c r="N2437" s="21"/>
      <c r="O2437"/>
    </row>
    <row r="2438" spans="12:15" x14ac:dyDescent="0.3">
      <c r="L2438" s="19"/>
      <c r="M2438" s="18"/>
      <c r="N2438" s="21"/>
      <c r="O2438"/>
    </row>
    <row r="2439" spans="12:15" x14ac:dyDescent="0.3">
      <c r="L2439" s="19"/>
      <c r="M2439" s="18"/>
      <c r="N2439" s="21"/>
      <c r="O2439"/>
    </row>
    <row r="2440" spans="12:15" x14ac:dyDescent="0.3">
      <c r="L2440" s="19"/>
      <c r="M2440" s="18"/>
      <c r="N2440" s="21"/>
      <c r="O2440"/>
    </row>
    <row r="2441" spans="12:15" x14ac:dyDescent="0.3">
      <c r="L2441" s="19"/>
      <c r="M2441" s="18"/>
      <c r="N2441" s="21"/>
      <c r="O2441"/>
    </row>
    <row r="2442" spans="12:15" x14ac:dyDescent="0.3">
      <c r="L2442" s="19"/>
      <c r="M2442" s="18"/>
      <c r="N2442" s="21"/>
      <c r="O2442"/>
    </row>
    <row r="2443" spans="12:15" x14ac:dyDescent="0.3">
      <c r="L2443" s="19"/>
      <c r="M2443" s="18"/>
      <c r="N2443" s="21"/>
      <c r="O2443"/>
    </row>
    <row r="2444" spans="12:15" x14ac:dyDescent="0.3">
      <c r="L2444" s="19"/>
      <c r="M2444" s="18"/>
      <c r="N2444" s="21"/>
      <c r="O2444"/>
    </row>
    <row r="2445" spans="12:15" x14ac:dyDescent="0.3">
      <c r="L2445" s="19"/>
      <c r="M2445" s="18"/>
      <c r="N2445" s="21"/>
      <c r="O2445"/>
    </row>
    <row r="2446" spans="12:15" x14ac:dyDescent="0.3">
      <c r="L2446" s="19"/>
      <c r="M2446" s="18"/>
      <c r="N2446" s="21"/>
      <c r="O2446"/>
    </row>
    <row r="2447" spans="12:15" x14ac:dyDescent="0.3">
      <c r="L2447" s="19"/>
      <c r="M2447" s="18"/>
      <c r="N2447" s="21"/>
      <c r="O2447"/>
    </row>
    <row r="2448" spans="12:15" x14ac:dyDescent="0.3">
      <c r="L2448" s="19"/>
      <c r="M2448" s="18"/>
      <c r="N2448" s="21"/>
      <c r="O2448"/>
    </row>
    <row r="2449" spans="12:15" x14ac:dyDescent="0.3">
      <c r="L2449" s="19"/>
      <c r="M2449" s="18"/>
      <c r="N2449" s="21"/>
      <c r="O2449"/>
    </row>
    <row r="2450" spans="12:15" x14ac:dyDescent="0.3">
      <c r="L2450" s="19"/>
      <c r="M2450" s="18"/>
      <c r="N2450" s="21"/>
      <c r="O2450"/>
    </row>
    <row r="2451" spans="12:15" x14ac:dyDescent="0.3">
      <c r="L2451" s="19"/>
      <c r="M2451" s="18"/>
      <c r="N2451" s="21"/>
      <c r="O2451"/>
    </row>
    <row r="2452" spans="12:15" x14ac:dyDescent="0.3">
      <c r="L2452" s="19"/>
      <c r="M2452" s="18"/>
      <c r="N2452" s="21"/>
      <c r="O2452"/>
    </row>
    <row r="2453" spans="12:15" x14ac:dyDescent="0.3">
      <c r="L2453" s="19"/>
      <c r="M2453" s="18"/>
      <c r="N2453" s="21"/>
      <c r="O2453"/>
    </row>
    <row r="2454" spans="12:15" x14ac:dyDescent="0.3">
      <c r="L2454" s="19"/>
      <c r="M2454" s="18"/>
      <c r="N2454" s="21"/>
      <c r="O2454"/>
    </row>
    <row r="2455" spans="12:15" x14ac:dyDescent="0.3">
      <c r="L2455" s="19"/>
      <c r="M2455" s="18"/>
      <c r="N2455" s="21"/>
      <c r="O2455"/>
    </row>
    <row r="2456" spans="12:15" x14ac:dyDescent="0.3">
      <c r="L2456" s="19"/>
      <c r="M2456" s="18"/>
      <c r="N2456" s="21"/>
      <c r="O2456"/>
    </row>
    <row r="2457" spans="12:15" x14ac:dyDescent="0.3">
      <c r="L2457" s="19"/>
      <c r="M2457" s="18"/>
      <c r="N2457" s="21"/>
      <c r="O2457"/>
    </row>
    <row r="2458" spans="12:15" x14ac:dyDescent="0.3">
      <c r="L2458" s="19"/>
      <c r="M2458" s="18"/>
      <c r="N2458" s="21"/>
      <c r="O2458"/>
    </row>
    <row r="2459" spans="12:15" x14ac:dyDescent="0.3">
      <c r="L2459" s="19"/>
      <c r="M2459" s="18"/>
      <c r="N2459" s="21"/>
      <c r="O2459"/>
    </row>
    <row r="2460" spans="12:15" x14ac:dyDescent="0.3">
      <c r="L2460" s="19"/>
      <c r="M2460" s="18"/>
      <c r="N2460" s="21"/>
      <c r="O2460"/>
    </row>
    <row r="2461" spans="12:15" x14ac:dyDescent="0.3">
      <c r="L2461" s="19"/>
      <c r="M2461" s="18"/>
      <c r="N2461" s="21"/>
      <c r="O2461"/>
    </row>
    <row r="2462" spans="12:15" x14ac:dyDescent="0.3">
      <c r="L2462" s="19"/>
      <c r="M2462" s="18"/>
      <c r="N2462" s="21"/>
      <c r="O2462"/>
    </row>
    <row r="2463" spans="12:15" x14ac:dyDescent="0.3">
      <c r="L2463" s="19"/>
      <c r="M2463" s="18"/>
      <c r="N2463" s="21"/>
      <c r="O2463"/>
    </row>
    <row r="2464" spans="12:15" x14ac:dyDescent="0.3">
      <c r="L2464" s="19"/>
      <c r="M2464" s="18"/>
      <c r="N2464" s="21"/>
      <c r="O2464"/>
    </row>
    <row r="2465" spans="12:15" x14ac:dyDescent="0.3">
      <c r="L2465" s="19"/>
      <c r="M2465" s="18"/>
      <c r="N2465" s="21"/>
      <c r="O2465"/>
    </row>
    <row r="2466" spans="12:15" x14ac:dyDescent="0.3">
      <c r="L2466" s="19"/>
      <c r="M2466" s="18"/>
      <c r="N2466" s="21"/>
      <c r="O2466"/>
    </row>
    <row r="2467" spans="12:15" x14ac:dyDescent="0.3">
      <c r="L2467" s="19"/>
      <c r="M2467" s="18"/>
      <c r="N2467" s="21"/>
      <c r="O2467"/>
    </row>
    <row r="2468" spans="12:15" x14ac:dyDescent="0.3">
      <c r="L2468" s="19"/>
      <c r="M2468" s="18"/>
      <c r="N2468" s="21"/>
      <c r="O2468"/>
    </row>
    <row r="2469" spans="12:15" x14ac:dyDescent="0.3">
      <c r="L2469" s="19"/>
      <c r="M2469" s="18"/>
      <c r="N2469" s="21"/>
      <c r="O2469"/>
    </row>
    <row r="2470" spans="12:15" x14ac:dyDescent="0.3">
      <c r="L2470" s="19"/>
      <c r="M2470" s="18"/>
      <c r="N2470" s="21"/>
      <c r="O2470"/>
    </row>
    <row r="2471" spans="12:15" x14ac:dyDescent="0.3">
      <c r="L2471" s="19"/>
      <c r="M2471" s="18"/>
      <c r="N2471" s="21"/>
      <c r="O2471"/>
    </row>
    <row r="2472" spans="12:15" x14ac:dyDescent="0.3">
      <c r="L2472" s="19"/>
      <c r="M2472" s="18"/>
      <c r="N2472" s="21"/>
      <c r="O2472"/>
    </row>
    <row r="2473" spans="12:15" x14ac:dyDescent="0.3">
      <c r="L2473" s="19"/>
      <c r="M2473" s="18"/>
      <c r="N2473" s="21"/>
      <c r="O2473"/>
    </row>
    <row r="2474" spans="12:15" x14ac:dyDescent="0.3">
      <c r="L2474" s="19"/>
      <c r="M2474" s="18"/>
      <c r="N2474" s="21"/>
      <c r="O2474"/>
    </row>
    <row r="2475" spans="12:15" x14ac:dyDescent="0.3">
      <c r="L2475" s="19"/>
      <c r="M2475" s="18"/>
      <c r="N2475" s="21"/>
      <c r="O2475"/>
    </row>
    <row r="2476" spans="12:15" x14ac:dyDescent="0.3">
      <c r="L2476" s="19"/>
      <c r="M2476" s="18"/>
      <c r="N2476" s="21"/>
      <c r="O2476"/>
    </row>
    <row r="2477" spans="12:15" x14ac:dyDescent="0.3">
      <c r="L2477" s="19"/>
      <c r="M2477" s="18"/>
      <c r="N2477" s="21"/>
      <c r="O2477"/>
    </row>
    <row r="2478" spans="12:15" x14ac:dyDescent="0.3">
      <c r="L2478" s="19"/>
      <c r="M2478" s="18"/>
      <c r="N2478" s="21"/>
      <c r="O2478"/>
    </row>
    <row r="2479" spans="12:15" x14ac:dyDescent="0.3">
      <c r="L2479" s="19"/>
      <c r="M2479" s="18"/>
      <c r="N2479" s="21"/>
      <c r="O2479"/>
    </row>
    <row r="2480" spans="12:15" x14ac:dyDescent="0.3">
      <c r="L2480" s="19"/>
      <c r="M2480" s="18"/>
      <c r="N2480" s="21"/>
      <c r="O2480"/>
    </row>
    <row r="2481" spans="12:15" x14ac:dyDescent="0.3">
      <c r="L2481" s="19"/>
      <c r="M2481" s="18"/>
      <c r="N2481" s="21"/>
      <c r="O2481"/>
    </row>
    <row r="2482" spans="12:15" x14ac:dyDescent="0.3">
      <c r="L2482" s="19"/>
      <c r="M2482" s="18"/>
      <c r="N2482" s="21"/>
      <c r="O2482"/>
    </row>
    <row r="2483" spans="12:15" x14ac:dyDescent="0.3">
      <c r="L2483" s="19"/>
      <c r="M2483" s="18"/>
      <c r="N2483" s="21"/>
      <c r="O2483"/>
    </row>
    <row r="2484" spans="12:15" x14ac:dyDescent="0.3">
      <c r="L2484" s="19"/>
      <c r="M2484" s="18"/>
      <c r="N2484" s="21"/>
      <c r="O2484"/>
    </row>
    <row r="2485" spans="12:15" x14ac:dyDescent="0.3">
      <c r="L2485" s="19"/>
      <c r="M2485" s="18"/>
      <c r="N2485" s="21"/>
      <c r="O2485"/>
    </row>
    <row r="2486" spans="12:15" x14ac:dyDescent="0.3">
      <c r="L2486" s="19"/>
      <c r="M2486" s="18"/>
      <c r="N2486" s="21"/>
      <c r="O2486"/>
    </row>
    <row r="2487" spans="12:15" x14ac:dyDescent="0.3">
      <c r="L2487" s="19"/>
      <c r="M2487" s="18"/>
      <c r="N2487" s="21"/>
      <c r="O2487"/>
    </row>
    <row r="2488" spans="12:15" x14ac:dyDescent="0.3">
      <c r="L2488" s="19"/>
      <c r="M2488" s="18"/>
      <c r="N2488" s="21"/>
      <c r="O2488"/>
    </row>
    <row r="2489" spans="12:15" x14ac:dyDescent="0.3">
      <c r="L2489" s="19"/>
      <c r="M2489" s="18"/>
      <c r="N2489" s="21"/>
      <c r="O2489"/>
    </row>
    <row r="2490" spans="12:15" x14ac:dyDescent="0.3">
      <c r="L2490" s="19"/>
      <c r="M2490" s="18"/>
      <c r="N2490" s="21"/>
      <c r="O2490"/>
    </row>
    <row r="2491" spans="12:15" x14ac:dyDescent="0.3">
      <c r="L2491" s="19"/>
      <c r="M2491" s="18"/>
      <c r="N2491" s="21"/>
      <c r="O2491"/>
    </row>
    <row r="2492" spans="12:15" x14ac:dyDescent="0.3">
      <c r="L2492" s="19"/>
      <c r="M2492" s="18"/>
      <c r="N2492" s="21"/>
      <c r="O2492"/>
    </row>
    <row r="2493" spans="12:15" x14ac:dyDescent="0.3">
      <c r="L2493" s="19"/>
      <c r="M2493" s="18"/>
      <c r="N2493" s="21"/>
      <c r="O2493"/>
    </row>
    <row r="2494" spans="12:15" x14ac:dyDescent="0.3">
      <c r="L2494" s="19"/>
      <c r="M2494" s="18"/>
      <c r="N2494" s="21"/>
      <c r="O2494"/>
    </row>
    <row r="2495" spans="12:15" x14ac:dyDescent="0.3">
      <c r="L2495" s="19"/>
      <c r="M2495" s="18"/>
      <c r="N2495" s="21"/>
      <c r="O2495"/>
    </row>
    <row r="2496" spans="12:15" x14ac:dyDescent="0.3">
      <c r="L2496" s="19"/>
      <c r="M2496" s="18"/>
      <c r="N2496" s="21"/>
      <c r="O2496"/>
    </row>
    <row r="2497" spans="12:15" x14ac:dyDescent="0.3">
      <c r="L2497" s="19"/>
      <c r="M2497" s="18"/>
      <c r="N2497" s="21"/>
      <c r="O2497"/>
    </row>
    <row r="2498" spans="12:15" x14ac:dyDescent="0.3">
      <c r="L2498" s="19"/>
      <c r="M2498" s="18"/>
      <c r="N2498" s="21"/>
      <c r="O2498"/>
    </row>
    <row r="2499" spans="12:15" x14ac:dyDescent="0.3">
      <c r="L2499" s="19"/>
      <c r="M2499" s="18"/>
      <c r="N2499" s="21"/>
      <c r="O2499"/>
    </row>
    <row r="2500" spans="12:15" x14ac:dyDescent="0.3">
      <c r="L2500" s="19"/>
      <c r="M2500" s="18"/>
      <c r="N2500" s="21"/>
      <c r="O2500"/>
    </row>
    <row r="2501" spans="12:15" x14ac:dyDescent="0.3">
      <c r="L2501" s="19"/>
      <c r="M2501" s="18"/>
      <c r="N2501" s="21"/>
      <c r="O2501"/>
    </row>
    <row r="2502" spans="12:15" x14ac:dyDescent="0.3">
      <c r="L2502" s="19"/>
      <c r="M2502" s="18"/>
      <c r="N2502" s="21"/>
      <c r="O2502"/>
    </row>
    <row r="2503" spans="12:15" x14ac:dyDescent="0.3">
      <c r="L2503" s="19"/>
      <c r="M2503" s="18"/>
      <c r="N2503" s="21"/>
      <c r="O2503"/>
    </row>
    <row r="2504" spans="12:15" x14ac:dyDescent="0.3">
      <c r="L2504" s="19"/>
      <c r="M2504" s="18"/>
      <c r="N2504" s="21"/>
      <c r="O2504"/>
    </row>
    <row r="2505" spans="12:15" x14ac:dyDescent="0.3">
      <c r="L2505" s="19"/>
      <c r="M2505" s="18"/>
      <c r="N2505" s="21"/>
      <c r="O2505"/>
    </row>
    <row r="2506" spans="12:15" x14ac:dyDescent="0.3">
      <c r="L2506" s="19"/>
      <c r="M2506" s="18"/>
      <c r="N2506" s="21"/>
      <c r="O2506"/>
    </row>
    <row r="2507" spans="12:15" x14ac:dyDescent="0.3">
      <c r="L2507" s="19"/>
      <c r="M2507" s="18"/>
      <c r="N2507" s="21"/>
      <c r="O2507"/>
    </row>
    <row r="2508" spans="12:15" x14ac:dyDescent="0.3">
      <c r="L2508" s="19"/>
      <c r="M2508" s="18"/>
      <c r="N2508" s="21"/>
      <c r="O2508"/>
    </row>
    <row r="2509" spans="12:15" x14ac:dyDescent="0.3">
      <c r="L2509" s="19"/>
      <c r="M2509" s="18"/>
      <c r="N2509" s="21"/>
      <c r="O2509"/>
    </row>
    <row r="2510" spans="12:15" x14ac:dyDescent="0.3">
      <c r="L2510" s="19"/>
      <c r="M2510" s="18"/>
      <c r="N2510" s="21"/>
      <c r="O2510"/>
    </row>
    <row r="2511" spans="12:15" x14ac:dyDescent="0.3">
      <c r="L2511" s="19"/>
      <c r="M2511" s="18"/>
      <c r="N2511" s="21"/>
      <c r="O2511"/>
    </row>
    <row r="2512" spans="12:15" x14ac:dyDescent="0.3">
      <c r="L2512" s="19"/>
      <c r="M2512" s="18"/>
      <c r="N2512" s="21"/>
      <c r="O2512"/>
    </row>
    <row r="2513" spans="12:15" x14ac:dyDescent="0.3">
      <c r="L2513" s="19"/>
      <c r="M2513" s="18"/>
      <c r="N2513" s="21"/>
      <c r="O2513"/>
    </row>
    <row r="2514" spans="12:15" x14ac:dyDescent="0.3">
      <c r="L2514" s="19"/>
      <c r="M2514" s="18"/>
      <c r="N2514" s="21"/>
      <c r="O2514"/>
    </row>
    <row r="2515" spans="12:15" x14ac:dyDescent="0.3">
      <c r="L2515" s="19"/>
      <c r="M2515" s="18"/>
      <c r="N2515" s="21"/>
      <c r="O2515"/>
    </row>
    <row r="2516" spans="12:15" x14ac:dyDescent="0.3">
      <c r="L2516" s="19"/>
      <c r="M2516" s="18"/>
      <c r="N2516" s="21"/>
      <c r="O2516"/>
    </row>
    <row r="2517" spans="12:15" x14ac:dyDescent="0.3">
      <c r="L2517" s="19"/>
      <c r="M2517" s="18"/>
      <c r="N2517" s="21"/>
      <c r="O2517"/>
    </row>
    <row r="2518" spans="12:15" x14ac:dyDescent="0.3">
      <c r="L2518" s="19"/>
      <c r="M2518" s="18"/>
      <c r="N2518" s="21"/>
      <c r="O2518"/>
    </row>
    <row r="2519" spans="12:15" x14ac:dyDescent="0.3">
      <c r="L2519" s="19"/>
      <c r="M2519" s="18"/>
      <c r="N2519" s="21"/>
      <c r="O2519"/>
    </row>
    <row r="2520" spans="12:15" x14ac:dyDescent="0.3">
      <c r="L2520" s="19"/>
      <c r="M2520" s="18"/>
      <c r="N2520" s="21"/>
      <c r="O2520"/>
    </row>
    <row r="2521" spans="12:15" x14ac:dyDescent="0.3">
      <c r="L2521" s="19"/>
      <c r="M2521" s="18"/>
      <c r="N2521" s="21"/>
      <c r="O2521"/>
    </row>
    <row r="2522" spans="12:15" x14ac:dyDescent="0.3">
      <c r="L2522" s="19"/>
      <c r="M2522" s="18"/>
      <c r="N2522" s="21"/>
      <c r="O2522"/>
    </row>
    <row r="2523" spans="12:15" x14ac:dyDescent="0.3">
      <c r="L2523" s="19"/>
      <c r="M2523" s="18"/>
      <c r="N2523" s="21"/>
      <c r="O2523"/>
    </row>
    <row r="2524" spans="12:15" x14ac:dyDescent="0.3">
      <c r="L2524" s="19"/>
      <c r="M2524" s="18"/>
      <c r="N2524" s="21"/>
      <c r="O2524"/>
    </row>
    <row r="2525" spans="12:15" x14ac:dyDescent="0.3">
      <c r="L2525" s="19"/>
      <c r="M2525" s="18"/>
      <c r="N2525" s="21"/>
      <c r="O2525"/>
    </row>
    <row r="2526" spans="12:15" x14ac:dyDescent="0.3">
      <c r="L2526" s="19"/>
      <c r="M2526" s="18"/>
      <c r="N2526" s="21"/>
      <c r="O2526"/>
    </row>
    <row r="2527" spans="12:15" x14ac:dyDescent="0.3">
      <c r="L2527" s="19"/>
      <c r="M2527" s="18"/>
      <c r="N2527" s="21"/>
      <c r="O2527"/>
    </row>
    <row r="2528" spans="12:15" x14ac:dyDescent="0.3">
      <c r="L2528" s="19"/>
      <c r="M2528" s="18"/>
      <c r="N2528" s="21"/>
      <c r="O2528"/>
    </row>
    <row r="2529" spans="12:15" x14ac:dyDescent="0.3">
      <c r="L2529" s="19"/>
      <c r="M2529" s="18"/>
      <c r="N2529" s="21"/>
      <c r="O2529"/>
    </row>
    <row r="2530" spans="12:15" x14ac:dyDescent="0.3">
      <c r="L2530" s="19"/>
      <c r="M2530" s="18"/>
      <c r="N2530" s="21"/>
      <c r="O2530"/>
    </row>
    <row r="2531" spans="12:15" x14ac:dyDescent="0.3">
      <c r="L2531" s="19"/>
      <c r="M2531" s="18"/>
      <c r="N2531" s="21"/>
      <c r="O2531"/>
    </row>
    <row r="2532" spans="12:15" x14ac:dyDescent="0.3">
      <c r="L2532" s="19"/>
      <c r="M2532" s="18"/>
      <c r="N2532" s="21"/>
      <c r="O2532"/>
    </row>
    <row r="2533" spans="12:15" x14ac:dyDescent="0.3">
      <c r="L2533" s="19"/>
      <c r="M2533" s="18"/>
      <c r="N2533" s="21"/>
      <c r="O2533"/>
    </row>
    <row r="2534" spans="12:15" x14ac:dyDescent="0.3">
      <c r="L2534" s="19"/>
      <c r="M2534" s="18"/>
      <c r="N2534" s="21"/>
      <c r="O2534"/>
    </row>
    <row r="2535" spans="12:15" x14ac:dyDescent="0.3">
      <c r="L2535" s="19"/>
      <c r="M2535" s="18"/>
      <c r="N2535" s="21"/>
      <c r="O2535"/>
    </row>
    <row r="2536" spans="12:15" x14ac:dyDescent="0.3">
      <c r="L2536" s="19"/>
      <c r="M2536" s="18"/>
      <c r="N2536" s="21"/>
      <c r="O2536"/>
    </row>
    <row r="2537" spans="12:15" x14ac:dyDescent="0.3">
      <c r="L2537" s="19"/>
      <c r="M2537" s="18"/>
      <c r="N2537" s="21"/>
      <c r="O2537"/>
    </row>
    <row r="2538" spans="12:15" x14ac:dyDescent="0.3">
      <c r="L2538" s="19"/>
      <c r="M2538" s="18"/>
      <c r="N2538" s="21"/>
      <c r="O2538"/>
    </row>
    <row r="2539" spans="12:15" x14ac:dyDescent="0.3">
      <c r="L2539" s="19"/>
      <c r="M2539" s="18"/>
      <c r="N2539" s="21"/>
      <c r="O2539"/>
    </row>
    <row r="2540" spans="12:15" x14ac:dyDescent="0.3">
      <c r="L2540" s="19"/>
      <c r="M2540" s="18"/>
      <c r="N2540" s="21"/>
      <c r="O2540"/>
    </row>
    <row r="2541" spans="12:15" x14ac:dyDescent="0.3">
      <c r="L2541" s="19"/>
      <c r="M2541" s="18"/>
      <c r="N2541" s="21"/>
      <c r="O2541"/>
    </row>
    <row r="2542" spans="12:15" x14ac:dyDescent="0.3">
      <c r="L2542" s="19"/>
      <c r="M2542" s="18"/>
      <c r="N2542" s="21"/>
      <c r="O2542"/>
    </row>
    <row r="2543" spans="12:15" x14ac:dyDescent="0.3">
      <c r="L2543" s="19"/>
      <c r="M2543" s="18"/>
      <c r="N2543" s="21"/>
      <c r="O2543"/>
    </row>
    <row r="2544" spans="12:15" x14ac:dyDescent="0.3">
      <c r="L2544" s="19"/>
      <c r="M2544" s="18"/>
      <c r="N2544" s="21"/>
      <c r="O2544"/>
    </row>
    <row r="2545" spans="12:15" x14ac:dyDescent="0.3">
      <c r="L2545" s="19"/>
      <c r="M2545" s="18"/>
      <c r="N2545" s="21"/>
      <c r="O2545"/>
    </row>
    <row r="2546" spans="12:15" x14ac:dyDescent="0.3">
      <c r="L2546" s="19"/>
      <c r="M2546" s="18"/>
      <c r="N2546" s="21"/>
      <c r="O2546"/>
    </row>
    <row r="2547" spans="12:15" x14ac:dyDescent="0.3">
      <c r="L2547" s="19"/>
      <c r="M2547" s="18"/>
      <c r="N2547" s="21"/>
      <c r="O2547"/>
    </row>
    <row r="2548" spans="12:15" x14ac:dyDescent="0.3">
      <c r="L2548" s="19"/>
      <c r="M2548" s="18"/>
      <c r="N2548" s="21"/>
      <c r="O2548"/>
    </row>
    <row r="2549" spans="12:15" x14ac:dyDescent="0.3">
      <c r="L2549" s="19"/>
      <c r="M2549" s="18"/>
      <c r="N2549" s="21"/>
      <c r="O2549"/>
    </row>
    <row r="2550" spans="12:15" x14ac:dyDescent="0.3">
      <c r="L2550" s="19"/>
      <c r="M2550" s="18"/>
      <c r="N2550" s="21"/>
      <c r="O2550"/>
    </row>
    <row r="2551" spans="12:15" x14ac:dyDescent="0.3">
      <c r="L2551" s="19"/>
      <c r="M2551" s="18"/>
      <c r="N2551" s="21"/>
      <c r="O2551"/>
    </row>
    <row r="2552" spans="12:15" x14ac:dyDescent="0.3">
      <c r="L2552" s="19"/>
      <c r="M2552" s="18"/>
      <c r="N2552" s="21"/>
      <c r="O2552"/>
    </row>
    <row r="2553" spans="12:15" x14ac:dyDescent="0.3">
      <c r="L2553" s="19"/>
      <c r="M2553" s="18"/>
      <c r="N2553" s="21"/>
      <c r="O2553"/>
    </row>
    <row r="2554" spans="12:15" x14ac:dyDescent="0.3">
      <c r="L2554" s="19"/>
      <c r="M2554" s="18"/>
      <c r="N2554" s="21"/>
      <c r="O2554"/>
    </row>
    <row r="2555" spans="12:15" x14ac:dyDescent="0.3">
      <c r="L2555" s="19"/>
      <c r="M2555" s="18"/>
      <c r="N2555" s="21"/>
      <c r="O2555"/>
    </row>
    <row r="2556" spans="12:15" x14ac:dyDescent="0.3">
      <c r="L2556" s="19"/>
      <c r="M2556" s="18"/>
      <c r="N2556" s="21"/>
      <c r="O2556"/>
    </row>
    <row r="2557" spans="12:15" x14ac:dyDescent="0.3">
      <c r="L2557" s="19"/>
      <c r="M2557" s="18"/>
      <c r="N2557" s="21"/>
      <c r="O2557"/>
    </row>
    <row r="2558" spans="12:15" x14ac:dyDescent="0.3">
      <c r="L2558" s="19"/>
      <c r="M2558" s="18"/>
      <c r="N2558" s="21"/>
      <c r="O2558"/>
    </row>
    <row r="2559" spans="12:15" x14ac:dyDescent="0.3">
      <c r="L2559" s="19"/>
      <c r="M2559" s="18"/>
      <c r="N2559" s="21"/>
      <c r="O2559"/>
    </row>
    <row r="2560" spans="12:15" x14ac:dyDescent="0.3">
      <c r="L2560" s="19"/>
      <c r="M2560" s="18"/>
      <c r="N2560" s="21"/>
      <c r="O2560"/>
    </row>
    <row r="2561" spans="12:15" x14ac:dyDescent="0.3">
      <c r="L2561" s="19"/>
      <c r="M2561" s="18"/>
      <c r="N2561" s="21"/>
      <c r="O2561"/>
    </row>
    <row r="2562" spans="12:15" x14ac:dyDescent="0.3">
      <c r="L2562" s="19"/>
      <c r="M2562" s="18"/>
      <c r="N2562" s="21"/>
      <c r="O2562"/>
    </row>
    <row r="2563" spans="12:15" x14ac:dyDescent="0.3">
      <c r="L2563" s="19"/>
      <c r="M2563" s="18"/>
      <c r="N2563" s="21"/>
      <c r="O2563"/>
    </row>
    <row r="2564" spans="12:15" x14ac:dyDescent="0.3">
      <c r="L2564" s="19"/>
      <c r="M2564" s="18"/>
      <c r="N2564" s="21"/>
      <c r="O2564"/>
    </row>
    <row r="2565" spans="12:15" x14ac:dyDescent="0.3">
      <c r="L2565" s="19"/>
      <c r="M2565" s="18"/>
      <c r="N2565" s="21"/>
      <c r="O2565"/>
    </row>
    <row r="2566" spans="12:15" x14ac:dyDescent="0.3">
      <c r="L2566" s="19"/>
      <c r="M2566" s="18"/>
      <c r="N2566" s="21"/>
      <c r="O2566"/>
    </row>
    <row r="2567" spans="12:15" x14ac:dyDescent="0.3">
      <c r="L2567" s="19"/>
      <c r="M2567" s="18"/>
      <c r="N2567" s="21"/>
      <c r="O2567"/>
    </row>
    <row r="2568" spans="12:15" x14ac:dyDescent="0.3">
      <c r="L2568" s="19"/>
      <c r="M2568" s="18"/>
      <c r="N2568" s="21"/>
      <c r="O2568"/>
    </row>
    <row r="2569" spans="12:15" x14ac:dyDescent="0.3">
      <c r="L2569" s="19"/>
      <c r="M2569" s="18"/>
      <c r="N2569" s="21"/>
      <c r="O2569"/>
    </row>
    <row r="2570" spans="12:15" x14ac:dyDescent="0.3">
      <c r="L2570" s="19"/>
      <c r="M2570" s="18"/>
      <c r="N2570" s="21"/>
      <c r="O2570"/>
    </row>
    <row r="2571" spans="12:15" x14ac:dyDescent="0.3">
      <c r="L2571" s="19"/>
      <c r="M2571" s="18"/>
      <c r="N2571" s="21"/>
      <c r="O2571"/>
    </row>
    <row r="2572" spans="12:15" x14ac:dyDescent="0.3">
      <c r="L2572" s="19"/>
      <c r="M2572" s="18"/>
      <c r="N2572" s="21"/>
      <c r="O2572"/>
    </row>
    <row r="2573" spans="12:15" x14ac:dyDescent="0.3">
      <c r="L2573" s="19"/>
      <c r="M2573" s="18"/>
      <c r="N2573" s="21"/>
      <c r="O2573"/>
    </row>
    <row r="2574" spans="12:15" x14ac:dyDescent="0.3">
      <c r="L2574" s="19"/>
      <c r="M2574" s="18"/>
      <c r="N2574" s="21"/>
      <c r="O2574"/>
    </row>
    <row r="2575" spans="12:15" x14ac:dyDescent="0.3">
      <c r="L2575" s="19"/>
      <c r="M2575" s="18"/>
      <c r="N2575" s="21"/>
      <c r="O2575"/>
    </row>
    <row r="2576" spans="12:15" x14ac:dyDescent="0.3">
      <c r="L2576" s="19"/>
      <c r="M2576" s="18"/>
      <c r="N2576" s="21"/>
      <c r="O2576"/>
    </row>
    <row r="2577" spans="12:15" x14ac:dyDescent="0.3">
      <c r="L2577" s="19"/>
      <c r="M2577" s="18"/>
      <c r="N2577" s="21"/>
      <c r="O2577"/>
    </row>
    <row r="2578" spans="12:15" x14ac:dyDescent="0.3">
      <c r="L2578" s="19"/>
      <c r="M2578" s="18"/>
      <c r="N2578" s="21"/>
      <c r="O2578"/>
    </row>
    <row r="2579" spans="12:15" x14ac:dyDescent="0.3">
      <c r="L2579" s="19"/>
      <c r="M2579" s="18"/>
      <c r="N2579" s="21"/>
      <c r="O2579"/>
    </row>
    <row r="2580" spans="12:15" x14ac:dyDescent="0.3">
      <c r="L2580" s="19"/>
      <c r="M2580" s="18"/>
      <c r="N2580" s="21"/>
      <c r="O2580"/>
    </row>
    <row r="2581" spans="12:15" x14ac:dyDescent="0.3">
      <c r="L2581" s="19"/>
      <c r="M2581" s="18"/>
      <c r="N2581" s="21"/>
      <c r="O2581"/>
    </row>
    <row r="2582" spans="12:15" x14ac:dyDescent="0.3">
      <c r="L2582" s="19"/>
      <c r="M2582" s="18"/>
      <c r="N2582" s="21"/>
      <c r="O2582"/>
    </row>
    <row r="2583" spans="12:15" x14ac:dyDescent="0.3">
      <c r="L2583" s="19"/>
      <c r="M2583" s="18"/>
      <c r="N2583" s="21"/>
      <c r="O2583"/>
    </row>
    <row r="2584" spans="12:15" x14ac:dyDescent="0.3">
      <c r="L2584" s="19"/>
      <c r="M2584" s="18"/>
      <c r="N2584" s="21"/>
      <c r="O2584"/>
    </row>
    <row r="2585" spans="12:15" x14ac:dyDescent="0.3">
      <c r="L2585" s="19"/>
      <c r="M2585" s="18"/>
      <c r="N2585" s="21"/>
      <c r="O2585"/>
    </row>
    <row r="2586" spans="12:15" x14ac:dyDescent="0.3">
      <c r="L2586" s="19"/>
      <c r="M2586" s="18"/>
      <c r="N2586" s="21"/>
      <c r="O2586"/>
    </row>
    <row r="2587" spans="12:15" x14ac:dyDescent="0.3">
      <c r="L2587" s="19"/>
      <c r="M2587" s="18"/>
      <c r="N2587" s="21"/>
      <c r="O2587"/>
    </row>
    <row r="2588" spans="12:15" x14ac:dyDescent="0.3">
      <c r="L2588" s="19"/>
      <c r="M2588" s="18"/>
      <c r="N2588" s="21"/>
      <c r="O2588"/>
    </row>
    <row r="2589" spans="12:15" x14ac:dyDescent="0.3">
      <c r="L2589" s="19"/>
      <c r="M2589" s="18"/>
      <c r="N2589" s="21"/>
      <c r="O2589"/>
    </row>
    <row r="2590" spans="12:15" x14ac:dyDescent="0.3">
      <c r="L2590" s="19"/>
      <c r="M2590" s="18"/>
      <c r="N2590" s="21"/>
      <c r="O2590"/>
    </row>
    <row r="2591" spans="12:15" x14ac:dyDescent="0.3">
      <c r="L2591" s="19"/>
      <c r="M2591" s="18"/>
      <c r="N2591" s="21"/>
      <c r="O2591"/>
    </row>
    <row r="2592" spans="12:15" x14ac:dyDescent="0.3">
      <c r="L2592" s="19"/>
      <c r="M2592" s="18"/>
      <c r="N2592" s="21"/>
      <c r="O2592"/>
    </row>
    <row r="2593" spans="12:15" x14ac:dyDescent="0.3">
      <c r="L2593" s="19"/>
      <c r="M2593" s="18"/>
      <c r="N2593" s="21"/>
      <c r="O2593"/>
    </row>
    <row r="2594" spans="12:15" x14ac:dyDescent="0.3">
      <c r="L2594" s="19"/>
      <c r="M2594" s="18"/>
      <c r="N2594" s="21"/>
      <c r="O2594"/>
    </row>
    <row r="2595" spans="12:15" x14ac:dyDescent="0.3">
      <c r="L2595" s="19"/>
      <c r="M2595" s="18"/>
      <c r="N2595" s="21"/>
      <c r="O2595"/>
    </row>
    <row r="2596" spans="12:15" x14ac:dyDescent="0.3">
      <c r="L2596" s="19"/>
      <c r="M2596" s="18"/>
      <c r="N2596" s="21"/>
      <c r="O2596"/>
    </row>
    <row r="2597" spans="12:15" x14ac:dyDescent="0.3">
      <c r="L2597" s="19"/>
      <c r="M2597" s="18"/>
      <c r="N2597" s="21"/>
      <c r="O2597"/>
    </row>
    <row r="2598" spans="12:15" x14ac:dyDescent="0.3">
      <c r="L2598" s="19"/>
      <c r="M2598" s="18"/>
      <c r="N2598" s="21"/>
      <c r="O2598"/>
    </row>
    <row r="2599" spans="12:15" x14ac:dyDescent="0.3">
      <c r="L2599" s="19"/>
      <c r="M2599" s="18"/>
      <c r="N2599" s="21"/>
      <c r="O2599"/>
    </row>
    <row r="2600" spans="12:15" x14ac:dyDescent="0.3">
      <c r="L2600" s="19"/>
      <c r="M2600" s="18"/>
      <c r="N2600" s="21"/>
      <c r="O2600"/>
    </row>
    <row r="2601" spans="12:15" x14ac:dyDescent="0.3">
      <c r="L2601" s="19"/>
      <c r="M2601" s="18"/>
      <c r="N2601" s="21"/>
      <c r="O2601"/>
    </row>
    <row r="2602" spans="12:15" x14ac:dyDescent="0.3">
      <c r="L2602" s="19"/>
      <c r="M2602" s="18"/>
      <c r="N2602" s="21"/>
      <c r="O2602"/>
    </row>
    <row r="2603" spans="12:15" x14ac:dyDescent="0.3">
      <c r="L2603" s="19"/>
      <c r="M2603" s="18"/>
      <c r="N2603" s="21"/>
      <c r="O2603"/>
    </row>
    <row r="2604" spans="12:15" x14ac:dyDescent="0.3">
      <c r="L2604" s="19"/>
      <c r="M2604" s="18"/>
      <c r="N2604" s="21"/>
      <c r="O2604"/>
    </row>
    <row r="2605" spans="12:15" x14ac:dyDescent="0.3">
      <c r="L2605" s="19"/>
      <c r="M2605" s="18"/>
      <c r="N2605" s="21"/>
      <c r="O2605"/>
    </row>
    <row r="2606" spans="12:15" x14ac:dyDescent="0.3">
      <c r="L2606" s="19"/>
      <c r="M2606" s="18"/>
      <c r="N2606" s="21"/>
      <c r="O2606"/>
    </row>
    <row r="2607" spans="12:15" x14ac:dyDescent="0.3">
      <c r="L2607" s="19"/>
      <c r="M2607" s="18"/>
      <c r="N2607" s="21"/>
      <c r="O2607"/>
    </row>
    <row r="2608" spans="12:15" x14ac:dyDescent="0.3">
      <c r="L2608" s="19"/>
      <c r="M2608" s="18"/>
      <c r="N2608" s="21"/>
      <c r="O2608"/>
    </row>
    <row r="2609" spans="12:15" x14ac:dyDescent="0.3">
      <c r="L2609" s="19"/>
      <c r="M2609" s="18"/>
      <c r="N2609" s="21"/>
      <c r="O2609"/>
    </row>
    <row r="2610" spans="12:15" x14ac:dyDescent="0.3">
      <c r="L2610" s="19"/>
      <c r="M2610" s="18"/>
      <c r="N2610" s="21"/>
      <c r="O2610"/>
    </row>
    <row r="2611" spans="12:15" x14ac:dyDescent="0.3">
      <c r="L2611" s="19"/>
      <c r="M2611" s="18"/>
      <c r="N2611" s="21"/>
      <c r="O2611"/>
    </row>
    <row r="2612" spans="12:15" x14ac:dyDescent="0.3">
      <c r="L2612" s="19"/>
      <c r="M2612" s="18"/>
      <c r="N2612" s="21"/>
      <c r="O2612"/>
    </row>
    <row r="2613" spans="12:15" x14ac:dyDescent="0.3">
      <c r="L2613" s="19"/>
      <c r="M2613" s="18"/>
      <c r="N2613" s="21"/>
      <c r="O2613"/>
    </row>
    <row r="2614" spans="12:15" x14ac:dyDescent="0.3">
      <c r="L2614" s="19"/>
      <c r="M2614" s="18"/>
      <c r="N2614" s="21"/>
      <c r="O2614"/>
    </row>
    <row r="2615" spans="12:15" x14ac:dyDescent="0.3">
      <c r="L2615" s="19"/>
      <c r="M2615" s="18"/>
      <c r="N2615" s="21"/>
      <c r="O2615"/>
    </row>
    <row r="2616" spans="12:15" x14ac:dyDescent="0.3">
      <c r="L2616" s="19"/>
      <c r="M2616" s="18"/>
      <c r="N2616" s="21"/>
      <c r="O2616"/>
    </row>
    <row r="2617" spans="12:15" x14ac:dyDescent="0.3">
      <c r="L2617" s="19"/>
      <c r="M2617" s="18"/>
      <c r="N2617" s="21"/>
      <c r="O2617"/>
    </row>
    <row r="2618" spans="12:15" x14ac:dyDescent="0.3">
      <c r="L2618" s="19"/>
      <c r="M2618" s="18"/>
      <c r="N2618" s="21"/>
      <c r="O2618"/>
    </row>
    <row r="2619" spans="12:15" x14ac:dyDescent="0.3">
      <c r="L2619" s="19"/>
      <c r="M2619" s="18"/>
      <c r="N2619" s="21"/>
      <c r="O2619"/>
    </row>
    <row r="2620" spans="12:15" x14ac:dyDescent="0.3">
      <c r="L2620" s="19"/>
      <c r="M2620" s="18"/>
      <c r="N2620" s="21"/>
      <c r="O2620"/>
    </row>
    <row r="2621" spans="12:15" x14ac:dyDescent="0.3">
      <c r="L2621" s="19"/>
      <c r="M2621" s="18"/>
      <c r="N2621" s="21"/>
      <c r="O2621"/>
    </row>
    <row r="2622" spans="12:15" x14ac:dyDescent="0.3">
      <c r="L2622" s="19"/>
      <c r="M2622" s="18"/>
      <c r="N2622" s="21"/>
      <c r="O2622"/>
    </row>
    <row r="2623" spans="12:15" x14ac:dyDescent="0.3">
      <c r="L2623" s="19"/>
      <c r="M2623" s="18"/>
      <c r="N2623" s="21"/>
      <c r="O2623"/>
    </row>
    <row r="2624" spans="12:15" x14ac:dyDescent="0.3">
      <c r="L2624" s="19"/>
      <c r="M2624" s="18"/>
      <c r="N2624" s="21"/>
      <c r="O2624"/>
    </row>
    <row r="2625" spans="12:15" x14ac:dyDescent="0.3">
      <c r="L2625" s="19"/>
      <c r="M2625" s="18"/>
      <c r="N2625" s="21"/>
      <c r="O2625"/>
    </row>
    <row r="2626" spans="12:15" x14ac:dyDescent="0.3">
      <c r="L2626" s="19"/>
      <c r="M2626" s="18"/>
      <c r="N2626" s="21"/>
      <c r="O2626"/>
    </row>
    <row r="2627" spans="12:15" x14ac:dyDescent="0.3">
      <c r="L2627" s="19"/>
      <c r="M2627" s="18"/>
      <c r="N2627" s="21"/>
      <c r="O2627"/>
    </row>
    <row r="2628" spans="12:15" x14ac:dyDescent="0.3">
      <c r="L2628" s="19"/>
      <c r="M2628" s="18"/>
      <c r="N2628" s="21"/>
      <c r="O2628"/>
    </row>
    <row r="2629" spans="12:15" x14ac:dyDescent="0.3">
      <c r="L2629" s="19"/>
      <c r="M2629" s="18"/>
      <c r="N2629" s="21"/>
      <c r="O2629"/>
    </row>
    <row r="2630" spans="12:15" x14ac:dyDescent="0.3">
      <c r="L2630" s="19"/>
      <c r="M2630" s="18"/>
      <c r="N2630" s="21"/>
      <c r="O2630"/>
    </row>
    <row r="2631" spans="12:15" x14ac:dyDescent="0.3">
      <c r="L2631" s="19"/>
      <c r="M2631" s="18"/>
      <c r="N2631" s="21"/>
      <c r="O2631"/>
    </row>
    <row r="2632" spans="12:15" x14ac:dyDescent="0.3">
      <c r="L2632" s="19"/>
      <c r="M2632" s="18"/>
      <c r="N2632" s="21"/>
      <c r="O2632"/>
    </row>
    <row r="2633" spans="12:15" x14ac:dyDescent="0.3">
      <c r="L2633" s="19"/>
      <c r="M2633" s="18"/>
      <c r="N2633" s="21"/>
      <c r="O2633"/>
    </row>
    <row r="2634" spans="12:15" x14ac:dyDescent="0.3">
      <c r="L2634" s="19"/>
      <c r="M2634" s="18"/>
      <c r="N2634" s="21"/>
      <c r="O2634"/>
    </row>
    <row r="2635" spans="12:15" x14ac:dyDescent="0.3">
      <c r="L2635" s="19"/>
      <c r="M2635" s="18"/>
      <c r="N2635" s="21"/>
      <c r="O2635"/>
    </row>
    <row r="2636" spans="12:15" x14ac:dyDescent="0.3">
      <c r="L2636" s="19"/>
      <c r="M2636" s="18"/>
      <c r="N2636" s="21"/>
      <c r="O2636"/>
    </row>
    <row r="2637" spans="12:15" x14ac:dyDescent="0.3">
      <c r="L2637" s="19"/>
      <c r="M2637" s="18"/>
      <c r="N2637" s="21"/>
      <c r="O2637"/>
    </row>
    <row r="2638" spans="12:15" x14ac:dyDescent="0.3">
      <c r="L2638" s="19"/>
      <c r="M2638" s="18"/>
      <c r="N2638" s="21"/>
      <c r="O2638"/>
    </row>
    <row r="2639" spans="12:15" x14ac:dyDescent="0.3">
      <c r="L2639" s="19"/>
      <c r="M2639" s="18"/>
      <c r="N2639" s="21"/>
      <c r="O2639"/>
    </row>
    <row r="2640" spans="12:15" x14ac:dyDescent="0.3">
      <c r="L2640" s="19"/>
      <c r="M2640" s="18"/>
      <c r="N2640" s="21"/>
      <c r="O2640"/>
    </row>
    <row r="2641" spans="12:15" x14ac:dyDescent="0.3">
      <c r="L2641" s="19"/>
      <c r="M2641" s="18"/>
      <c r="N2641" s="21"/>
      <c r="O2641"/>
    </row>
    <row r="2642" spans="12:15" x14ac:dyDescent="0.3">
      <c r="L2642" s="19"/>
      <c r="M2642" s="18"/>
      <c r="N2642" s="21"/>
      <c r="O2642"/>
    </row>
    <row r="2643" spans="12:15" x14ac:dyDescent="0.3">
      <c r="L2643" s="19"/>
      <c r="M2643" s="18"/>
      <c r="N2643" s="21"/>
      <c r="O2643"/>
    </row>
    <row r="2644" spans="12:15" x14ac:dyDescent="0.3">
      <c r="L2644" s="19"/>
      <c r="M2644" s="18"/>
      <c r="N2644" s="21"/>
      <c r="O2644"/>
    </row>
    <row r="2645" spans="12:15" x14ac:dyDescent="0.3">
      <c r="L2645" s="19"/>
      <c r="M2645" s="18"/>
      <c r="N2645" s="21"/>
      <c r="O2645"/>
    </row>
    <row r="2646" spans="12:15" x14ac:dyDescent="0.3">
      <c r="L2646" s="19"/>
      <c r="M2646" s="18"/>
      <c r="N2646" s="21"/>
      <c r="O2646"/>
    </row>
    <row r="2647" spans="12:15" x14ac:dyDescent="0.3">
      <c r="L2647" s="19"/>
      <c r="M2647" s="18"/>
      <c r="N2647" s="21"/>
      <c r="O2647"/>
    </row>
    <row r="2648" spans="12:15" x14ac:dyDescent="0.3">
      <c r="L2648" s="19"/>
      <c r="M2648" s="18"/>
      <c r="N2648" s="21"/>
      <c r="O2648"/>
    </row>
    <row r="2649" spans="12:15" x14ac:dyDescent="0.3">
      <c r="L2649" s="19"/>
      <c r="M2649" s="18"/>
      <c r="N2649" s="21"/>
      <c r="O2649"/>
    </row>
    <row r="2650" spans="12:15" x14ac:dyDescent="0.3">
      <c r="L2650" s="19"/>
      <c r="M2650" s="18"/>
      <c r="N2650" s="21"/>
      <c r="O2650"/>
    </row>
    <row r="2651" spans="12:15" x14ac:dyDescent="0.3">
      <c r="L2651" s="19"/>
      <c r="M2651" s="18"/>
      <c r="N2651" s="21"/>
      <c r="O2651"/>
    </row>
    <row r="2652" spans="12:15" x14ac:dyDescent="0.3">
      <c r="L2652" s="19"/>
      <c r="M2652" s="18"/>
      <c r="N2652" s="21"/>
      <c r="O2652"/>
    </row>
    <row r="2653" spans="12:15" x14ac:dyDescent="0.3">
      <c r="L2653" s="19"/>
      <c r="M2653" s="18"/>
      <c r="N2653" s="21"/>
      <c r="O2653"/>
    </row>
    <row r="2654" spans="12:15" x14ac:dyDescent="0.3">
      <c r="L2654" s="19"/>
      <c r="M2654" s="18"/>
      <c r="N2654" s="21"/>
      <c r="O2654"/>
    </row>
    <row r="2655" spans="12:15" x14ac:dyDescent="0.3">
      <c r="L2655" s="19"/>
      <c r="M2655" s="18"/>
      <c r="N2655" s="21"/>
      <c r="O2655"/>
    </row>
    <row r="2656" spans="12:15" x14ac:dyDescent="0.3">
      <c r="L2656" s="19"/>
      <c r="M2656" s="18"/>
      <c r="N2656" s="21"/>
      <c r="O2656"/>
    </row>
    <row r="2657" spans="12:15" x14ac:dyDescent="0.3">
      <c r="L2657" s="19"/>
      <c r="M2657" s="18"/>
      <c r="N2657" s="21"/>
      <c r="O2657"/>
    </row>
    <row r="2658" spans="12:15" x14ac:dyDescent="0.3">
      <c r="L2658" s="19"/>
      <c r="M2658" s="18"/>
      <c r="N2658" s="21"/>
      <c r="O2658"/>
    </row>
    <row r="2659" spans="12:15" x14ac:dyDescent="0.3">
      <c r="L2659" s="19"/>
      <c r="M2659" s="18"/>
      <c r="N2659" s="21"/>
      <c r="O2659"/>
    </row>
    <row r="2660" spans="12:15" x14ac:dyDescent="0.3">
      <c r="L2660" s="19"/>
      <c r="M2660" s="18"/>
      <c r="N2660" s="21"/>
      <c r="O2660"/>
    </row>
    <row r="2661" spans="12:15" x14ac:dyDescent="0.3">
      <c r="L2661" s="19"/>
      <c r="M2661" s="18"/>
      <c r="N2661" s="21"/>
      <c r="O2661"/>
    </row>
    <row r="2662" spans="12:15" x14ac:dyDescent="0.3">
      <c r="L2662" s="19"/>
      <c r="M2662" s="18"/>
      <c r="N2662" s="21"/>
      <c r="O2662"/>
    </row>
    <row r="2663" spans="12:15" x14ac:dyDescent="0.3">
      <c r="L2663" s="19"/>
      <c r="M2663" s="18"/>
      <c r="N2663" s="21"/>
      <c r="O2663"/>
    </row>
    <row r="2664" spans="12:15" x14ac:dyDescent="0.3">
      <c r="L2664" s="19"/>
      <c r="M2664" s="18"/>
      <c r="N2664" s="21"/>
      <c r="O2664"/>
    </row>
    <row r="2665" spans="12:15" x14ac:dyDescent="0.3">
      <c r="L2665" s="19"/>
      <c r="M2665" s="18"/>
      <c r="N2665" s="21"/>
      <c r="O2665"/>
    </row>
    <row r="2666" spans="12:15" x14ac:dyDescent="0.3">
      <c r="L2666" s="19"/>
      <c r="M2666" s="18"/>
      <c r="N2666" s="21"/>
      <c r="O2666"/>
    </row>
    <row r="2667" spans="12:15" x14ac:dyDescent="0.3">
      <c r="L2667" s="19"/>
      <c r="M2667" s="18"/>
      <c r="N2667" s="21"/>
      <c r="O2667"/>
    </row>
    <row r="2668" spans="12:15" x14ac:dyDescent="0.3">
      <c r="L2668" s="19"/>
      <c r="M2668" s="18"/>
      <c r="N2668" s="21"/>
      <c r="O2668"/>
    </row>
    <row r="2669" spans="12:15" x14ac:dyDescent="0.3">
      <c r="L2669" s="19"/>
      <c r="M2669" s="18"/>
      <c r="N2669" s="21"/>
      <c r="O2669"/>
    </row>
    <row r="2670" spans="12:15" x14ac:dyDescent="0.3">
      <c r="L2670" s="19"/>
      <c r="M2670" s="18"/>
      <c r="N2670" s="21"/>
      <c r="O2670"/>
    </row>
    <row r="2671" spans="12:15" x14ac:dyDescent="0.3">
      <c r="L2671" s="19"/>
      <c r="M2671" s="18"/>
      <c r="N2671" s="21"/>
      <c r="O2671"/>
    </row>
    <row r="2672" spans="12:15" x14ac:dyDescent="0.3">
      <c r="L2672" s="19"/>
      <c r="M2672" s="18"/>
      <c r="N2672" s="21"/>
      <c r="O2672"/>
    </row>
    <row r="2673" spans="12:15" x14ac:dyDescent="0.3">
      <c r="L2673" s="19"/>
      <c r="M2673" s="18"/>
      <c r="N2673" s="21"/>
      <c r="O2673"/>
    </row>
    <row r="2674" spans="12:15" x14ac:dyDescent="0.3">
      <c r="L2674" s="19"/>
      <c r="M2674" s="18"/>
      <c r="N2674" s="21"/>
      <c r="O2674"/>
    </row>
    <row r="2675" spans="12:15" x14ac:dyDescent="0.3">
      <c r="L2675" s="19"/>
      <c r="M2675" s="18"/>
      <c r="N2675" s="21"/>
      <c r="O2675"/>
    </row>
    <row r="2676" spans="12:15" x14ac:dyDescent="0.3">
      <c r="L2676" s="19"/>
      <c r="M2676" s="18"/>
      <c r="N2676" s="21"/>
      <c r="O2676"/>
    </row>
    <row r="2677" spans="12:15" x14ac:dyDescent="0.3">
      <c r="L2677" s="19"/>
      <c r="M2677" s="18"/>
      <c r="N2677" s="21"/>
      <c r="O2677"/>
    </row>
    <row r="2678" spans="12:15" x14ac:dyDescent="0.3">
      <c r="L2678" s="19"/>
      <c r="M2678" s="18"/>
      <c r="N2678" s="21"/>
      <c r="O2678"/>
    </row>
    <row r="2679" spans="12:15" x14ac:dyDescent="0.3">
      <c r="L2679" s="19"/>
      <c r="M2679" s="18"/>
      <c r="N2679" s="21"/>
      <c r="O2679"/>
    </row>
    <row r="2680" spans="12:15" x14ac:dyDescent="0.3">
      <c r="L2680" s="19"/>
      <c r="M2680" s="18"/>
      <c r="N2680" s="21"/>
      <c r="O2680"/>
    </row>
    <row r="2681" spans="12:15" x14ac:dyDescent="0.3">
      <c r="L2681" s="19"/>
      <c r="M2681" s="18"/>
      <c r="N2681" s="21"/>
      <c r="O2681"/>
    </row>
    <row r="2682" spans="12:15" x14ac:dyDescent="0.3">
      <c r="L2682" s="19"/>
      <c r="M2682" s="18"/>
      <c r="N2682" s="21"/>
      <c r="O2682"/>
    </row>
    <row r="2683" spans="12:15" x14ac:dyDescent="0.3">
      <c r="L2683" s="19"/>
      <c r="M2683" s="18"/>
      <c r="N2683" s="21"/>
      <c r="O2683"/>
    </row>
    <row r="2684" spans="12:15" x14ac:dyDescent="0.3">
      <c r="L2684" s="19"/>
      <c r="M2684" s="18"/>
      <c r="N2684" s="21"/>
      <c r="O2684"/>
    </row>
    <row r="2685" spans="12:15" x14ac:dyDescent="0.3">
      <c r="L2685" s="19"/>
      <c r="M2685" s="18"/>
      <c r="N2685" s="21"/>
      <c r="O2685"/>
    </row>
    <row r="2686" spans="12:15" x14ac:dyDescent="0.3">
      <c r="L2686" s="19"/>
      <c r="M2686" s="18"/>
      <c r="N2686" s="21"/>
      <c r="O2686"/>
    </row>
    <row r="2687" spans="12:15" x14ac:dyDescent="0.3">
      <c r="L2687" s="19"/>
      <c r="M2687" s="18"/>
      <c r="N2687" s="21"/>
      <c r="O2687"/>
    </row>
    <row r="2688" spans="12:15" x14ac:dyDescent="0.3">
      <c r="L2688" s="19"/>
      <c r="M2688" s="18"/>
      <c r="N2688" s="21"/>
      <c r="O2688"/>
    </row>
    <row r="2689" spans="12:15" x14ac:dyDescent="0.3">
      <c r="L2689" s="19"/>
      <c r="M2689" s="18"/>
      <c r="N2689" s="21"/>
      <c r="O2689"/>
    </row>
    <row r="2690" spans="12:15" x14ac:dyDescent="0.3">
      <c r="L2690" s="19"/>
      <c r="M2690" s="18"/>
      <c r="N2690" s="21"/>
      <c r="O2690"/>
    </row>
    <row r="2691" spans="12:15" x14ac:dyDescent="0.3">
      <c r="L2691" s="19"/>
      <c r="M2691" s="18"/>
      <c r="N2691" s="21"/>
      <c r="O2691"/>
    </row>
    <row r="2692" spans="12:15" x14ac:dyDescent="0.3">
      <c r="L2692" s="19"/>
      <c r="M2692" s="18"/>
      <c r="N2692" s="21"/>
      <c r="O2692"/>
    </row>
    <row r="2693" spans="12:15" x14ac:dyDescent="0.3">
      <c r="L2693" s="19"/>
      <c r="M2693" s="18"/>
      <c r="N2693" s="21"/>
      <c r="O2693"/>
    </row>
    <row r="2694" spans="12:15" x14ac:dyDescent="0.3">
      <c r="L2694" s="19"/>
      <c r="M2694" s="18"/>
      <c r="N2694" s="21"/>
      <c r="O2694"/>
    </row>
    <row r="2695" spans="12:15" x14ac:dyDescent="0.3">
      <c r="L2695" s="19"/>
      <c r="M2695" s="18"/>
      <c r="N2695" s="21"/>
      <c r="O2695"/>
    </row>
    <row r="2696" spans="12:15" x14ac:dyDescent="0.3">
      <c r="L2696" s="19"/>
      <c r="M2696" s="18"/>
      <c r="N2696" s="21"/>
      <c r="O2696"/>
    </row>
    <row r="2697" spans="12:15" x14ac:dyDescent="0.3">
      <c r="L2697" s="19"/>
      <c r="M2697" s="18"/>
      <c r="N2697" s="21"/>
      <c r="O2697"/>
    </row>
    <row r="2698" spans="12:15" x14ac:dyDescent="0.3">
      <c r="L2698" s="19"/>
      <c r="M2698" s="18"/>
      <c r="N2698" s="21"/>
      <c r="O2698"/>
    </row>
    <row r="2699" spans="12:15" x14ac:dyDescent="0.3">
      <c r="L2699" s="19"/>
      <c r="M2699" s="18"/>
      <c r="N2699" s="21"/>
      <c r="O2699"/>
    </row>
    <row r="2700" spans="12:15" x14ac:dyDescent="0.3">
      <c r="L2700" s="19"/>
      <c r="M2700" s="18"/>
      <c r="N2700" s="21"/>
      <c r="O2700"/>
    </row>
    <row r="2701" spans="12:15" x14ac:dyDescent="0.3">
      <c r="L2701" s="19"/>
      <c r="M2701" s="18"/>
      <c r="N2701" s="21"/>
      <c r="O2701"/>
    </row>
    <row r="2702" spans="12:15" x14ac:dyDescent="0.3">
      <c r="L2702" s="19"/>
      <c r="M2702" s="18"/>
      <c r="N2702" s="21"/>
      <c r="O2702"/>
    </row>
    <row r="2703" spans="12:15" x14ac:dyDescent="0.3">
      <c r="L2703" s="19"/>
      <c r="M2703" s="18"/>
      <c r="N2703" s="21"/>
      <c r="O2703"/>
    </row>
    <row r="2704" spans="12:15" x14ac:dyDescent="0.3">
      <c r="L2704" s="19"/>
      <c r="M2704" s="18"/>
      <c r="N2704" s="21"/>
      <c r="O2704"/>
    </row>
    <row r="2705" spans="12:15" x14ac:dyDescent="0.3">
      <c r="L2705" s="19"/>
      <c r="M2705" s="18"/>
      <c r="N2705" s="21"/>
      <c r="O2705"/>
    </row>
    <row r="2706" spans="12:15" x14ac:dyDescent="0.3">
      <c r="L2706" s="19"/>
      <c r="M2706" s="18"/>
      <c r="N2706" s="21"/>
      <c r="O2706"/>
    </row>
    <row r="2707" spans="12:15" x14ac:dyDescent="0.3">
      <c r="L2707" s="19"/>
      <c r="M2707" s="18"/>
      <c r="N2707" s="21"/>
      <c r="O2707"/>
    </row>
    <row r="2708" spans="12:15" x14ac:dyDescent="0.3">
      <c r="L2708" s="19"/>
      <c r="M2708" s="18"/>
      <c r="N2708" s="21"/>
      <c r="O2708"/>
    </row>
    <row r="2709" spans="12:15" x14ac:dyDescent="0.3">
      <c r="L2709" s="19"/>
      <c r="M2709" s="18"/>
      <c r="N2709" s="21"/>
      <c r="O2709"/>
    </row>
    <row r="2710" spans="12:15" x14ac:dyDescent="0.3">
      <c r="L2710" s="19"/>
      <c r="M2710" s="18"/>
      <c r="N2710" s="21"/>
      <c r="O2710"/>
    </row>
    <row r="2711" spans="12:15" x14ac:dyDescent="0.3">
      <c r="L2711" s="19"/>
      <c r="M2711" s="18"/>
      <c r="N2711" s="21"/>
      <c r="O2711"/>
    </row>
    <row r="2712" spans="12:15" x14ac:dyDescent="0.3">
      <c r="L2712" s="19"/>
      <c r="M2712" s="18"/>
      <c r="N2712" s="21"/>
      <c r="O2712"/>
    </row>
    <row r="2713" spans="12:15" x14ac:dyDescent="0.3">
      <c r="L2713" s="19"/>
      <c r="M2713" s="18"/>
      <c r="N2713" s="21"/>
      <c r="O2713"/>
    </row>
    <row r="2714" spans="12:15" x14ac:dyDescent="0.3">
      <c r="L2714" s="19"/>
      <c r="M2714" s="18"/>
      <c r="N2714" s="21"/>
      <c r="O2714"/>
    </row>
    <row r="2715" spans="12:15" x14ac:dyDescent="0.3">
      <c r="L2715" s="19"/>
      <c r="M2715" s="18"/>
      <c r="N2715" s="21"/>
      <c r="O2715"/>
    </row>
    <row r="2716" spans="12:15" x14ac:dyDescent="0.3">
      <c r="L2716" s="19"/>
      <c r="M2716" s="18"/>
      <c r="N2716" s="21"/>
      <c r="O2716"/>
    </row>
    <row r="2717" spans="12:15" x14ac:dyDescent="0.3">
      <c r="L2717" s="19"/>
      <c r="M2717" s="18"/>
      <c r="N2717" s="21"/>
      <c r="O2717"/>
    </row>
    <row r="2718" spans="12:15" x14ac:dyDescent="0.3">
      <c r="L2718" s="19"/>
      <c r="M2718" s="18"/>
      <c r="N2718" s="21"/>
      <c r="O2718"/>
    </row>
    <row r="2719" spans="12:15" x14ac:dyDescent="0.3">
      <c r="L2719" s="19"/>
      <c r="M2719" s="18"/>
      <c r="N2719" s="21"/>
      <c r="O2719"/>
    </row>
    <row r="2720" spans="12:15" x14ac:dyDescent="0.3">
      <c r="L2720" s="19"/>
      <c r="M2720" s="18"/>
      <c r="N2720" s="21"/>
      <c r="O2720"/>
    </row>
    <row r="2721" spans="12:15" x14ac:dyDescent="0.3">
      <c r="L2721" s="19"/>
      <c r="M2721" s="18"/>
      <c r="N2721" s="21"/>
      <c r="O2721"/>
    </row>
    <row r="2722" spans="12:15" x14ac:dyDescent="0.3">
      <c r="L2722" s="19"/>
      <c r="M2722" s="18"/>
      <c r="N2722" s="21"/>
      <c r="O2722"/>
    </row>
    <row r="2723" spans="12:15" x14ac:dyDescent="0.3">
      <c r="L2723" s="19"/>
      <c r="M2723" s="18"/>
      <c r="N2723" s="21"/>
      <c r="O2723"/>
    </row>
    <row r="2724" spans="12:15" x14ac:dyDescent="0.3">
      <c r="L2724" s="19"/>
      <c r="M2724" s="18"/>
      <c r="N2724" s="21"/>
      <c r="O2724"/>
    </row>
    <row r="2725" spans="12:15" x14ac:dyDescent="0.3">
      <c r="L2725" s="19"/>
      <c r="M2725" s="18"/>
      <c r="N2725" s="21"/>
      <c r="O2725"/>
    </row>
    <row r="2726" spans="12:15" x14ac:dyDescent="0.3">
      <c r="L2726" s="19"/>
      <c r="M2726" s="18"/>
      <c r="N2726" s="21"/>
      <c r="O2726"/>
    </row>
    <row r="2727" spans="12:15" x14ac:dyDescent="0.3">
      <c r="L2727" s="19"/>
      <c r="M2727" s="18"/>
      <c r="N2727" s="21"/>
      <c r="O2727"/>
    </row>
    <row r="2728" spans="12:15" x14ac:dyDescent="0.3">
      <c r="L2728" s="19"/>
      <c r="M2728" s="18"/>
      <c r="N2728" s="21"/>
      <c r="O2728"/>
    </row>
    <row r="2729" spans="12:15" x14ac:dyDescent="0.3">
      <c r="L2729" s="19"/>
      <c r="M2729" s="18"/>
      <c r="N2729" s="21"/>
      <c r="O2729"/>
    </row>
    <row r="2730" spans="12:15" x14ac:dyDescent="0.3">
      <c r="L2730" s="19"/>
      <c r="M2730" s="18"/>
      <c r="N2730" s="21"/>
      <c r="O2730"/>
    </row>
    <row r="2731" spans="12:15" x14ac:dyDescent="0.3">
      <c r="L2731" s="19"/>
      <c r="M2731" s="18"/>
      <c r="N2731" s="21"/>
      <c r="O2731"/>
    </row>
    <row r="2732" spans="12:15" x14ac:dyDescent="0.3">
      <c r="L2732" s="19"/>
      <c r="M2732" s="18"/>
      <c r="N2732" s="21"/>
      <c r="O2732"/>
    </row>
    <row r="2733" spans="12:15" x14ac:dyDescent="0.3">
      <c r="L2733" s="19"/>
      <c r="M2733" s="18"/>
      <c r="N2733" s="21"/>
      <c r="O2733"/>
    </row>
    <row r="2734" spans="12:15" x14ac:dyDescent="0.3">
      <c r="L2734" s="19"/>
      <c r="M2734" s="18"/>
      <c r="N2734" s="21"/>
      <c r="O2734"/>
    </row>
    <row r="2735" spans="12:15" x14ac:dyDescent="0.3">
      <c r="L2735" s="19"/>
      <c r="M2735" s="18"/>
      <c r="N2735" s="21"/>
      <c r="O2735"/>
    </row>
    <row r="2736" spans="12:15" x14ac:dyDescent="0.3">
      <c r="L2736" s="19"/>
      <c r="M2736" s="18"/>
      <c r="N2736" s="21"/>
      <c r="O2736"/>
    </row>
    <row r="2737" spans="12:15" x14ac:dyDescent="0.3">
      <c r="L2737" s="19"/>
      <c r="M2737" s="18"/>
      <c r="N2737" s="21"/>
      <c r="O2737"/>
    </row>
    <row r="2738" spans="12:15" x14ac:dyDescent="0.3">
      <c r="L2738" s="19"/>
      <c r="M2738" s="18"/>
      <c r="N2738" s="21"/>
      <c r="O2738"/>
    </row>
    <row r="2739" spans="12:15" x14ac:dyDescent="0.3">
      <c r="L2739" s="19"/>
      <c r="M2739" s="18"/>
      <c r="N2739" s="21"/>
      <c r="O2739"/>
    </row>
    <row r="2740" spans="12:15" x14ac:dyDescent="0.3">
      <c r="L2740" s="19"/>
      <c r="M2740" s="18"/>
      <c r="N2740" s="21"/>
      <c r="O2740"/>
    </row>
    <row r="2741" spans="12:15" x14ac:dyDescent="0.3">
      <c r="L2741" s="19"/>
      <c r="M2741" s="18"/>
      <c r="N2741" s="21"/>
      <c r="O2741"/>
    </row>
    <row r="2742" spans="12:15" x14ac:dyDescent="0.3">
      <c r="L2742" s="19"/>
      <c r="M2742" s="18"/>
      <c r="N2742" s="21"/>
      <c r="O2742"/>
    </row>
    <row r="2743" spans="12:15" x14ac:dyDescent="0.3">
      <c r="L2743" s="19"/>
      <c r="M2743" s="18"/>
      <c r="N2743" s="21"/>
      <c r="O2743"/>
    </row>
    <row r="2744" spans="12:15" x14ac:dyDescent="0.3">
      <c r="L2744" s="19"/>
      <c r="M2744" s="18"/>
      <c r="N2744" s="21"/>
      <c r="O2744"/>
    </row>
    <row r="2745" spans="12:15" x14ac:dyDescent="0.3">
      <c r="L2745" s="19"/>
      <c r="M2745" s="18"/>
      <c r="N2745" s="21"/>
      <c r="O2745"/>
    </row>
    <row r="2746" spans="12:15" x14ac:dyDescent="0.3">
      <c r="L2746" s="19"/>
      <c r="M2746" s="18"/>
      <c r="N2746" s="21"/>
      <c r="O2746"/>
    </row>
    <row r="2747" spans="12:15" x14ac:dyDescent="0.3">
      <c r="L2747" s="19"/>
      <c r="M2747" s="18"/>
      <c r="N2747" s="21"/>
      <c r="O2747"/>
    </row>
    <row r="2748" spans="12:15" x14ac:dyDescent="0.3">
      <c r="L2748" s="19"/>
      <c r="M2748" s="18"/>
      <c r="N2748" s="21"/>
      <c r="O2748"/>
    </row>
    <row r="2749" spans="12:15" x14ac:dyDescent="0.3">
      <c r="L2749" s="19"/>
      <c r="M2749" s="18"/>
      <c r="N2749" s="21"/>
      <c r="O2749"/>
    </row>
    <row r="2750" spans="12:15" x14ac:dyDescent="0.3">
      <c r="L2750" s="19"/>
      <c r="M2750" s="18"/>
      <c r="N2750" s="21"/>
      <c r="O2750"/>
    </row>
    <row r="2751" spans="12:15" x14ac:dyDescent="0.3">
      <c r="L2751" s="19"/>
      <c r="M2751" s="18"/>
      <c r="N2751" s="21"/>
      <c r="O2751"/>
    </row>
    <row r="2752" spans="12:15" x14ac:dyDescent="0.3">
      <c r="L2752" s="19"/>
      <c r="M2752" s="18"/>
      <c r="N2752" s="21"/>
      <c r="O2752"/>
    </row>
    <row r="2753" spans="12:15" x14ac:dyDescent="0.3">
      <c r="L2753" s="19"/>
      <c r="M2753" s="18"/>
      <c r="N2753" s="21"/>
      <c r="O2753"/>
    </row>
    <row r="2754" spans="12:15" x14ac:dyDescent="0.3">
      <c r="L2754" s="19"/>
      <c r="M2754" s="18"/>
      <c r="N2754" s="21"/>
      <c r="O2754"/>
    </row>
    <row r="2755" spans="12:15" x14ac:dyDescent="0.3">
      <c r="L2755" s="19"/>
      <c r="M2755" s="18"/>
      <c r="N2755" s="21"/>
      <c r="O2755"/>
    </row>
    <row r="2756" spans="12:15" x14ac:dyDescent="0.3">
      <c r="L2756" s="19"/>
      <c r="M2756" s="18"/>
      <c r="N2756" s="21"/>
      <c r="O2756"/>
    </row>
    <row r="2757" spans="12:15" x14ac:dyDescent="0.3">
      <c r="L2757" s="19"/>
      <c r="M2757" s="18"/>
      <c r="N2757" s="21"/>
      <c r="O2757"/>
    </row>
    <row r="2758" spans="12:15" x14ac:dyDescent="0.3">
      <c r="L2758" s="19"/>
      <c r="M2758" s="18"/>
      <c r="N2758" s="21"/>
      <c r="O2758"/>
    </row>
    <row r="2759" spans="12:15" x14ac:dyDescent="0.3">
      <c r="L2759" s="19"/>
      <c r="M2759" s="18"/>
      <c r="N2759" s="21"/>
      <c r="O2759"/>
    </row>
    <row r="2760" spans="12:15" x14ac:dyDescent="0.3">
      <c r="L2760" s="19"/>
      <c r="M2760" s="18"/>
      <c r="N2760" s="21"/>
      <c r="O2760"/>
    </row>
    <row r="2761" spans="12:15" x14ac:dyDescent="0.3">
      <c r="L2761" s="19"/>
      <c r="M2761" s="18"/>
      <c r="N2761" s="21"/>
      <c r="O2761"/>
    </row>
    <row r="2762" spans="12:15" x14ac:dyDescent="0.3">
      <c r="L2762" s="19"/>
      <c r="M2762" s="18"/>
      <c r="N2762" s="21"/>
      <c r="O2762"/>
    </row>
    <row r="2763" spans="12:15" x14ac:dyDescent="0.3">
      <c r="L2763" s="19"/>
      <c r="M2763" s="18"/>
      <c r="N2763" s="21"/>
      <c r="O2763"/>
    </row>
    <row r="2764" spans="12:15" x14ac:dyDescent="0.3">
      <c r="L2764" s="19"/>
      <c r="M2764" s="18"/>
      <c r="N2764" s="21"/>
      <c r="O2764"/>
    </row>
    <row r="2765" spans="12:15" x14ac:dyDescent="0.3">
      <c r="L2765" s="19"/>
      <c r="M2765" s="18"/>
      <c r="N2765" s="21"/>
      <c r="O2765"/>
    </row>
    <row r="2766" spans="12:15" x14ac:dyDescent="0.3">
      <c r="L2766" s="19"/>
      <c r="M2766" s="18"/>
      <c r="N2766" s="21"/>
      <c r="O2766"/>
    </row>
    <row r="2767" spans="12:15" x14ac:dyDescent="0.3">
      <c r="L2767" s="19"/>
      <c r="M2767" s="18"/>
      <c r="N2767" s="21"/>
      <c r="O2767"/>
    </row>
    <row r="2768" spans="12:15" x14ac:dyDescent="0.3">
      <c r="L2768" s="19"/>
      <c r="M2768" s="18"/>
      <c r="N2768" s="21"/>
      <c r="O2768"/>
    </row>
    <row r="2769" spans="12:15" x14ac:dyDescent="0.3">
      <c r="L2769" s="19"/>
      <c r="M2769" s="18"/>
      <c r="N2769" s="21"/>
      <c r="O2769"/>
    </row>
    <row r="2770" spans="12:15" x14ac:dyDescent="0.3">
      <c r="L2770" s="19"/>
      <c r="M2770" s="18"/>
      <c r="N2770" s="21"/>
      <c r="O2770"/>
    </row>
    <row r="2771" spans="12:15" x14ac:dyDescent="0.3">
      <c r="L2771" s="19"/>
      <c r="M2771" s="18"/>
      <c r="N2771" s="21"/>
      <c r="O2771"/>
    </row>
    <row r="2772" spans="12:15" x14ac:dyDescent="0.3">
      <c r="L2772" s="19"/>
      <c r="M2772" s="18"/>
      <c r="N2772" s="21"/>
      <c r="O2772"/>
    </row>
    <row r="2773" spans="12:15" x14ac:dyDescent="0.3">
      <c r="L2773" s="19"/>
      <c r="M2773" s="18"/>
      <c r="N2773" s="21"/>
      <c r="O2773"/>
    </row>
    <row r="2774" spans="12:15" x14ac:dyDescent="0.3">
      <c r="L2774" s="19"/>
      <c r="M2774" s="18"/>
      <c r="N2774" s="21"/>
      <c r="O2774"/>
    </row>
    <row r="2775" spans="12:15" x14ac:dyDescent="0.3">
      <c r="L2775" s="19"/>
      <c r="M2775" s="18"/>
      <c r="N2775" s="21"/>
      <c r="O2775"/>
    </row>
    <row r="2776" spans="12:15" x14ac:dyDescent="0.3">
      <c r="L2776" s="19"/>
      <c r="M2776" s="18"/>
      <c r="N2776" s="21"/>
      <c r="O2776"/>
    </row>
    <row r="2777" spans="12:15" x14ac:dyDescent="0.3">
      <c r="L2777" s="19"/>
      <c r="M2777" s="18"/>
      <c r="N2777" s="21"/>
      <c r="O2777"/>
    </row>
    <row r="2778" spans="12:15" x14ac:dyDescent="0.3">
      <c r="L2778" s="19"/>
      <c r="M2778" s="18"/>
      <c r="N2778" s="21"/>
      <c r="O2778"/>
    </row>
    <row r="2779" spans="12:15" x14ac:dyDescent="0.3">
      <c r="L2779" s="19"/>
      <c r="M2779" s="18"/>
      <c r="N2779" s="21"/>
      <c r="O2779"/>
    </row>
    <row r="2780" spans="12:15" x14ac:dyDescent="0.3">
      <c r="L2780" s="19"/>
      <c r="M2780" s="18"/>
      <c r="N2780" s="21"/>
      <c r="O2780"/>
    </row>
    <row r="2781" spans="12:15" x14ac:dyDescent="0.3">
      <c r="L2781" s="19"/>
      <c r="M2781" s="18"/>
      <c r="N2781" s="21"/>
      <c r="O2781"/>
    </row>
    <row r="2782" spans="12:15" x14ac:dyDescent="0.3">
      <c r="L2782" s="19"/>
      <c r="M2782" s="18"/>
      <c r="N2782" s="21"/>
      <c r="O2782"/>
    </row>
    <row r="2783" spans="12:15" x14ac:dyDescent="0.3">
      <c r="L2783" s="19"/>
      <c r="M2783" s="18"/>
      <c r="N2783" s="21"/>
      <c r="O2783"/>
    </row>
    <row r="2784" spans="12:15" x14ac:dyDescent="0.3">
      <c r="L2784" s="19"/>
      <c r="M2784" s="18"/>
      <c r="N2784" s="21"/>
      <c r="O2784"/>
    </row>
    <row r="2785" spans="12:15" x14ac:dyDescent="0.3">
      <c r="L2785" s="19"/>
      <c r="M2785" s="18"/>
      <c r="N2785" s="21"/>
      <c r="O2785"/>
    </row>
    <row r="2786" spans="12:15" x14ac:dyDescent="0.3">
      <c r="L2786" s="19"/>
      <c r="M2786" s="18"/>
      <c r="N2786" s="21"/>
      <c r="O2786"/>
    </row>
    <row r="2787" spans="12:15" x14ac:dyDescent="0.3">
      <c r="L2787" s="19"/>
      <c r="M2787" s="18"/>
      <c r="N2787" s="21"/>
      <c r="O2787"/>
    </row>
    <row r="2788" spans="12:15" x14ac:dyDescent="0.3">
      <c r="L2788" s="19"/>
      <c r="M2788" s="18"/>
      <c r="N2788" s="21"/>
      <c r="O2788"/>
    </row>
    <row r="2789" spans="12:15" x14ac:dyDescent="0.3">
      <c r="L2789" s="19"/>
      <c r="M2789" s="18"/>
      <c r="N2789" s="21"/>
      <c r="O2789"/>
    </row>
    <row r="2790" spans="12:15" x14ac:dyDescent="0.3">
      <c r="L2790" s="19"/>
      <c r="M2790" s="18"/>
      <c r="N2790" s="21"/>
      <c r="O2790"/>
    </row>
    <row r="2791" spans="12:15" x14ac:dyDescent="0.3">
      <c r="L2791" s="19"/>
      <c r="M2791" s="18"/>
      <c r="N2791" s="21"/>
      <c r="O2791"/>
    </row>
    <row r="2792" spans="12:15" x14ac:dyDescent="0.3">
      <c r="L2792" s="19"/>
      <c r="M2792" s="18"/>
      <c r="N2792" s="21"/>
      <c r="O2792"/>
    </row>
    <row r="2793" spans="12:15" x14ac:dyDescent="0.3">
      <c r="L2793" s="19"/>
      <c r="M2793" s="18"/>
      <c r="N2793" s="21"/>
      <c r="O2793"/>
    </row>
    <row r="2794" spans="12:15" x14ac:dyDescent="0.3">
      <c r="L2794" s="19"/>
      <c r="M2794" s="18"/>
      <c r="N2794" s="21"/>
      <c r="O2794"/>
    </row>
    <row r="2795" spans="12:15" x14ac:dyDescent="0.3">
      <c r="L2795" s="19"/>
      <c r="M2795" s="18"/>
      <c r="N2795" s="21"/>
      <c r="O2795"/>
    </row>
    <row r="2796" spans="12:15" x14ac:dyDescent="0.3">
      <c r="L2796" s="19"/>
      <c r="M2796" s="18"/>
      <c r="N2796" s="21"/>
      <c r="O2796"/>
    </row>
    <row r="2797" spans="12:15" x14ac:dyDescent="0.3">
      <c r="L2797" s="19"/>
      <c r="M2797" s="18"/>
      <c r="N2797" s="21"/>
      <c r="O2797"/>
    </row>
    <row r="2798" spans="12:15" x14ac:dyDescent="0.3">
      <c r="L2798" s="19"/>
      <c r="M2798" s="18"/>
      <c r="N2798" s="21"/>
      <c r="O2798"/>
    </row>
    <row r="2799" spans="12:15" x14ac:dyDescent="0.3">
      <c r="L2799" s="19"/>
      <c r="M2799" s="18"/>
      <c r="N2799" s="21"/>
      <c r="O2799"/>
    </row>
    <row r="2800" spans="12:15" x14ac:dyDescent="0.3">
      <c r="L2800" s="19"/>
      <c r="M2800" s="18"/>
      <c r="N2800" s="21"/>
      <c r="O2800"/>
    </row>
    <row r="2801" spans="12:15" x14ac:dyDescent="0.3">
      <c r="L2801" s="19"/>
      <c r="M2801" s="18"/>
      <c r="N2801" s="21"/>
      <c r="O2801"/>
    </row>
    <row r="2802" spans="12:15" x14ac:dyDescent="0.3">
      <c r="L2802" s="19"/>
      <c r="M2802" s="18"/>
      <c r="N2802" s="21"/>
      <c r="O2802"/>
    </row>
    <row r="2803" spans="12:15" x14ac:dyDescent="0.3">
      <c r="L2803" s="19"/>
      <c r="M2803" s="18"/>
      <c r="N2803" s="21"/>
      <c r="O2803"/>
    </row>
    <row r="2804" spans="12:15" x14ac:dyDescent="0.3">
      <c r="L2804" s="19"/>
      <c r="M2804" s="18"/>
      <c r="N2804" s="21"/>
      <c r="O2804"/>
    </row>
    <row r="2805" spans="12:15" x14ac:dyDescent="0.3">
      <c r="L2805" s="19"/>
      <c r="M2805" s="18"/>
      <c r="N2805" s="21"/>
      <c r="O2805"/>
    </row>
    <row r="2806" spans="12:15" x14ac:dyDescent="0.3">
      <c r="L2806" s="19"/>
      <c r="M2806" s="18"/>
      <c r="N2806" s="21"/>
      <c r="O2806"/>
    </row>
    <row r="2807" spans="12:15" x14ac:dyDescent="0.3">
      <c r="L2807" s="19"/>
      <c r="M2807" s="18"/>
      <c r="N2807" s="21"/>
      <c r="O2807"/>
    </row>
    <row r="2808" spans="12:15" x14ac:dyDescent="0.3">
      <c r="L2808" s="19"/>
      <c r="M2808" s="18"/>
      <c r="N2808" s="21"/>
      <c r="O2808"/>
    </row>
    <row r="2809" spans="12:15" x14ac:dyDescent="0.3">
      <c r="L2809" s="19"/>
      <c r="M2809" s="18"/>
      <c r="N2809" s="21"/>
      <c r="O2809"/>
    </row>
    <row r="2810" spans="12:15" x14ac:dyDescent="0.3">
      <c r="L2810" s="19"/>
      <c r="M2810" s="18"/>
      <c r="N2810" s="21"/>
      <c r="O2810"/>
    </row>
    <row r="2811" spans="12:15" x14ac:dyDescent="0.3">
      <c r="L2811" s="19"/>
      <c r="M2811" s="18"/>
      <c r="N2811" s="21"/>
      <c r="O2811"/>
    </row>
    <row r="2812" spans="12:15" x14ac:dyDescent="0.3">
      <c r="L2812" s="19"/>
      <c r="M2812" s="18"/>
      <c r="N2812" s="21"/>
      <c r="O2812"/>
    </row>
    <row r="2813" spans="12:15" x14ac:dyDescent="0.3">
      <c r="L2813" s="19"/>
      <c r="M2813" s="18"/>
      <c r="N2813" s="21"/>
      <c r="O2813"/>
    </row>
    <row r="2814" spans="12:15" x14ac:dyDescent="0.3">
      <c r="L2814" s="19"/>
      <c r="M2814" s="18"/>
      <c r="N2814" s="21"/>
      <c r="O2814"/>
    </row>
    <row r="2815" spans="12:15" x14ac:dyDescent="0.3">
      <c r="L2815" s="19"/>
      <c r="M2815" s="18"/>
      <c r="N2815" s="21"/>
      <c r="O2815"/>
    </row>
    <row r="2816" spans="12:15" x14ac:dyDescent="0.3">
      <c r="L2816" s="19"/>
      <c r="M2816" s="18"/>
      <c r="N2816" s="21"/>
      <c r="O2816"/>
    </row>
    <row r="2817" spans="12:15" x14ac:dyDescent="0.3">
      <c r="L2817" s="19"/>
      <c r="M2817" s="18"/>
      <c r="N2817" s="21"/>
      <c r="O2817"/>
    </row>
    <row r="2818" spans="12:15" x14ac:dyDescent="0.3">
      <c r="L2818" s="19"/>
      <c r="M2818" s="18"/>
      <c r="N2818" s="21"/>
      <c r="O2818"/>
    </row>
    <row r="2819" spans="12:15" x14ac:dyDescent="0.3">
      <c r="L2819" s="19"/>
      <c r="M2819" s="18"/>
      <c r="N2819" s="21"/>
      <c r="O2819"/>
    </row>
    <row r="2820" spans="12:15" x14ac:dyDescent="0.3">
      <c r="L2820" s="19"/>
      <c r="M2820" s="18"/>
      <c r="N2820" s="21"/>
      <c r="O2820"/>
    </row>
    <row r="2821" spans="12:15" x14ac:dyDescent="0.3">
      <c r="L2821" s="19"/>
      <c r="M2821" s="18"/>
      <c r="N2821" s="21"/>
      <c r="O2821"/>
    </row>
    <row r="2822" spans="12:15" x14ac:dyDescent="0.3">
      <c r="L2822" s="19"/>
      <c r="M2822" s="18"/>
      <c r="N2822" s="21"/>
      <c r="O2822"/>
    </row>
    <row r="2823" spans="12:15" x14ac:dyDescent="0.3">
      <c r="L2823" s="19"/>
      <c r="M2823" s="18"/>
      <c r="N2823" s="21"/>
      <c r="O2823"/>
    </row>
    <row r="2824" spans="12:15" x14ac:dyDescent="0.3">
      <c r="L2824" s="19"/>
      <c r="M2824" s="18"/>
      <c r="N2824" s="21"/>
      <c r="O2824"/>
    </row>
    <row r="2825" spans="12:15" x14ac:dyDescent="0.3">
      <c r="L2825" s="19"/>
      <c r="M2825" s="18"/>
      <c r="N2825" s="21"/>
      <c r="O2825"/>
    </row>
    <row r="2826" spans="12:15" x14ac:dyDescent="0.3">
      <c r="L2826" s="19"/>
      <c r="M2826" s="18"/>
      <c r="N2826" s="21"/>
      <c r="O2826"/>
    </row>
    <row r="2827" spans="12:15" x14ac:dyDescent="0.3">
      <c r="L2827" s="19"/>
      <c r="M2827" s="18"/>
      <c r="N2827" s="21"/>
      <c r="O2827"/>
    </row>
    <row r="2828" spans="12:15" x14ac:dyDescent="0.3">
      <c r="L2828" s="19"/>
      <c r="M2828" s="18"/>
      <c r="N2828" s="21"/>
      <c r="O2828"/>
    </row>
    <row r="2829" spans="12:15" x14ac:dyDescent="0.3">
      <c r="L2829" s="19"/>
      <c r="M2829" s="18"/>
      <c r="N2829" s="21"/>
      <c r="O2829"/>
    </row>
    <row r="2830" spans="12:15" x14ac:dyDescent="0.3">
      <c r="L2830" s="19"/>
      <c r="M2830" s="18"/>
      <c r="N2830" s="21"/>
      <c r="O2830"/>
    </row>
    <row r="2831" spans="12:15" x14ac:dyDescent="0.3">
      <c r="L2831" s="19"/>
      <c r="M2831" s="18"/>
      <c r="N2831" s="21"/>
      <c r="O2831"/>
    </row>
    <row r="2832" spans="12:15" x14ac:dyDescent="0.3">
      <c r="L2832" s="19"/>
      <c r="M2832" s="18"/>
      <c r="N2832" s="21"/>
      <c r="O2832"/>
    </row>
    <row r="2833" spans="1:15" x14ac:dyDescent="0.3">
      <c r="L2833" s="19"/>
      <c r="M2833" s="18"/>
      <c r="N2833" s="21"/>
      <c r="O2833"/>
    </row>
    <row r="2834" spans="1:15" x14ac:dyDescent="0.3">
      <c r="L2834" s="19"/>
      <c r="M2834" s="18"/>
      <c r="N2834" s="21"/>
      <c r="O2834"/>
    </row>
    <row r="2835" spans="1:15" x14ac:dyDescent="0.3">
      <c r="L2835" s="19"/>
      <c r="M2835" s="18"/>
      <c r="N2835" s="21"/>
      <c r="O2835"/>
    </row>
    <row r="2836" spans="1:15" x14ac:dyDescent="0.3">
      <c r="L2836" s="19"/>
      <c r="M2836" s="18"/>
      <c r="N2836" s="21"/>
      <c r="O2836"/>
    </row>
    <row r="2837" spans="1:15" x14ac:dyDescent="0.3">
      <c r="L2837" s="19"/>
      <c r="M2837" s="18"/>
      <c r="N2837" s="21"/>
      <c r="O2837"/>
    </row>
    <row r="2838" spans="1:15" x14ac:dyDescent="0.3">
      <c r="L2838" s="19"/>
      <c r="M2838" s="18"/>
      <c r="N2838" s="21"/>
      <c r="O2838"/>
    </row>
    <row r="2839" spans="1:15" x14ac:dyDescent="0.3">
      <c r="L2839" s="19"/>
      <c r="M2839" s="18"/>
      <c r="N2839" s="21"/>
      <c r="O2839"/>
    </row>
    <row r="2840" spans="1:15" x14ac:dyDescent="0.3">
      <c r="L2840" s="19"/>
      <c r="M2840" s="18"/>
      <c r="N2840" s="21"/>
      <c r="O2840"/>
    </row>
    <row r="2841" spans="1:15" x14ac:dyDescent="0.3">
      <c r="L2841" s="19"/>
      <c r="M2841" s="18"/>
      <c r="N2841" s="21"/>
      <c r="O2841"/>
    </row>
    <row r="2842" spans="1:15" x14ac:dyDescent="0.3">
      <c r="L2842" s="19"/>
      <c r="M2842" s="18"/>
      <c r="N2842" s="21"/>
      <c r="O2842"/>
    </row>
    <row r="2843" spans="1:15" x14ac:dyDescent="0.3">
      <c r="L2843" s="19"/>
      <c r="M2843" s="18"/>
      <c r="N2843" s="21"/>
      <c r="O2843"/>
    </row>
    <row r="2844" spans="1:15" x14ac:dyDescent="0.3">
      <c r="L2844" s="19"/>
      <c r="M2844" s="18"/>
      <c r="N2844" s="21"/>
      <c r="O2844"/>
    </row>
    <row r="2845" spans="1:15" x14ac:dyDescent="0.3">
      <c r="L2845" s="19"/>
      <c r="M2845" s="18"/>
      <c r="N2845" s="21"/>
      <c r="O2845"/>
    </row>
    <row r="2846" spans="1:15" x14ac:dyDescent="0.3">
      <c r="L2846" s="19"/>
      <c r="M2846" s="18"/>
      <c r="N2846" s="21"/>
      <c r="O2846"/>
    </row>
    <row r="2847" spans="1:15" x14ac:dyDescent="0.3">
      <c r="L2847" s="19"/>
      <c r="M2847" s="18"/>
      <c r="N2847" s="21"/>
      <c r="O2847"/>
    </row>
    <row r="2848" spans="1:15" x14ac:dyDescent="0.3">
      <c r="A2848" s="9"/>
      <c r="H2848" s="9"/>
      <c r="L2848" s="19"/>
      <c r="M2848" s="18"/>
      <c r="N2848" s="21"/>
      <c r="O2848"/>
    </row>
    <row r="2849" spans="1:15" x14ac:dyDescent="0.3">
      <c r="A2849" s="9"/>
      <c r="H2849" s="9"/>
      <c r="L2849" s="19"/>
      <c r="M2849" s="18"/>
      <c r="N2849" s="21"/>
      <c r="O2849"/>
    </row>
    <row r="2850" spans="1:15" x14ac:dyDescent="0.3">
      <c r="A2850" s="9"/>
      <c r="H2850" s="9"/>
      <c r="L2850" s="19"/>
      <c r="M2850" s="18"/>
      <c r="N2850" s="21"/>
      <c r="O2850"/>
    </row>
    <row r="2851" spans="1:15" x14ac:dyDescent="0.3">
      <c r="A2851" s="9"/>
      <c r="H2851" s="9"/>
      <c r="L2851" s="19"/>
      <c r="M2851" s="18"/>
      <c r="N2851" s="21"/>
      <c r="O2851"/>
    </row>
    <row r="2852" spans="1:15" x14ac:dyDescent="0.3">
      <c r="A2852" s="9"/>
      <c r="H2852" s="9"/>
      <c r="L2852" s="19"/>
      <c r="M2852" s="18"/>
      <c r="N2852" s="21"/>
      <c r="O2852"/>
    </row>
    <row r="2853" spans="1:15" x14ac:dyDescent="0.3">
      <c r="A2853" s="9"/>
      <c r="H2853" s="9"/>
      <c r="L2853" s="19"/>
      <c r="M2853" s="18"/>
      <c r="N2853" s="21"/>
      <c r="O2853"/>
    </row>
    <row r="2854" spans="1:15" x14ac:dyDescent="0.3">
      <c r="A2854" s="9"/>
      <c r="H2854" s="9"/>
      <c r="L2854" s="19"/>
      <c r="M2854" s="18"/>
      <c r="N2854" s="21"/>
      <c r="O2854"/>
    </row>
    <row r="2855" spans="1:15" x14ac:dyDescent="0.3">
      <c r="A2855" s="9"/>
      <c r="H2855" s="9"/>
      <c r="L2855" s="19"/>
      <c r="M2855" s="18"/>
      <c r="N2855" s="21"/>
      <c r="O2855"/>
    </row>
    <row r="2856" spans="1:15" x14ac:dyDescent="0.3">
      <c r="A2856" s="9"/>
      <c r="H2856" s="9"/>
      <c r="L2856" s="19"/>
      <c r="M2856" s="18"/>
      <c r="N2856" s="21"/>
      <c r="O2856"/>
    </row>
    <row r="2857" spans="1:15" x14ac:dyDescent="0.3">
      <c r="A2857" s="9"/>
      <c r="H2857" s="9"/>
      <c r="L2857" s="19"/>
      <c r="M2857" s="18"/>
      <c r="N2857" s="21"/>
      <c r="O2857"/>
    </row>
    <row r="2858" spans="1:15" x14ac:dyDescent="0.3">
      <c r="A2858" s="9"/>
      <c r="H2858" s="9"/>
      <c r="L2858" s="19"/>
      <c r="M2858" s="18"/>
      <c r="N2858" s="21"/>
      <c r="O2858"/>
    </row>
    <row r="2859" spans="1:15" x14ac:dyDescent="0.3">
      <c r="A2859" s="9"/>
      <c r="H2859" s="9"/>
      <c r="L2859" s="19"/>
      <c r="M2859" s="18"/>
      <c r="N2859" s="21"/>
      <c r="O2859"/>
    </row>
    <row r="2860" spans="1:15" x14ac:dyDescent="0.3">
      <c r="A2860" s="9"/>
      <c r="H2860" s="9"/>
      <c r="L2860" s="19"/>
      <c r="M2860" s="18"/>
      <c r="N2860" s="21"/>
      <c r="O2860"/>
    </row>
    <row r="2861" spans="1:15" x14ac:dyDescent="0.3">
      <c r="A2861" s="9"/>
      <c r="H2861" s="9"/>
      <c r="L2861" s="19"/>
      <c r="M2861" s="18"/>
      <c r="N2861" s="21"/>
      <c r="O2861"/>
    </row>
    <row r="2862" spans="1:15" x14ac:dyDescent="0.3">
      <c r="A2862" s="9"/>
      <c r="H2862" s="9"/>
      <c r="L2862" s="19"/>
      <c r="M2862" s="18"/>
      <c r="N2862" s="21"/>
      <c r="O2862"/>
    </row>
    <row r="2863" spans="1:15" x14ac:dyDescent="0.3">
      <c r="A2863" s="9"/>
      <c r="H2863" s="9"/>
      <c r="L2863" s="19"/>
      <c r="M2863" s="18"/>
      <c r="N2863" s="21"/>
      <c r="O2863"/>
    </row>
    <row r="2864" spans="1:15" x14ac:dyDescent="0.3">
      <c r="A2864" s="9"/>
      <c r="H2864" s="9"/>
      <c r="L2864" s="19"/>
      <c r="M2864" s="18"/>
      <c r="N2864" s="21"/>
      <c r="O2864"/>
    </row>
    <row r="2865" spans="1:15" x14ac:dyDescent="0.3">
      <c r="A2865" s="9"/>
      <c r="H2865" s="9"/>
      <c r="L2865" s="19"/>
      <c r="M2865" s="18"/>
      <c r="N2865" s="21"/>
      <c r="O2865"/>
    </row>
    <row r="2866" spans="1:15" x14ac:dyDescent="0.3">
      <c r="A2866" s="9"/>
      <c r="H2866" s="9"/>
      <c r="L2866" s="19"/>
      <c r="M2866" s="18"/>
      <c r="N2866" s="21"/>
      <c r="O2866"/>
    </row>
    <row r="2867" spans="1:15" x14ac:dyDescent="0.3">
      <c r="A2867" s="9"/>
      <c r="H2867" s="9"/>
      <c r="L2867" s="19"/>
      <c r="M2867" s="18"/>
      <c r="N2867" s="21"/>
      <c r="O2867"/>
    </row>
    <row r="2868" spans="1:15" x14ac:dyDescent="0.3">
      <c r="A2868" s="9"/>
      <c r="H2868" s="9"/>
      <c r="L2868" s="19"/>
      <c r="M2868" s="18"/>
      <c r="N2868" s="21"/>
      <c r="O2868"/>
    </row>
    <row r="2869" spans="1:15" x14ac:dyDescent="0.3">
      <c r="A2869" s="9"/>
      <c r="H2869" s="9"/>
      <c r="L2869" s="19"/>
      <c r="M2869" s="18"/>
      <c r="N2869" s="21"/>
      <c r="O2869"/>
    </row>
    <row r="2870" spans="1:15" x14ac:dyDescent="0.3">
      <c r="A2870" s="9"/>
      <c r="H2870" s="9"/>
      <c r="L2870" s="19"/>
      <c r="M2870" s="18"/>
      <c r="N2870" s="21"/>
      <c r="O2870"/>
    </row>
    <row r="2871" spans="1:15" x14ac:dyDescent="0.3">
      <c r="A2871" s="9"/>
      <c r="H2871" s="9"/>
      <c r="L2871" s="19"/>
      <c r="M2871" s="18"/>
      <c r="N2871" s="21"/>
      <c r="O2871"/>
    </row>
    <row r="2872" spans="1:15" x14ac:dyDescent="0.3">
      <c r="A2872" s="9"/>
      <c r="H2872" s="9"/>
      <c r="L2872" s="19"/>
      <c r="M2872" s="18"/>
      <c r="N2872" s="21"/>
      <c r="O2872"/>
    </row>
    <row r="2873" spans="1:15" x14ac:dyDescent="0.3">
      <c r="A2873" s="9"/>
      <c r="H2873" s="9"/>
      <c r="L2873" s="19"/>
      <c r="M2873" s="18"/>
      <c r="N2873" s="21"/>
      <c r="O2873"/>
    </row>
    <row r="2874" spans="1:15" x14ac:dyDescent="0.3">
      <c r="A2874" s="9"/>
      <c r="H2874" s="9"/>
      <c r="L2874" s="19"/>
      <c r="M2874" s="18"/>
      <c r="N2874" s="21"/>
      <c r="O2874"/>
    </row>
    <row r="2875" spans="1:15" x14ac:dyDescent="0.3">
      <c r="A2875" s="9"/>
      <c r="H2875" s="9"/>
      <c r="L2875" s="19"/>
      <c r="M2875" s="18"/>
      <c r="N2875" s="21"/>
      <c r="O2875"/>
    </row>
    <row r="2876" spans="1:15" x14ac:dyDescent="0.3">
      <c r="A2876" s="9"/>
      <c r="H2876" s="9"/>
      <c r="L2876" s="19"/>
      <c r="M2876" s="18"/>
      <c r="N2876" s="21"/>
      <c r="O2876"/>
    </row>
    <row r="2877" spans="1:15" x14ac:dyDescent="0.3">
      <c r="A2877" s="9"/>
      <c r="H2877" s="9"/>
      <c r="L2877" s="19"/>
      <c r="M2877" s="18"/>
      <c r="N2877" s="21"/>
      <c r="O2877"/>
    </row>
    <row r="2878" spans="1:15" x14ac:dyDescent="0.3">
      <c r="A2878" s="9"/>
      <c r="H2878" s="9"/>
      <c r="L2878" s="19"/>
      <c r="M2878" s="18"/>
      <c r="N2878" s="21"/>
      <c r="O2878"/>
    </row>
    <row r="2879" spans="1:15" x14ac:dyDescent="0.3">
      <c r="A2879" s="9"/>
      <c r="H2879" s="9"/>
      <c r="L2879" s="19"/>
      <c r="M2879" s="18"/>
      <c r="N2879" s="21"/>
      <c r="O2879"/>
    </row>
    <row r="2880" spans="1:15" x14ac:dyDescent="0.3">
      <c r="A2880" s="9"/>
      <c r="H2880" s="9"/>
      <c r="L2880" s="19"/>
      <c r="M2880" s="18"/>
      <c r="N2880" s="21"/>
      <c r="O2880"/>
    </row>
    <row r="2881" spans="1:15" x14ac:dyDescent="0.3">
      <c r="A2881" s="9"/>
      <c r="H2881" s="9"/>
      <c r="L2881" s="19"/>
      <c r="M2881" s="18"/>
      <c r="N2881" s="21"/>
      <c r="O2881"/>
    </row>
    <row r="2882" spans="1:15" x14ac:dyDescent="0.3">
      <c r="A2882" s="9"/>
      <c r="H2882" s="9"/>
      <c r="L2882" s="19"/>
      <c r="M2882" s="18"/>
      <c r="N2882" s="21"/>
      <c r="O2882"/>
    </row>
    <row r="2883" spans="1:15" x14ac:dyDescent="0.3">
      <c r="A2883" s="9"/>
      <c r="H2883" s="9"/>
      <c r="L2883" s="19"/>
      <c r="M2883" s="18"/>
      <c r="N2883" s="21"/>
      <c r="O2883"/>
    </row>
    <row r="2884" spans="1:15" x14ac:dyDescent="0.3">
      <c r="A2884" s="9"/>
      <c r="H2884" s="9"/>
      <c r="L2884" s="19"/>
      <c r="M2884" s="18"/>
      <c r="N2884" s="21"/>
      <c r="O2884"/>
    </row>
    <row r="2885" spans="1:15" x14ac:dyDescent="0.3">
      <c r="A2885" s="9"/>
      <c r="H2885" s="9"/>
      <c r="L2885" s="19"/>
      <c r="M2885" s="18"/>
      <c r="N2885" s="21"/>
      <c r="O2885"/>
    </row>
    <row r="2886" spans="1:15" x14ac:dyDescent="0.3">
      <c r="A2886" s="9"/>
      <c r="H2886" s="9"/>
      <c r="L2886" s="19"/>
      <c r="M2886" s="18"/>
      <c r="N2886" s="21"/>
      <c r="O2886"/>
    </row>
    <row r="2887" spans="1:15" x14ac:dyDescent="0.3">
      <c r="A2887" s="9"/>
      <c r="H2887" s="9"/>
      <c r="L2887" s="19"/>
      <c r="M2887" s="18"/>
      <c r="N2887" s="21"/>
      <c r="O2887"/>
    </row>
    <row r="2888" spans="1:15" x14ac:dyDescent="0.3">
      <c r="A2888" s="9"/>
      <c r="H2888" s="9"/>
      <c r="L2888" s="19"/>
      <c r="M2888" s="18"/>
      <c r="N2888" s="21"/>
      <c r="O2888"/>
    </row>
    <row r="2889" spans="1:15" x14ac:dyDescent="0.3">
      <c r="A2889" s="9"/>
      <c r="H2889" s="9"/>
      <c r="L2889" s="19"/>
      <c r="M2889" s="18"/>
      <c r="N2889" s="21"/>
      <c r="O2889"/>
    </row>
    <row r="2890" spans="1:15" x14ac:dyDescent="0.3">
      <c r="A2890" s="9"/>
      <c r="H2890" s="9"/>
      <c r="L2890" s="19"/>
      <c r="M2890" s="18"/>
      <c r="N2890" s="21"/>
      <c r="O2890"/>
    </row>
    <row r="2891" spans="1:15" x14ac:dyDescent="0.3">
      <c r="A2891" s="9"/>
      <c r="H2891" s="9"/>
      <c r="L2891" s="19"/>
      <c r="M2891" s="18"/>
      <c r="N2891" s="21"/>
      <c r="O2891"/>
    </row>
    <row r="2892" spans="1:15" x14ac:dyDescent="0.3">
      <c r="A2892" s="9"/>
      <c r="H2892" s="9"/>
      <c r="L2892" s="19"/>
      <c r="M2892" s="18"/>
      <c r="N2892" s="21"/>
      <c r="O2892"/>
    </row>
    <row r="2893" spans="1:15" x14ac:dyDescent="0.3">
      <c r="A2893" s="9"/>
      <c r="H2893" s="9"/>
      <c r="L2893" s="19"/>
      <c r="M2893" s="18"/>
      <c r="N2893" s="21"/>
      <c r="O2893"/>
    </row>
    <row r="2894" spans="1:15" x14ac:dyDescent="0.3">
      <c r="A2894" s="9"/>
      <c r="H2894" s="9"/>
      <c r="L2894" s="19"/>
      <c r="M2894" s="18"/>
      <c r="N2894" s="21"/>
      <c r="O2894"/>
    </row>
    <row r="2895" spans="1:15" x14ac:dyDescent="0.3">
      <c r="A2895" s="9"/>
      <c r="H2895" s="9"/>
      <c r="L2895" s="19"/>
      <c r="M2895" s="18"/>
      <c r="N2895" s="21"/>
      <c r="O2895"/>
    </row>
    <row r="2896" spans="1:15" x14ac:dyDescent="0.3">
      <c r="A2896" s="9"/>
      <c r="H2896" s="9"/>
      <c r="L2896" s="19"/>
      <c r="M2896" s="18"/>
      <c r="N2896" s="21"/>
      <c r="O2896"/>
    </row>
    <row r="2897" spans="1:15" x14ac:dyDescent="0.3">
      <c r="A2897" s="9"/>
      <c r="H2897" s="9"/>
      <c r="L2897" s="19"/>
      <c r="M2897" s="18"/>
      <c r="N2897" s="21"/>
      <c r="O2897"/>
    </row>
    <row r="2898" spans="1:15" x14ac:dyDescent="0.3">
      <c r="A2898" s="9"/>
      <c r="H2898" s="9"/>
      <c r="L2898" s="19"/>
      <c r="M2898" s="18"/>
      <c r="N2898" s="21"/>
      <c r="O2898"/>
    </row>
    <row r="2899" spans="1:15" x14ac:dyDescent="0.3">
      <c r="A2899" s="9"/>
      <c r="H2899" s="9"/>
      <c r="L2899" s="19"/>
      <c r="M2899" s="18"/>
      <c r="N2899" s="21"/>
      <c r="O2899"/>
    </row>
    <row r="2900" spans="1:15" x14ac:dyDescent="0.3">
      <c r="A2900" s="9"/>
      <c r="H2900" s="9"/>
      <c r="L2900" s="19"/>
      <c r="M2900" s="18"/>
      <c r="N2900" s="21"/>
      <c r="O2900"/>
    </row>
    <row r="2901" spans="1:15" x14ac:dyDescent="0.3">
      <c r="A2901" s="9"/>
      <c r="H2901" s="9"/>
      <c r="L2901" s="19"/>
      <c r="M2901" s="18"/>
      <c r="N2901" s="21"/>
      <c r="O2901"/>
    </row>
    <row r="2902" spans="1:15" x14ac:dyDescent="0.3">
      <c r="A2902" s="9"/>
      <c r="H2902" s="9"/>
      <c r="L2902" s="19"/>
      <c r="M2902" s="18"/>
      <c r="N2902" s="21"/>
      <c r="O2902"/>
    </row>
    <row r="2903" spans="1:15" x14ac:dyDescent="0.3">
      <c r="A2903" s="9"/>
      <c r="H2903" s="9"/>
      <c r="L2903" s="19"/>
      <c r="M2903" s="18"/>
      <c r="N2903" s="21"/>
      <c r="O2903"/>
    </row>
    <row r="2904" spans="1:15" x14ac:dyDescent="0.3">
      <c r="A2904" s="9"/>
      <c r="H2904" s="9"/>
      <c r="L2904" s="19"/>
      <c r="M2904" s="18"/>
      <c r="N2904" s="21"/>
      <c r="O2904"/>
    </row>
    <row r="2905" spans="1:15" x14ac:dyDescent="0.3">
      <c r="A2905" s="9"/>
      <c r="H2905" s="9"/>
      <c r="L2905" s="19"/>
      <c r="M2905" s="18"/>
      <c r="N2905" s="21"/>
      <c r="O2905"/>
    </row>
    <row r="2906" spans="1:15" x14ac:dyDescent="0.3">
      <c r="A2906" s="9"/>
      <c r="H2906" s="9"/>
      <c r="L2906" s="19"/>
      <c r="M2906" s="18"/>
      <c r="N2906" s="21"/>
      <c r="O2906"/>
    </row>
    <row r="2907" spans="1:15" x14ac:dyDescent="0.3">
      <c r="A2907" s="9"/>
      <c r="H2907" s="9"/>
      <c r="L2907" s="19"/>
      <c r="M2907" s="18"/>
      <c r="N2907" s="21"/>
      <c r="O2907"/>
    </row>
    <row r="2908" spans="1:15" x14ac:dyDescent="0.3">
      <c r="A2908" s="9"/>
      <c r="H2908" s="9"/>
      <c r="L2908" s="19"/>
      <c r="M2908" s="18"/>
      <c r="N2908" s="21"/>
      <c r="O2908"/>
    </row>
    <row r="2909" spans="1:15" x14ac:dyDescent="0.3">
      <c r="A2909" s="9"/>
      <c r="H2909" s="9"/>
      <c r="L2909" s="19"/>
      <c r="M2909" s="18"/>
      <c r="N2909" s="21"/>
      <c r="O2909"/>
    </row>
    <row r="2910" spans="1:15" x14ac:dyDescent="0.3">
      <c r="A2910" s="9"/>
      <c r="H2910" s="9"/>
      <c r="L2910" s="19"/>
      <c r="M2910" s="18"/>
      <c r="N2910" s="21"/>
      <c r="O2910"/>
    </row>
    <row r="2911" spans="1:15" x14ac:dyDescent="0.3">
      <c r="A2911" s="9"/>
      <c r="H2911" s="9"/>
      <c r="L2911" s="19"/>
      <c r="M2911" s="18"/>
      <c r="N2911" s="21"/>
      <c r="O2911"/>
    </row>
    <row r="2912" spans="1:15" x14ac:dyDescent="0.3">
      <c r="A2912" s="9"/>
      <c r="H2912" s="9"/>
      <c r="L2912" s="19"/>
      <c r="M2912" s="18"/>
      <c r="N2912" s="21"/>
      <c r="O2912"/>
    </row>
    <row r="2913" spans="1:15" x14ac:dyDescent="0.3">
      <c r="A2913" s="9"/>
      <c r="H2913" s="9"/>
      <c r="L2913" s="19"/>
      <c r="M2913" s="18"/>
      <c r="N2913" s="21"/>
      <c r="O2913"/>
    </row>
    <row r="2914" spans="1:15" x14ac:dyDescent="0.3">
      <c r="A2914" s="9"/>
      <c r="H2914" s="9"/>
      <c r="L2914" s="19"/>
      <c r="M2914" s="18"/>
      <c r="N2914" s="21"/>
      <c r="O2914"/>
    </row>
    <row r="2915" spans="1:15" x14ac:dyDescent="0.3">
      <c r="A2915" s="9"/>
      <c r="H2915" s="9"/>
      <c r="L2915" s="19"/>
      <c r="M2915" s="18"/>
      <c r="N2915" s="21"/>
      <c r="O2915"/>
    </row>
    <row r="2916" spans="1:15" x14ac:dyDescent="0.3">
      <c r="A2916" s="9"/>
      <c r="H2916" s="9"/>
      <c r="L2916" s="19"/>
      <c r="M2916" s="18"/>
      <c r="N2916" s="21"/>
      <c r="O2916"/>
    </row>
    <row r="2917" spans="1:15" x14ac:dyDescent="0.3">
      <c r="A2917" s="9"/>
      <c r="H2917" s="9"/>
      <c r="L2917" s="19"/>
      <c r="M2917" s="18"/>
      <c r="N2917" s="21"/>
      <c r="O2917"/>
    </row>
    <row r="2918" spans="1:15" x14ac:dyDescent="0.3">
      <c r="A2918" s="9"/>
      <c r="H2918" s="9"/>
      <c r="L2918" s="19"/>
      <c r="M2918" s="18"/>
      <c r="N2918" s="21"/>
      <c r="O2918"/>
    </row>
    <row r="2919" spans="1:15" x14ac:dyDescent="0.3">
      <c r="A2919" s="9"/>
      <c r="H2919" s="9"/>
      <c r="L2919" s="19"/>
      <c r="M2919" s="18"/>
      <c r="N2919" s="21"/>
      <c r="O2919"/>
    </row>
    <row r="2920" spans="1:15" x14ac:dyDescent="0.3">
      <c r="A2920" s="9"/>
      <c r="H2920" s="9"/>
      <c r="L2920" s="19"/>
      <c r="M2920" s="18"/>
      <c r="N2920" s="21"/>
      <c r="O2920"/>
    </row>
    <row r="2921" spans="1:15" x14ac:dyDescent="0.3">
      <c r="A2921" s="9"/>
      <c r="H2921" s="9"/>
      <c r="L2921" s="19"/>
      <c r="M2921" s="18"/>
      <c r="N2921" s="21"/>
      <c r="O2921"/>
    </row>
    <row r="2922" spans="1:15" x14ac:dyDescent="0.3">
      <c r="A2922" s="9"/>
      <c r="H2922" s="9"/>
      <c r="L2922" s="19"/>
      <c r="M2922" s="18"/>
      <c r="N2922" s="21"/>
      <c r="O2922"/>
    </row>
    <row r="2923" spans="1:15" x14ac:dyDescent="0.3">
      <c r="A2923" s="9"/>
      <c r="H2923" s="9"/>
      <c r="L2923" s="19"/>
      <c r="M2923" s="18"/>
      <c r="N2923" s="21"/>
      <c r="O2923"/>
    </row>
    <row r="2924" spans="1:15" x14ac:dyDescent="0.3">
      <c r="A2924" s="9"/>
      <c r="H2924" s="9"/>
      <c r="L2924" s="19"/>
      <c r="M2924" s="18"/>
      <c r="N2924" s="21"/>
      <c r="O2924"/>
    </row>
    <row r="2925" spans="1:15" x14ac:dyDescent="0.3">
      <c r="A2925" s="9"/>
      <c r="H2925" s="9"/>
      <c r="L2925" s="19"/>
      <c r="M2925" s="18"/>
      <c r="N2925" s="21"/>
      <c r="O2925"/>
    </row>
    <row r="2926" spans="1:15" x14ac:dyDescent="0.3">
      <c r="A2926" s="9"/>
      <c r="H2926" s="9"/>
      <c r="L2926" s="19"/>
      <c r="M2926" s="18"/>
      <c r="N2926" s="21"/>
      <c r="O2926"/>
    </row>
    <row r="2927" spans="1:15" x14ac:dyDescent="0.3">
      <c r="A2927" s="9"/>
      <c r="H2927" s="9"/>
      <c r="L2927" s="19"/>
      <c r="M2927" s="18"/>
      <c r="N2927" s="21"/>
      <c r="O2927"/>
    </row>
    <row r="2928" spans="1:15" x14ac:dyDescent="0.3">
      <c r="A2928" s="9"/>
      <c r="H2928" s="9"/>
      <c r="L2928" s="19"/>
      <c r="M2928" s="18"/>
      <c r="N2928" s="21"/>
      <c r="O2928"/>
    </row>
    <row r="2929" spans="1:15" x14ac:dyDescent="0.3">
      <c r="A2929" s="9"/>
      <c r="H2929" s="9"/>
      <c r="L2929" s="19"/>
      <c r="M2929" s="18"/>
      <c r="N2929" s="21"/>
      <c r="O2929"/>
    </row>
    <row r="2930" spans="1:15" x14ac:dyDescent="0.3">
      <c r="A2930" s="9"/>
      <c r="H2930" s="9"/>
      <c r="L2930" s="19"/>
      <c r="M2930" s="18"/>
      <c r="N2930" s="21"/>
      <c r="O2930"/>
    </row>
    <row r="2931" spans="1:15" x14ac:dyDescent="0.3">
      <c r="A2931" s="9"/>
      <c r="H2931" s="9"/>
      <c r="L2931" s="19"/>
      <c r="M2931" s="18"/>
      <c r="N2931" s="21"/>
      <c r="O2931"/>
    </row>
    <row r="2932" spans="1:15" x14ac:dyDescent="0.3">
      <c r="A2932" s="9"/>
      <c r="H2932" s="9"/>
      <c r="L2932" s="19"/>
      <c r="M2932" s="18"/>
      <c r="N2932" s="21"/>
      <c r="O2932"/>
    </row>
    <row r="2933" spans="1:15" x14ac:dyDescent="0.3">
      <c r="A2933" s="9"/>
      <c r="H2933" s="9"/>
      <c r="L2933" s="19"/>
      <c r="M2933" s="18"/>
      <c r="N2933" s="21"/>
      <c r="O2933"/>
    </row>
    <row r="2934" spans="1:15" x14ac:dyDescent="0.3">
      <c r="A2934" s="9"/>
      <c r="H2934" s="9"/>
      <c r="L2934" s="19"/>
      <c r="M2934" s="18"/>
      <c r="N2934" s="21"/>
      <c r="O2934"/>
    </row>
    <row r="2935" spans="1:15" x14ac:dyDescent="0.3">
      <c r="A2935" s="9"/>
      <c r="H2935" s="9"/>
      <c r="L2935" s="19"/>
      <c r="M2935" s="18"/>
      <c r="N2935" s="21"/>
      <c r="O2935"/>
    </row>
    <row r="2936" spans="1:15" x14ac:dyDescent="0.3">
      <c r="A2936" s="9"/>
      <c r="H2936" s="9"/>
      <c r="L2936" s="19"/>
      <c r="M2936" s="18"/>
      <c r="N2936" s="21"/>
      <c r="O2936"/>
    </row>
    <row r="2937" spans="1:15" x14ac:dyDescent="0.3">
      <c r="A2937" s="9"/>
      <c r="H2937" s="9"/>
      <c r="L2937" s="19"/>
      <c r="M2937" s="18"/>
      <c r="N2937" s="21"/>
      <c r="O2937"/>
    </row>
    <row r="2938" spans="1:15" x14ac:dyDescent="0.3">
      <c r="A2938" s="9"/>
      <c r="H2938" s="9"/>
      <c r="L2938" s="19"/>
      <c r="M2938" s="18"/>
      <c r="N2938" s="21"/>
      <c r="O2938"/>
    </row>
    <row r="2939" spans="1:15" x14ac:dyDescent="0.3">
      <c r="A2939" s="9"/>
      <c r="H2939" s="9"/>
      <c r="L2939" s="19"/>
      <c r="M2939" s="18"/>
      <c r="N2939" s="21"/>
      <c r="O2939"/>
    </row>
    <row r="2940" spans="1:15" x14ac:dyDescent="0.3">
      <c r="A2940" s="9"/>
      <c r="H2940" s="9"/>
      <c r="L2940" s="19"/>
      <c r="M2940" s="18"/>
      <c r="N2940" s="21"/>
      <c r="O2940"/>
    </row>
    <row r="2941" spans="1:15" x14ac:dyDescent="0.3">
      <c r="A2941" s="9"/>
      <c r="H2941" s="9"/>
      <c r="L2941" s="19"/>
      <c r="M2941" s="18"/>
      <c r="N2941" s="21"/>
      <c r="O2941"/>
    </row>
    <row r="2942" spans="1:15" x14ac:dyDescent="0.3">
      <c r="A2942" s="9"/>
      <c r="H2942" s="9"/>
      <c r="L2942" s="19"/>
      <c r="M2942" s="18"/>
      <c r="N2942" s="21"/>
      <c r="O2942"/>
    </row>
    <row r="2943" spans="1:15" x14ac:dyDescent="0.3">
      <c r="A2943" s="9"/>
      <c r="H2943" s="9"/>
      <c r="L2943" s="19"/>
      <c r="M2943" s="18"/>
      <c r="N2943" s="21"/>
      <c r="O2943"/>
    </row>
    <row r="2944" spans="1:15" x14ac:dyDescent="0.3">
      <c r="A2944" s="9"/>
      <c r="H2944" s="9"/>
      <c r="L2944" s="19"/>
      <c r="M2944" s="18"/>
      <c r="N2944" s="21"/>
      <c r="O2944"/>
    </row>
    <row r="2945" spans="1:15" x14ac:dyDescent="0.3">
      <c r="A2945" s="9"/>
      <c r="H2945" s="9"/>
      <c r="L2945" s="19"/>
      <c r="M2945" s="18"/>
      <c r="N2945" s="21"/>
      <c r="O2945"/>
    </row>
    <row r="2946" spans="1:15" x14ac:dyDescent="0.3">
      <c r="A2946" s="9"/>
      <c r="H2946" s="9"/>
      <c r="L2946" s="19"/>
      <c r="M2946" s="18"/>
      <c r="N2946" s="21"/>
      <c r="O2946"/>
    </row>
    <row r="2947" spans="1:15" x14ac:dyDescent="0.3">
      <c r="A2947" s="9"/>
      <c r="H2947" s="9"/>
      <c r="L2947" s="19"/>
      <c r="M2947" s="18"/>
      <c r="N2947" s="21"/>
      <c r="O2947"/>
    </row>
    <row r="2948" spans="1:15" x14ac:dyDescent="0.3">
      <c r="A2948" s="9"/>
      <c r="H2948" s="9"/>
      <c r="L2948" s="19"/>
      <c r="M2948" s="18"/>
      <c r="N2948" s="21"/>
      <c r="O2948"/>
    </row>
    <row r="2949" spans="1:15" x14ac:dyDescent="0.3">
      <c r="A2949" s="9"/>
      <c r="H2949" s="9"/>
      <c r="L2949" s="19"/>
      <c r="M2949" s="18"/>
      <c r="N2949" s="21"/>
      <c r="O2949"/>
    </row>
    <row r="2950" spans="1:15" x14ac:dyDescent="0.3">
      <c r="A2950" s="9"/>
      <c r="H2950" s="9"/>
      <c r="L2950" s="19"/>
      <c r="M2950" s="18"/>
      <c r="N2950" s="21"/>
      <c r="O2950"/>
    </row>
    <row r="2951" spans="1:15" x14ac:dyDescent="0.3">
      <c r="A2951" s="9"/>
      <c r="H2951" s="9"/>
      <c r="L2951" s="19"/>
      <c r="M2951" s="18"/>
      <c r="N2951" s="21"/>
      <c r="O2951"/>
    </row>
    <row r="2952" spans="1:15" x14ac:dyDescent="0.3">
      <c r="A2952" s="9"/>
      <c r="H2952" s="9"/>
      <c r="L2952" s="19"/>
      <c r="M2952" s="18"/>
      <c r="N2952" s="21"/>
      <c r="O2952"/>
    </row>
    <row r="2953" spans="1:15" x14ac:dyDescent="0.3">
      <c r="A2953" s="9"/>
      <c r="H2953" s="9"/>
      <c r="L2953" s="19"/>
      <c r="M2953" s="18"/>
      <c r="N2953" s="21"/>
      <c r="O2953"/>
    </row>
    <row r="2954" spans="1:15" x14ac:dyDescent="0.3">
      <c r="A2954" s="9"/>
      <c r="H2954" s="9"/>
      <c r="L2954" s="19"/>
      <c r="M2954" s="18"/>
      <c r="N2954" s="21"/>
      <c r="O2954"/>
    </row>
    <row r="2955" spans="1:15" x14ac:dyDescent="0.3">
      <c r="A2955" s="9"/>
      <c r="H2955" s="9"/>
      <c r="L2955" s="19"/>
      <c r="M2955" s="18"/>
      <c r="N2955" s="21"/>
      <c r="O2955"/>
    </row>
    <row r="2956" spans="1:15" x14ac:dyDescent="0.3">
      <c r="A2956" s="9"/>
      <c r="H2956" s="9"/>
      <c r="L2956" s="19"/>
      <c r="M2956" s="18"/>
      <c r="N2956" s="21"/>
      <c r="O2956"/>
    </row>
    <row r="2957" spans="1:15" x14ac:dyDescent="0.3">
      <c r="A2957" s="9"/>
      <c r="H2957" s="9"/>
      <c r="L2957" s="19"/>
      <c r="M2957" s="18"/>
      <c r="N2957" s="21"/>
      <c r="O2957"/>
    </row>
    <row r="2958" spans="1:15" x14ac:dyDescent="0.3">
      <c r="A2958" s="9"/>
      <c r="H2958" s="9"/>
      <c r="L2958" s="19"/>
      <c r="M2958" s="18"/>
      <c r="N2958" s="21"/>
      <c r="O2958"/>
    </row>
    <row r="2959" spans="1:15" x14ac:dyDescent="0.3">
      <c r="A2959" s="9"/>
      <c r="H2959" s="9"/>
      <c r="L2959" s="19"/>
      <c r="M2959" s="18"/>
      <c r="N2959" s="21"/>
      <c r="O2959"/>
    </row>
    <row r="2960" spans="1:15" x14ac:dyDescent="0.3">
      <c r="A2960" s="9"/>
      <c r="H2960" s="9"/>
      <c r="L2960" s="19"/>
      <c r="M2960" s="18"/>
      <c r="N2960" s="21"/>
      <c r="O2960"/>
    </row>
    <row r="2961" spans="1:15" x14ac:dyDescent="0.3">
      <c r="A2961" s="9"/>
      <c r="H2961" s="9"/>
      <c r="L2961" s="19"/>
      <c r="M2961" s="18"/>
      <c r="N2961" s="21"/>
      <c r="O2961"/>
    </row>
    <row r="2962" spans="1:15" x14ac:dyDescent="0.3">
      <c r="A2962" s="9"/>
      <c r="H2962" s="9"/>
      <c r="L2962" s="19"/>
      <c r="M2962" s="18"/>
      <c r="N2962" s="21"/>
      <c r="O2962"/>
    </row>
    <row r="2963" spans="1:15" x14ac:dyDescent="0.3">
      <c r="A2963" s="9"/>
      <c r="H2963" s="9"/>
      <c r="L2963" s="19"/>
      <c r="M2963" s="18"/>
      <c r="N2963" s="21"/>
      <c r="O2963"/>
    </row>
    <row r="2964" spans="1:15" x14ac:dyDescent="0.3">
      <c r="A2964" s="9"/>
      <c r="H2964" s="9"/>
      <c r="L2964" s="19"/>
      <c r="M2964" s="18"/>
      <c r="N2964" s="21"/>
      <c r="O2964"/>
    </row>
    <row r="2965" spans="1:15" x14ac:dyDescent="0.3">
      <c r="A2965" s="9"/>
      <c r="H2965" s="9"/>
      <c r="L2965" s="19"/>
      <c r="M2965" s="18"/>
      <c r="N2965" s="21"/>
      <c r="O2965"/>
    </row>
    <row r="2966" spans="1:15" x14ac:dyDescent="0.3">
      <c r="A2966" s="9"/>
      <c r="H2966" s="9"/>
      <c r="L2966" s="19"/>
      <c r="M2966" s="18"/>
      <c r="N2966" s="21"/>
      <c r="O2966"/>
    </row>
    <row r="2967" spans="1:15" x14ac:dyDescent="0.3">
      <c r="A2967" s="9"/>
      <c r="H2967" s="9"/>
      <c r="L2967" s="19"/>
      <c r="M2967" s="18"/>
      <c r="N2967" s="21"/>
      <c r="O2967"/>
    </row>
    <row r="2968" spans="1:15" x14ac:dyDescent="0.3">
      <c r="A2968" s="9"/>
      <c r="H2968" s="9"/>
      <c r="L2968" s="19"/>
      <c r="M2968" s="18"/>
      <c r="N2968" s="21"/>
      <c r="O2968"/>
    </row>
    <row r="2969" spans="1:15" x14ac:dyDescent="0.3">
      <c r="A2969" s="9"/>
      <c r="H2969" s="9"/>
      <c r="L2969" s="19"/>
      <c r="M2969" s="18"/>
      <c r="N2969" s="21"/>
      <c r="O2969"/>
    </row>
    <row r="2970" spans="1:15" x14ac:dyDescent="0.3">
      <c r="A2970" s="9"/>
      <c r="H2970" s="9"/>
      <c r="L2970" s="19"/>
      <c r="M2970" s="18"/>
      <c r="N2970" s="21"/>
      <c r="O2970"/>
    </row>
    <row r="2971" spans="1:15" x14ac:dyDescent="0.3">
      <c r="A2971" s="9"/>
      <c r="H2971" s="9"/>
      <c r="L2971" s="19"/>
      <c r="M2971" s="18"/>
      <c r="N2971" s="21"/>
      <c r="O2971"/>
    </row>
    <row r="2972" spans="1:15" x14ac:dyDescent="0.3">
      <c r="A2972" s="9"/>
      <c r="H2972" s="9"/>
      <c r="L2972" s="19"/>
      <c r="M2972" s="18"/>
      <c r="N2972" s="21"/>
      <c r="O2972"/>
    </row>
    <row r="2973" spans="1:15" x14ac:dyDescent="0.3">
      <c r="A2973" s="9"/>
      <c r="H2973" s="9"/>
      <c r="L2973" s="19"/>
      <c r="M2973" s="18"/>
      <c r="N2973" s="21"/>
      <c r="O2973"/>
    </row>
    <row r="2974" spans="1:15" x14ac:dyDescent="0.3">
      <c r="A2974" s="9"/>
      <c r="H2974" s="9"/>
      <c r="L2974" s="19"/>
      <c r="M2974" s="18"/>
      <c r="N2974" s="21"/>
      <c r="O2974"/>
    </row>
    <row r="2975" spans="1:15" x14ac:dyDescent="0.3">
      <c r="A2975" s="9"/>
      <c r="H2975" s="9"/>
      <c r="L2975" s="19"/>
      <c r="M2975" s="18"/>
      <c r="N2975" s="21"/>
      <c r="O2975"/>
    </row>
    <row r="2976" spans="1:15" x14ac:dyDescent="0.3">
      <c r="A2976" s="9"/>
      <c r="H2976" s="9"/>
      <c r="L2976" s="19"/>
      <c r="M2976" s="18"/>
      <c r="N2976" s="21"/>
      <c r="O2976"/>
    </row>
    <row r="2977" spans="1:15" x14ac:dyDescent="0.3">
      <c r="A2977" s="9"/>
      <c r="H2977" s="9"/>
      <c r="L2977" s="19"/>
      <c r="M2977" s="18"/>
      <c r="N2977" s="21"/>
      <c r="O2977"/>
    </row>
    <row r="2978" spans="1:15" x14ac:dyDescent="0.3">
      <c r="A2978" s="9"/>
      <c r="H2978" s="9"/>
      <c r="L2978" s="19"/>
      <c r="M2978" s="18"/>
      <c r="N2978" s="21"/>
      <c r="O2978"/>
    </row>
    <row r="2979" spans="1:15" x14ac:dyDescent="0.3">
      <c r="A2979" s="9"/>
      <c r="H2979" s="9"/>
      <c r="L2979" s="19"/>
      <c r="M2979" s="18"/>
      <c r="N2979" s="21"/>
      <c r="O2979"/>
    </row>
    <row r="2980" spans="1:15" x14ac:dyDescent="0.3">
      <c r="A2980" s="9"/>
      <c r="H2980" s="9"/>
      <c r="L2980" s="19"/>
      <c r="M2980" s="18"/>
      <c r="N2980" s="21"/>
      <c r="O2980"/>
    </row>
    <row r="2981" spans="1:15" x14ac:dyDescent="0.3">
      <c r="A2981" s="9"/>
      <c r="H2981" s="9"/>
      <c r="L2981" s="19"/>
      <c r="M2981" s="18"/>
      <c r="N2981" s="21"/>
      <c r="O2981"/>
    </row>
    <row r="2982" spans="1:15" x14ac:dyDescent="0.3">
      <c r="A2982" s="9"/>
      <c r="H2982" s="9"/>
      <c r="L2982" s="19"/>
      <c r="M2982" s="18"/>
      <c r="N2982" s="21"/>
      <c r="O2982"/>
    </row>
    <row r="2983" spans="1:15" x14ac:dyDescent="0.3">
      <c r="A2983" s="9"/>
      <c r="H2983" s="9"/>
      <c r="L2983" s="19"/>
      <c r="M2983" s="18"/>
      <c r="N2983" s="21"/>
      <c r="O2983"/>
    </row>
    <row r="2984" spans="1:15" x14ac:dyDescent="0.3">
      <c r="A2984" s="9"/>
      <c r="H2984" s="9"/>
      <c r="L2984" s="19"/>
      <c r="M2984" s="18"/>
      <c r="N2984" s="21"/>
      <c r="O2984"/>
    </row>
    <row r="2985" spans="1:15" x14ac:dyDescent="0.3">
      <c r="A2985" s="9"/>
      <c r="H2985" s="9"/>
      <c r="L2985" s="19"/>
      <c r="M2985" s="18"/>
      <c r="N2985" s="21"/>
      <c r="O2985"/>
    </row>
    <row r="2986" spans="1:15" x14ac:dyDescent="0.3">
      <c r="A2986" s="9"/>
      <c r="H2986" s="9"/>
      <c r="L2986" s="19"/>
      <c r="M2986" s="18"/>
      <c r="N2986" s="21"/>
      <c r="O2986"/>
    </row>
    <row r="2987" spans="1:15" x14ac:dyDescent="0.3">
      <c r="A2987" s="9"/>
      <c r="H2987" s="9"/>
      <c r="L2987" s="19"/>
      <c r="M2987" s="18"/>
      <c r="N2987" s="21"/>
      <c r="O2987"/>
    </row>
    <row r="2988" spans="1:15" x14ac:dyDescent="0.3">
      <c r="A2988" s="9"/>
      <c r="H2988" s="9"/>
      <c r="L2988" s="19"/>
      <c r="M2988" s="18"/>
      <c r="N2988" s="21"/>
      <c r="O2988"/>
    </row>
    <row r="2989" spans="1:15" x14ac:dyDescent="0.3">
      <c r="A2989" s="9"/>
      <c r="H2989" s="9"/>
      <c r="L2989" s="19"/>
      <c r="M2989" s="18"/>
      <c r="N2989" s="21"/>
      <c r="O2989"/>
    </row>
    <row r="2990" spans="1:15" x14ac:dyDescent="0.3">
      <c r="A2990" s="9"/>
      <c r="H2990" s="9"/>
      <c r="L2990" s="19"/>
      <c r="M2990" s="18"/>
      <c r="N2990" s="21"/>
      <c r="O2990"/>
    </row>
    <row r="2991" spans="1:15" x14ac:dyDescent="0.3">
      <c r="A2991" s="9"/>
      <c r="H2991" s="9"/>
      <c r="L2991" s="19"/>
      <c r="M2991" s="18"/>
      <c r="N2991" s="21"/>
      <c r="O2991"/>
    </row>
    <row r="2992" spans="1:15" x14ac:dyDescent="0.3">
      <c r="A2992" s="9"/>
      <c r="H2992" s="9"/>
      <c r="L2992" s="19"/>
      <c r="M2992" s="18"/>
      <c r="N2992" s="21"/>
      <c r="O2992"/>
    </row>
    <row r="2993" spans="1:15" x14ac:dyDescent="0.3">
      <c r="A2993" s="9"/>
      <c r="H2993" s="9"/>
      <c r="L2993" s="19"/>
      <c r="M2993" s="18"/>
      <c r="N2993" s="21"/>
      <c r="O2993"/>
    </row>
    <row r="2994" spans="1:15" x14ac:dyDescent="0.3">
      <c r="A2994" s="9"/>
      <c r="H2994" s="9"/>
      <c r="L2994" s="19"/>
      <c r="M2994" s="18"/>
      <c r="N2994" s="21"/>
      <c r="O2994"/>
    </row>
    <row r="2995" spans="1:15" x14ac:dyDescent="0.3">
      <c r="A2995" s="9"/>
      <c r="H2995" s="9"/>
      <c r="L2995" s="19"/>
      <c r="M2995" s="18"/>
      <c r="N2995" s="21"/>
      <c r="O2995"/>
    </row>
    <row r="2996" spans="1:15" x14ac:dyDescent="0.3">
      <c r="A2996" s="9"/>
      <c r="H2996" s="9"/>
      <c r="L2996" s="19"/>
      <c r="M2996" s="18"/>
      <c r="N2996" s="21"/>
      <c r="O2996"/>
    </row>
    <row r="2997" spans="1:15" x14ac:dyDescent="0.3">
      <c r="A2997" s="9"/>
      <c r="H2997" s="9"/>
      <c r="L2997" s="19"/>
      <c r="M2997" s="18"/>
      <c r="N2997" s="21"/>
      <c r="O2997"/>
    </row>
    <row r="2998" spans="1:15" x14ac:dyDescent="0.3">
      <c r="A2998" s="9"/>
      <c r="H2998" s="9"/>
      <c r="L2998" s="19"/>
      <c r="M2998" s="18"/>
      <c r="N2998" s="21"/>
      <c r="O2998"/>
    </row>
    <row r="2999" spans="1:15" x14ac:dyDescent="0.3">
      <c r="A2999" s="9"/>
      <c r="H2999" s="9"/>
      <c r="L2999" s="19"/>
      <c r="M2999" s="18"/>
      <c r="N2999" s="21"/>
      <c r="O2999"/>
    </row>
    <row r="3000" spans="1:15" x14ac:dyDescent="0.3">
      <c r="A3000" s="9"/>
      <c r="H3000" s="9"/>
      <c r="L3000" s="19"/>
      <c r="M3000" s="18"/>
      <c r="N3000" s="21"/>
      <c r="O3000"/>
    </row>
    <row r="3001" spans="1:15" x14ac:dyDescent="0.3">
      <c r="A3001" s="9"/>
      <c r="H3001" s="9"/>
      <c r="L3001" s="19"/>
      <c r="M3001" s="18"/>
      <c r="N3001" s="21"/>
      <c r="O3001"/>
    </row>
    <row r="3002" spans="1:15" x14ac:dyDescent="0.3">
      <c r="A3002" s="9"/>
      <c r="H3002" s="9"/>
      <c r="L3002" s="19"/>
      <c r="M3002" s="18"/>
      <c r="N3002" s="21"/>
      <c r="O3002"/>
    </row>
    <row r="3003" spans="1:15" x14ac:dyDescent="0.3">
      <c r="A3003" s="9"/>
      <c r="H3003" s="9"/>
      <c r="L3003" s="19"/>
      <c r="M3003" s="18"/>
      <c r="N3003" s="21"/>
      <c r="O3003"/>
    </row>
    <row r="3004" spans="1:15" x14ac:dyDescent="0.3">
      <c r="A3004" s="9"/>
      <c r="H3004" s="9"/>
      <c r="L3004" s="19"/>
      <c r="M3004" s="18"/>
      <c r="N3004" s="21"/>
      <c r="O3004"/>
    </row>
    <row r="3005" spans="1:15" x14ac:dyDescent="0.3">
      <c r="A3005" s="9"/>
      <c r="H3005" s="9"/>
      <c r="L3005" s="19"/>
      <c r="M3005" s="18"/>
      <c r="N3005" s="21"/>
      <c r="O3005"/>
    </row>
    <row r="3006" spans="1:15" x14ac:dyDescent="0.3">
      <c r="A3006" s="9"/>
      <c r="H3006" s="9"/>
      <c r="L3006" s="19"/>
      <c r="M3006" s="18"/>
      <c r="N3006" s="21"/>
      <c r="O3006"/>
    </row>
    <row r="3007" spans="1:15" x14ac:dyDescent="0.3">
      <c r="L3007" s="19"/>
      <c r="M3007" s="18"/>
      <c r="N3007" s="21"/>
      <c r="O3007"/>
    </row>
    <row r="3008" spans="1:15" x14ac:dyDescent="0.3">
      <c r="L3008" s="19"/>
      <c r="M3008" s="18"/>
      <c r="N3008" s="21"/>
      <c r="O3008"/>
    </row>
    <row r="3009" spans="12:15" x14ac:dyDescent="0.3">
      <c r="L3009" s="19"/>
      <c r="M3009" s="18"/>
      <c r="N3009" s="21"/>
      <c r="O3009"/>
    </row>
    <row r="3010" spans="12:15" x14ac:dyDescent="0.3">
      <c r="L3010" s="19"/>
      <c r="M3010" s="18"/>
      <c r="N3010" s="21"/>
      <c r="O3010"/>
    </row>
    <row r="3011" spans="12:15" x14ac:dyDescent="0.3">
      <c r="L3011" s="19"/>
      <c r="M3011" s="18"/>
      <c r="N3011" s="21"/>
      <c r="O3011"/>
    </row>
    <row r="3012" spans="12:15" x14ac:dyDescent="0.3">
      <c r="L3012" s="19"/>
      <c r="M3012" s="18"/>
      <c r="N3012" s="21"/>
      <c r="O3012"/>
    </row>
    <row r="3013" spans="12:15" x14ac:dyDescent="0.3">
      <c r="L3013" s="19"/>
      <c r="M3013" s="18"/>
      <c r="N3013" s="21"/>
      <c r="O3013"/>
    </row>
    <row r="3014" spans="12:15" x14ac:dyDescent="0.3">
      <c r="L3014" s="19"/>
      <c r="M3014" s="18"/>
      <c r="N3014" s="21"/>
      <c r="O3014"/>
    </row>
    <row r="3015" spans="12:15" x14ac:dyDescent="0.3">
      <c r="L3015" s="19"/>
      <c r="M3015" s="18"/>
      <c r="N3015" s="21"/>
      <c r="O3015"/>
    </row>
    <row r="3016" spans="12:15" x14ac:dyDescent="0.3">
      <c r="L3016" s="19"/>
      <c r="M3016" s="18"/>
      <c r="N3016" s="21"/>
      <c r="O3016"/>
    </row>
    <row r="3017" spans="12:15" x14ac:dyDescent="0.3">
      <c r="L3017" s="19"/>
      <c r="M3017" s="18"/>
      <c r="N3017" s="21"/>
      <c r="O3017"/>
    </row>
    <row r="3018" spans="12:15" x14ac:dyDescent="0.3">
      <c r="L3018" s="19"/>
      <c r="M3018" s="18"/>
      <c r="N3018" s="21"/>
      <c r="O3018"/>
    </row>
    <row r="3019" spans="12:15" x14ac:dyDescent="0.3">
      <c r="L3019" s="19"/>
      <c r="M3019" s="18"/>
      <c r="N3019" s="21"/>
      <c r="O3019"/>
    </row>
    <row r="3020" spans="12:15" x14ac:dyDescent="0.3">
      <c r="L3020" s="19"/>
      <c r="M3020" s="18"/>
      <c r="N3020" s="21"/>
      <c r="O3020"/>
    </row>
    <row r="3021" spans="12:15" x14ac:dyDescent="0.3">
      <c r="L3021" s="19"/>
      <c r="M3021" s="18"/>
      <c r="N3021" s="21"/>
      <c r="O3021"/>
    </row>
    <row r="3022" spans="12:15" x14ac:dyDescent="0.3">
      <c r="L3022" s="19"/>
      <c r="M3022" s="18"/>
      <c r="N3022" s="21"/>
      <c r="O3022"/>
    </row>
    <row r="3023" spans="12:15" x14ac:dyDescent="0.3">
      <c r="L3023" s="19"/>
      <c r="M3023" s="18"/>
      <c r="N3023" s="21"/>
      <c r="O3023"/>
    </row>
    <row r="3024" spans="12:15" x14ac:dyDescent="0.3">
      <c r="L3024" s="19"/>
      <c r="M3024" s="18"/>
      <c r="N3024" s="21"/>
      <c r="O3024"/>
    </row>
    <row r="3025" spans="12:15" x14ac:dyDescent="0.3">
      <c r="L3025" s="19"/>
      <c r="M3025" s="18"/>
      <c r="N3025" s="21"/>
      <c r="O3025"/>
    </row>
    <row r="3026" spans="12:15" x14ac:dyDescent="0.3">
      <c r="L3026" s="19"/>
      <c r="M3026" s="18"/>
      <c r="N3026" s="21"/>
      <c r="O3026"/>
    </row>
    <row r="3027" spans="12:15" x14ac:dyDescent="0.3">
      <c r="L3027" s="19"/>
      <c r="M3027" s="18"/>
      <c r="N3027" s="21"/>
      <c r="O3027"/>
    </row>
    <row r="3028" spans="12:15" x14ac:dyDescent="0.3">
      <c r="L3028" s="19"/>
      <c r="M3028" s="18"/>
      <c r="N3028" s="21"/>
      <c r="O3028"/>
    </row>
    <row r="3029" spans="12:15" x14ac:dyDescent="0.3">
      <c r="L3029" s="19"/>
      <c r="M3029" s="18"/>
      <c r="N3029" s="21"/>
      <c r="O3029"/>
    </row>
    <row r="3030" spans="12:15" x14ac:dyDescent="0.3">
      <c r="L3030" s="19"/>
      <c r="M3030" s="18"/>
      <c r="N3030" s="21"/>
      <c r="O3030"/>
    </row>
    <row r="3031" spans="12:15" x14ac:dyDescent="0.3">
      <c r="L3031" s="19"/>
      <c r="M3031" s="18"/>
      <c r="N3031" s="21"/>
      <c r="O3031"/>
    </row>
    <row r="3032" spans="12:15" x14ac:dyDescent="0.3">
      <c r="L3032" s="19"/>
      <c r="M3032" s="18"/>
      <c r="N3032" s="21"/>
      <c r="O3032"/>
    </row>
    <row r="3033" spans="12:15" x14ac:dyDescent="0.3">
      <c r="L3033" s="19"/>
      <c r="M3033" s="18"/>
      <c r="N3033" s="21"/>
      <c r="O3033"/>
    </row>
    <row r="3034" spans="12:15" x14ac:dyDescent="0.3">
      <c r="L3034" s="19"/>
      <c r="M3034" s="18"/>
      <c r="N3034" s="21"/>
      <c r="O3034"/>
    </row>
    <row r="3035" spans="12:15" x14ac:dyDescent="0.3">
      <c r="L3035" s="19"/>
      <c r="M3035" s="18"/>
      <c r="N3035" s="21"/>
      <c r="O3035"/>
    </row>
    <row r="3036" spans="12:15" x14ac:dyDescent="0.3">
      <c r="L3036" s="19"/>
      <c r="M3036" s="18"/>
      <c r="N3036" s="21"/>
      <c r="O3036"/>
    </row>
    <row r="3037" spans="12:15" x14ac:dyDescent="0.3">
      <c r="L3037" s="19"/>
      <c r="M3037" s="18"/>
      <c r="N3037" s="21"/>
      <c r="O3037"/>
    </row>
    <row r="3038" spans="12:15" x14ac:dyDescent="0.3">
      <c r="L3038" s="19"/>
      <c r="M3038" s="18"/>
      <c r="N3038" s="21"/>
      <c r="O3038"/>
    </row>
    <row r="3039" spans="12:15" x14ac:dyDescent="0.3">
      <c r="L3039" s="19"/>
      <c r="M3039" s="18"/>
      <c r="N3039" s="21"/>
      <c r="O3039"/>
    </row>
    <row r="3040" spans="12:15" x14ac:dyDescent="0.3">
      <c r="L3040" s="19"/>
      <c r="M3040" s="18"/>
      <c r="N3040" s="21"/>
      <c r="O3040"/>
    </row>
    <row r="3041" spans="12:15" x14ac:dyDescent="0.3">
      <c r="L3041" s="19"/>
      <c r="M3041" s="18"/>
      <c r="N3041" s="21"/>
      <c r="O3041"/>
    </row>
    <row r="3042" spans="12:15" x14ac:dyDescent="0.3">
      <c r="L3042" s="19"/>
      <c r="M3042" s="18"/>
      <c r="N3042" s="21"/>
      <c r="O3042"/>
    </row>
    <row r="3043" spans="12:15" x14ac:dyDescent="0.3">
      <c r="L3043" s="19"/>
      <c r="M3043" s="18"/>
      <c r="N3043" s="21"/>
      <c r="O3043"/>
    </row>
    <row r="3044" spans="12:15" x14ac:dyDescent="0.3">
      <c r="L3044" s="19"/>
      <c r="M3044" s="18"/>
      <c r="N3044" s="21"/>
      <c r="O3044"/>
    </row>
    <row r="3045" spans="12:15" x14ac:dyDescent="0.3">
      <c r="L3045" s="19"/>
      <c r="M3045" s="18"/>
      <c r="N3045" s="21"/>
      <c r="O3045"/>
    </row>
    <row r="3046" spans="12:15" x14ac:dyDescent="0.3">
      <c r="L3046" s="19"/>
      <c r="M3046" s="18"/>
      <c r="N3046" s="21"/>
      <c r="O3046"/>
    </row>
    <row r="3047" spans="12:15" x14ac:dyDescent="0.3">
      <c r="L3047" s="19"/>
      <c r="M3047" s="18"/>
      <c r="N3047" s="21"/>
      <c r="O3047"/>
    </row>
    <row r="3048" spans="12:15" x14ac:dyDescent="0.3">
      <c r="L3048" s="19"/>
      <c r="M3048" s="18"/>
      <c r="N3048" s="21"/>
      <c r="O3048"/>
    </row>
    <row r="3049" spans="12:15" x14ac:dyDescent="0.3">
      <c r="L3049" s="19"/>
      <c r="M3049" s="18"/>
      <c r="N3049" s="21"/>
      <c r="O3049"/>
    </row>
    <row r="3050" spans="12:15" x14ac:dyDescent="0.3">
      <c r="L3050" s="19"/>
      <c r="M3050" s="18"/>
      <c r="N3050" s="21"/>
      <c r="O3050"/>
    </row>
    <row r="3051" spans="12:15" x14ac:dyDescent="0.3">
      <c r="L3051" s="19"/>
      <c r="M3051" s="18"/>
      <c r="N3051" s="21"/>
      <c r="O3051"/>
    </row>
    <row r="3052" spans="12:15" x14ac:dyDescent="0.3">
      <c r="L3052" s="19"/>
      <c r="M3052" s="18"/>
      <c r="N3052" s="21"/>
      <c r="O3052"/>
    </row>
    <row r="3053" spans="12:15" x14ac:dyDescent="0.3">
      <c r="L3053" s="19"/>
      <c r="M3053" s="18"/>
      <c r="N3053" s="21"/>
      <c r="O3053"/>
    </row>
    <row r="3054" spans="12:15" x14ac:dyDescent="0.3">
      <c r="L3054" s="19"/>
      <c r="M3054" s="18"/>
      <c r="N3054" s="21"/>
      <c r="O3054"/>
    </row>
    <row r="3055" spans="12:15" x14ac:dyDescent="0.3">
      <c r="L3055" s="19"/>
      <c r="M3055" s="18"/>
      <c r="N3055" s="21"/>
      <c r="O3055"/>
    </row>
    <row r="3056" spans="12:15" x14ac:dyDescent="0.3">
      <c r="L3056" s="19"/>
      <c r="M3056" s="18"/>
      <c r="N3056" s="21"/>
      <c r="O3056"/>
    </row>
    <row r="3057" spans="12:15" x14ac:dyDescent="0.3">
      <c r="L3057" s="19"/>
      <c r="M3057" s="18"/>
      <c r="N3057" s="21"/>
      <c r="O3057"/>
    </row>
    <row r="3058" spans="12:15" x14ac:dyDescent="0.3">
      <c r="L3058" s="19"/>
      <c r="M3058" s="18"/>
      <c r="N3058" s="21"/>
      <c r="O3058"/>
    </row>
    <row r="3059" spans="12:15" x14ac:dyDescent="0.3">
      <c r="L3059" s="19"/>
      <c r="M3059" s="18"/>
      <c r="N3059" s="21"/>
      <c r="O3059"/>
    </row>
    <row r="3060" spans="12:15" x14ac:dyDescent="0.3">
      <c r="L3060" s="19"/>
      <c r="M3060" s="18"/>
      <c r="N3060" s="21"/>
      <c r="O3060"/>
    </row>
    <row r="3061" spans="12:15" x14ac:dyDescent="0.3">
      <c r="L3061" s="19"/>
      <c r="M3061" s="18"/>
      <c r="N3061" s="21"/>
      <c r="O3061"/>
    </row>
    <row r="3062" spans="12:15" x14ac:dyDescent="0.3">
      <c r="L3062" s="19"/>
      <c r="M3062" s="18"/>
      <c r="N3062" s="21"/>
      <c r="O3062"/>
    </row>
    <row r="3063" spans="12:15" x14ac:dyDescent="0.3">
      <c r="L3063" s="19"/>
      <c r="M3063" s="18"/>
      <c r="N3063" s="21"/>
      <c r="O3063"/>
    </row>
    <row r="3064" spans="12:15" x14ac:dyDescent="0.3">
      <c r="L3064" s="19"/>
      <c r="M3064" s="18"/>
      <c r="N3064" s="21"/>
      <c r="O3064"/>
    </row>
    <row r="3065" spans="12:15" x14ac:dyDescent="0.3">
      <c r="L3065" s="19"/>
      <c r="M3065" s="18"/>
      <c r="N3065" s="21"/>
      <c r="O3065"/>
    </row>
    <row r="3066" spans="12:15" x14ac:dyDescent="0.3">
      <c r="L3066" s="19"/>
      <c r="M3066" s="18"/>
      <c r="N3066" s="21"/>
      <c r="O3066"/>
    </row>
    <row r="3067" spans="12:15" x14ac:dyDescent="0.3">
      <c r="L3067" s="19"/>
      <c r="M3067" s="18"/>
      <c r="N3067" s="21"/>
      <c r="O3067"/>
    </row>
    <row r="3068" spans="12:15" x14ac:dyDescent="0.3">
      <c r="L3068" s="19"/>
      <c r="M3068" s="18"/>
      <c r="N3068" s="21"/>
      <c r="O3068"/>
    </row>
    <row r="3069" spans="12:15" x14ac:dyDescent="0.3">
      <c r="L3069" s="19"/>
      <c r="M3069" s="18"/>
      <c r="N3069" s="21"/>
      <c r="O3069"/>
    </row>
    <row r="3070" spans="12:15" x14ac:dyDescent="0.3">
      <c r="L3070" s="19"/>
      <c r="M3070" s="18"/>
      <c r="N3070" s="21"/>
      <c r="O3070"/>
    </row>
    <row r="3071" spans="12:15" x14ac:dyDescent="0.3">
      <c r="L3071" s="19"/>
      <c r="M3071" s="18"/>
      <c r="N3071" s="21"/>
      <c r="O3071"/>
    </row>
    <row r="3072" spans="12:15" x14ac:dyDescent="0.3">
      <c r="L3072" s="19"/>
      <c r="M3072" s="18"/>
      <c r="N3072" s="21"/>
      <c r="O3072"/>
    </row>
    <row r="3073" spans="12:15" x14ac:dyDescent="0.3">
      <c r="L3073" s="19"/>
      <c r="M3073" s="18"/>
      <c r="N3073" s="21"/>
      <c r="O3073"/>
    </row>
    <row r="3074" spans="12:15" x14ac:dyDescent="0.3">
      <c r="L3074" s="19"/>
      <c r="M3074" s="18"/>
      <c r="N3074" s="21"/>
      <c r="O3074"/>
    </row>
    <row r="3075" spans="12:15" x14ac:dyDescent="0.3">
      <c r="L3075" s="19"/>
      <c r="M3075" s="18"/>
      <c r="N3075" s="21"/>
      <c r="O3075"/>
    </row>
    <row r="3076" spans="12:15" x14ac:dyDescent="0.3">
      <c r="L3076" s="19"/>
      <c r="M3076" s="18"/>
      <c r="N3076" s="21"/>
      <c r="O3076"/>
    </row>
    <row r="3077" spans="12:15" x14ac:dyDescent="0.3">
      <c r="L3077" s="19"/>
      <c r="M3077" s="18"/>
      <c r="N3077" s="21"/>
      <c r="O3077"/>
    </row>
    <row r="3078" spans="12:15" x14ac:dyDescent="0.3">
      <c r="L3078" s="19"/>
      <c r="M3078" s="18"/>
      <c r="N3078" s="21"/>
      <c r="O3078"/>
    </row>
    <row r="3079" spans="12:15" x14ac:dyDescent="0.3">
      <c r="L3079" s="19"/>
      <c r="M3079" s="18"/>
      <c r="N3079" s="21"/>
      <c r="O3079"/>
    </row>
    <row r="3080" spans="12:15" x14ac:dyDescent="0.3">
      <c r="L3080" s="19"/>
      <c r="M3080" s="18"/>
      <c r="N3080" s="21"/>
      <c r="O3080"/>
    </row>
    <row r="3081" spans="12:15" x14ac:dyDescent="0.3">
      <c r="L3081" s="19"/>
      <c r="M3081" s="18"/>
      <c r="N3081" s="21"/>
      <c r="O3081"/>
    </row>
    <row r="3082" spans="12:15" x14ac:dyDescent="0.3">
      <c r="L3082" s="19"/>
      <c r="M3082" s="18"/>
      <c r="N3082" s="21"/>
      <c r="O3082"/>
    </row>
    <row r="3083" spans="12:15" x14ac:dyDescent="0.3">
      <c r="L3083" s="19"/>
      <c r="M3083" s="18"/>
      <c r="N3083" s="21"/>
      <c r="O3083"/>
    </row>
    <row r="3084" spans="12:15" x14ac:dyDescent="0.3">
      <c r="L3084" s="19"/>
      <c r="M3084" s="18"/>
      <c r="N3084" s="21"/>
      <c r="O3084"/>
    </row>
    <row r="3085" spans="12:15" x14ac:dyDescent="0.3">
      <c r="L3085" s="19"/>
      <c r="M3085" s="18"/>
      <c r="N3085" s="21"/>
      <c r="O3085"/>
    </row>
    <row r="3086" spans="12:15" x14ac:dyDescent="0.3">
      <c r="L3086" s="19"/>
      <c r="M3086" s="18"/>
      <c r="N3086" s="21"/>
      <c r="O3086"/>
    </row>
    <row r="3087" spans="12:15" x14ac:dyDescent="0.3">
      <c r="L3087" s="19"/>
      <c r="M3087" s="18"/>
      <c r="N3087" s="21"/>
      <c r="O3087"/>
    </row>
    <row r="3088" spans="12:15" x14ac:dyDescent="0.3">
      <c r="L3088" s="19"/>
      <c r="M3088" s="18"/>
      <c r="N3088" s="21"/>
      <c r="O3088"/>
    </row>
    <row r="3089" spans="12:15" x14ac:dyDescent="0.3">
      <c r="L3089" s="19"/>
      <c r="M3089" s="18"/>
      <c r="N3089" s="21"/>
      <c r="O3089"/>
    </row>
    <row r="3090" spans="12:15" x14ac:dyDescent="0.3">
      <c r="L3090" s="19"/>
      <c r="M3090" s="18"/>
      <c r="N3090" s="21"/>
      <c r="O3090"/>
    </row>
    <row r="3091" spans="12:15" x14ac:dyDescent="0.3">
      <c r="L3091" s="19"/>
      <c r="M3091" s="18"/>
      <c r="N3091" s="21"/>
      <c r="O3091"/>
    </row>
    <row r="3092" spans="12:15" x14ac:dyDescent="0.3">
      <c r="L3092" s="19"/>
      <c r="M3092" s="18"/>
      <c r="N3092" s="21"/>
      <c r="O3092"/>
    </row>
    <row r="3093" spans="12:15" x14ac:dyDescent="0.3">
      <c r="L3093" s="19"/>
      <c r="M3093" s="18"/>
      <c r="N3093" s="21"/>
      <c r="O3093"/>
    </row>
    <row r="3094" spans="12:15" x14ac:dyDescent="0.3">
      <c r="L3094" s="19"/>
      <c r="M3094" s="18"/>
      <c r="N3094" s="21"/>
      <c r="O3094"/>
    </row>
    <row r="3095" spans="12:15" x14ac:dyDescent="0.3">
      <c r="L3095" s="19"/>
      <c r="M3095" s="18"/>
      <c r="N3095" s="21"/>
      <c r="O3095"/>
    </row>
    <row r="3096" spans="12:15" x14ac:dyDescent="0.3">
      <c r="L3096" s="19"/>
      <c r="M3096" s="18"/>
      <c r="N3096" s="21"/>
      <c r="O3096"/>
    </row>
    <row r="3097" spans="12:15" x14ac:dyDescent="0.3">
      <c r="L3097" s="19"/>
      <c r="M3097" s="18"/>
      <c r="N3097" s="21"/>
      <c r="O3097"/>
    </row>
    <row r="3098" spans="12:15" x14ac:dyDescent="0.3">
      <c r="L3098" s="19"/>
      <c r="M3098" s="18"/>
      <c r="N3098" s="21"/>
      <c r="O3098"/>
    </row>
    <row r="3099" spans="12:15" x14ac:dyDescent="0.3">
      <c r="L3099" s="19"/>
      <c r="M3099" s="18"/>
      <c r="N3099" s="21"/>
      <c r="O3099"/>
    </row>
    <row r="3100" spans="12:15" x14ac:dyDescent="0.3">
      <c r="L3100" s="19"/>
      <c r="M3100" s="18"/>
      <c r="N3100" s="21"/>
      <c r="O3100"/>
    </row>
    <row r="3101" spans="12:15" x14ac:dyDescent="0.3">
      <c r="L3101" s="19"/>
      <c r="M3101" s="18"/>
      <c r="N3101" s="21"/>
      <c r="O3101"/>
    </row>
    <row r="3102" spans="12:15" x14ac:dyDescent="0.3">
      <c r="L3102" s="19"/>
      <c r="M3102" s="18"/>
      <c r="N3102" s="21"/>
      <c r="O3102"/>
    </row>
    <row r="3103" spans="12:15" x14ac:dyDescent="0.3">
      <c r="L3103" s="19"/>
      <c r="M3103" s="18"/>
      <c r="N3103" s="21"/>
      <c r="O3103"/>
    </row>
    <row r="3104" spans="12:15" x14ac:dyDescent="0.3">
      <c r="L3104" s="19"/>
      <c r="M3104" s="18"/>
      <c r="N3104" s="21"/>
      <c r="O3104"/>
    </row>
    <row r="3105" spans="12:15" x14ac:dyDescent="0.3">
      <c r="L3105" s="19"/>
      <c r="M3105" s="18"/>
      <c r="N3105" s="21"/>
      <c r="O3105"/>
    </row>
    <row r="3106" spans="12:15" x14ac:dyDescent="0.3">
      <c r="L3106" s="19"/>
      <c r="M3106" s="18"/>
      <c r="N3106" s="21"/>
      <c r="O3106"/>
    </row>
    <row r="3107" spans="12:15" x14ac:dyDescent="0.3">
      <c r="L3107" s="19"/>
      <c r="M3107" s="18"/>
      <c r="N3107" s="21"/>
      <c r="O3107"/>
    </row>
    <row r="3108" spans="12:15" x14ac:dyDescent="0.3">
      <c r="L3108" s="19"/>
      <c r="M3108" s="18"/>
      <c r="N3108" s="21"/>
      <c r="O3108"/>
    </row>
    <row r="3109" spans="12:15" x14ac:dyDescent="0.3">
      <c r="L3109" s="19"/>
      <c r="M3109" s="18"/>
      <c r="N3109" s="21"/>
      <c r="O3109"/>
    </row>
    <row r="3110" spans="12:15" x14ac:dyDescent="0.3">
      <c r="L3110" s="19"/>
      <c r="M3110" s="18"/>
      <c r="N3110" s="21"/>
      <c r="O3110"/>
    </row>
    <row r="3111" spans="12:15" x14ac:dyDescent="0.3">
      <c r="L3111" s="19"/>
      <c r="M3111" s="18"/>
      <c r="N3111" s="21"/>
      <c r="O3111"/>
    </row>
    <row r="3112" spans="12:15" x14ac:dyDescent="0.3">
      <c r="L3112" s="19"/>
      <c r="M3112" s="18"/>
      <c r="N3112" s="21"/>
      <c r="O3112"/>
    </row>
    <row r="3113" spans="12:15" x14ac:dyDescent="0.3">
      <c r="L3113" s="19"/>
      <c r="M3113" s="18"/>
      <c r="N3113" s="21"/>
      <c r="O3113"/>
    </row>
    <row r="3114" spans="12:15" x14ac:dyDescent="0.3">
      <c r="L3114" s="19"/>
      <c r="M3114" s="18"/>
      <c r="N3114" s="21"/>
      <c r="O3114"/>
    </row>
    <row r="3115" spans="12:15" x14ac:dyDescent="0.3">
      <c r="L3115" s="19"/>
      <c r="M3115" s="18"/>
      <c r="N3115" s="21"/>
      <c r="O3115"/>
    </row>
    <row r="3116" spans="12:15" x14ac:dyDescent="0.3">
      <c r="L3116" s="19"/>
      <c r="M3116" s="18"/>
      <c r="N3116" s="21"/>
      <c r="O3116"/>
    </row>
    <row r="3117" spans="12:15" x14ac:dyDescent="0.3">
      <c r="L3117" s="19"/>
      <c r="M3117" s="18"/>
      <c r="N3117" s="21"/>
      <c r="O3117"/>
    </row>
    <row r="3118" spans="12:15" x14ac:dyDescent="0.3">
      <c r="L3118" s="19"/>
      <c r="M3118" s="18"/>
      <c r="N3118" s="21"/>
      <c r="O3118"/>
    </row>
    <row r="3119" spans="12:15" x14ac:dyDescent="0.3">
      <c r="L3119" s="19"/>
      <c r="M3119" s="18"/>
      <c r="N3119" s="21"/>
      <c r="O3119"/>
    </row>
    <row r="3120" spans="12:15" x14ac:dyDescent="0.3">
      <c r="L3120" s="19"/>
      <c r="M3120" s="18"/>
      <c r="N3120" s="21"/>
      <c r="O3120"/>
    </row>
    <row r="3121" spans="12:15" x14ac:dyDescent="0.3">
      <c r="L3121" s="19"/>
      <c r="M3121" s="18"/>
      <c r="N3121" s="21"/>
      <c r="O3121"/>
    </row>
    <row r="3122" spans="12:15" x14ac:dyDescent="0.3">
      <c r="L3122" s="19"/>
      <c r="M3122" s="18"/>
      <c r="N3122" s="21"/>
      <c r="O3122"/>
    </row>
    <row r="3123" spans="12:15" x14ac:dyDescent="0.3">
      <c r="L3123" s="19"/>
      <c r="M3123" s="18"/>
      <c r="N3123" s="21"/>
      <c r="O3123"/>
    </row>
    <row r="3124" spans="12:15" x14ac:dyDescent="0.3">
      <c r="L3124" s="19"/>
      <c r="M3124" s="18"/>
      <c r="N3124" s="21"/>
      <c r="O3124"/>
    </row>
    <row r="3125" spans="12:15" x14ac:dyDescent="0.3">
      <c r="L3125" s="19"/>
      <c r="M3125" s="18"/>
      <c r="N3125" s="21"/>
      <c r="O3125"/>
    </row>
    <row r="3126" spans="12:15" x14ac:dyDescent="0.3">
      <c r="L3126" s="19"/>
      <c r="M3126" s="18"/>
      <c r="N3126" s="21"/>
      <c r="O3126"/>
    </row>
    <row r="3127" spans="12:15" x14ac:dyDescent="0.3">
      <c r="L3127" s="19"/>
      <c r="M3127" s="18"/>
      <c r="N3127" s="21"/>
      <c r="O3127"/>
    </row>
    <row r="3128" spans="12:15" x14ac:dyDescent="0.3">
      <c r="L3128" s="19"/>
      <c r="M3128" s="18"/>
      <c r="N3128" s="21"/>
      <c r="O3128"/>
    </row>
    <row r="3129" spans="12:15" x14ac:dyDescent="0.3">
      <c r="L3129" s="19"/>
      <c r="M3129" s="18"/>
      <c r="N3129" s="21"/>
      <c r="O3129"/>
    </row>
    <row r="3130" spans="12:15" x14ac:dyDescent="0.3">
      <c r="L3130" s="19"/>
      <c r="M3130" s="18"/>
      <c r="N3130" s="21"/>
      <c r="O3130"/>
    </row>
    <row r="3131" spans="12:15" x14ac:dyDescent="0.3">
      <c r="L3131" s="19"/>
      <c r="M3131" s="18"/>
      <c r="N3131" s="21"/>
      <c r="O3131"/>
    </row>
    <row r="3132" spans="12:15" x14ac:dyDescent="0.3">
      <c r="L3132" s="19"/>
      <c r="M3132" s="18"/>
      <c r="N3132" s="21"/>
      <c r="O3132"/>
    </row>
    <row r="3133" spans="12:15" x14ac:dyDescent="0.3">
      <c r="L3133" s="19"/>
      <c r="M3133" s="18"/>
      <c r="N3133" s="21"/>
      <c r="O3133"/>
    </row>
    <row r="3134" spans="12:15" x14ac:dyDescent="0.3">
      <c r="L3134" s="19"/>
      <c r="M3134" s="18"/>
      <c r="N3134" s="21"/>
      <c r="O3134"/>
    </row>
    <row r="3135" spans="12:15" x14ac:dyDescent="0.3">
      <c r="L3135" s="19"/>
      <c r="M3135" s="18"/>
      <c r="N3135" s="21"/>
      <c r="O3135"/>
    </row>
    <row r="3136" spans="12:15" x14ac:dyDescent="0.3">
      <c r="L3136" s="19"/>
      <c r="M3136" s="18"/>
      <c r="N3136" s="21"/>
      <c r="O3136"/>
    </row>
    <row r="3137" spans="12:15" x14ac:dyDescent="0.3">
      <c r="L3137" s="19"/>
      <c r="M3137" s="18"/>
      <c r="N3137" s="21"/>
      <c r="O3137"/>
    </row>
    <row r="3138" spans="12:15" x14ac:dyDescent="0.3">
      <c r="L3138" s="19"/>
      <c r="M3138" s="18"/>
      <c r="N3138" s="21"/>
      <c r="O3138"/>
    </row>
    <row r="3139" spans="12:15" x14ac:dyDescent="0.3">
      <c r="L3139" s="19"/>
      <c r="M3139" s="18"/>
      <c r="N3139" s="21"/>
      <c r="O3139"/>
    </row>
    <row r="3140" spans="12:15" x14ac:dyDescent="0.3">
      <c r="L3140" s="19"/>
      <c r="M3140" s="18"/>
      <c r="N3140" s="21"/>
      <c r="O3140"/>
    </row>
    <row r="3141" spans="12:15" x14ac:dyDescent="0.3">
      <c r="L3141" s="19"/>
      <c r="M3141" s="18"/>
      <c r="N3141" s="21"/>
      <c r="O3141"/>
    </row>
    <row r="3142" spans="12:15" x14ac:dyDescent="0.3">
      <c r="L3142" s="19"/>
      <c r="M3142" s="18"/>
      <c r="N3142" s="21"/>
      <c r="O3142"/>
    </row>
    <row r="3143" spans="12:15" x14ac:dyDescent="0.3">
      <c r="L3143" s="19"/>
      <c r="M3143" s="18"/>
      <c r="N3143" s="21"/>
      <c r="O3143"/>
    </row>
    <row r="3144" spans="12:15" x14ac:dyDescent="0.3">
      <c r="L3144" s="19"/>
      <c r="M3144" s="18"/>
      <c r="N3144" s="21"/>
      <c r="O3144"/>
    </row>
    <row r="3145" spans="12:15" x14ac:dyDescent="0.3">
      <c r="L3145" s="19"/>
      <c r="M3145" s="18"/>
      <c r="N3145" s="21"/>
      <c r="O3145"/>
    </row>
    <row r="3146" spans="12:15" x14ac:dyDescent="0.3">
      <c r="L3146" s="19"/>
      <c r="M3146" s="18"/>
      <c r="N3146" s="21"/>
      <c r="O3146"/>
    </row>
    <row r="3147" spans="12:15" x14ac:dyDescent="0.3">
      <c r="L3147" s="19"/>
      <c r="M3147" s="18"/>
      <c r="N3147" s="21"/>
      <c r="O3147"/>
    </row>
    <row r="3148" spans="12:15" x14ac:dyDescent="0.3">
      <c r="L3148" s="19"/>
      <c r="M3148" s="18"/>
      <c r="N3148" s="21"/>
      <c r="O3148"/>
    </row>
    <row r="3149" spans="12:15" x14ac:dyDescent="0.3">
      <c r="L3149" s="19"/>
      <c r="M3149" s="18"/>
      <c r="N3149" s="21"/>
      <c r="O3149"/>
    </row>
    <row r="3150" spans="12:15" x14ac:dyDescent="0.3">
      <c r="L3150" s="19"/>
      <c r="M3150" s="18"/>
      <c r="N3150" s="21"/>
      <c r="O3150"/>
    </row>
    <row r="3151" spans="12:15" x14ac:dyDescent="0.3">
      <c r="L3151" s="19"/>
      <c r="M3151" s="18"/>
      <c r="N3151" s="21"/>
      <c r="O3151"/>
    </row>
    <row r="3152" spans="12:15" x14ac:dyDescent="0.3">
      <c r="L3152" s="19"/>
      <c r="M3152" s="18"/>
      <c r="N3152" s="21"/>
      <c r="O3152"/>
    </row>
    <row r="3153" spans="12:15" x14ac:dyDescent="0.3">
      <c r="L3153" s="19"/>
      <c r="M3153" s="18"/>
      <c r="N3153" s="21"/>
      <c r="O3153"/>
    </row>
    <row r="3154" spans="12:15" x14ac:dyDescent="0.3">
      <c r="L3154" s="19"/>
      <c r="M3154" s="18"/>
      <c r="N3154" s="21"/>
      <c r="O3154"/>
    </row>
    <row r="3155" spans="12:15" x14ac:dyDescent="0.3">
      <c r="L3155" s="19"/>
      <c r="M3155" s="18"/>
      <c r="N3155" s="21"/>
      <c r="O3155"/>
    </row>
    <row r="3156" spans="12:15" x14ac:dyDescent="0.3">
      <c r="L3156" s="19"/>
      <c r="M3156" s="18"/>
      <c r="N3156" s="21"/>
      <c r="O3156"/>
    </row>
    <row r="3157" spans="12:15" x14ac:dyDescent="0.3">
      <c r="L3157" s="19"/>
      <c r="M3157" s="18"/>
      <c r="N3157" s="21"/>
      <c r="O3157"/>
    </row>
    <row r="3158" spans="12:15" x14ac:dyDescent="0.3">
      <c r="L3158" s="19"/>
      <c r="M3158" s="18"/>
      <c r="N3158" s="21"/>
      <c r="O3158"/>
    </row>
    <row r="3159" spans="12:15" x14ac:dyDescent="0.3">
      <c r="L3159" s="19"/>
      <c r="M3159" s="18"/>
      <c r="N3159" s="21"/>
      <c r="O3159"/>
    </row>
    <row r="3160" spans="12:15" x14ac:dyDescent="0.3">
      <c r="L3160" s="19"/>
      <c r="M3160" s="18"/>
      <c r="N3160" s="21"/>
      <c r="O3160"/>
    </row>
    <row r="3161" spans="12:15" x14ac:dyDescent="0.3">
      <c r="L3161" s="19"/>
      <c r="M3161" s="18"/>
      <c r="N3161" s="21"/>
      <c r="O3161"/>
    </row>
    <row r="3162" spans="12:15" x14ac:dyDescent="0.3">
      <c r="L3162" s="19"/>
      <c r="M3162" s="18"/>
      <c r="N3162" s="21"/>
      <c r="O3162"/>
    </row>
    <row r="3163" spans="12:15" x14ac:dyDescent="0.3">
      <c r="L3163" s="19"/>
      <c r="M3163" s="18"/>
      <c r="N3163" s="21"/>
      <c r="O3163"/>
    </row>
    <row r="3164" spans="12:15" x14ac:dyDescent="0.3">
      <c r="L3164" s="19"/>
      <c r="M3164" s="18"/>
      <c r="N3164" s="21"/>
      <c r="O3164"/>
    </row>
    <row r="3165" spans="12:15" x14ac:dyDescent="0.3">
      <c r="L3165" s="19"/>
      <c r="M3165" s="18"/>
      <c r="N3165" s="21"/>
      <c r="O3165"/>
    </row>
    <row r="3166" spans="12:15" x14ac:dyDescent="0.3">
      <c r="L3166" s="19"/>
      <c r="M3166" s="18"/>
      <c r="N3166" s="21"/>
      <c r="O3166"/>
    </row>
    <row r="3167" spans="12:15" x14ac:dyDescent="0.3">
      <c r="L3167" s="19"/>
      <c r="M3167" s="18"/>
      <c r="N3167" s="21"/>
      <c r="O3167"/>
    </row>
    <row r="3168" spans="12:15" x14ac:dyDescent="0.3">
      <c r="L3168" s="19"/>
      <c r="M3168" s="18"/>
      <c r="N3168" s="21"/>
      <c r="O3168"/>
    </row>
    <row r="3169" spans="12:15" x14ac:dyDescent="0.3">
      <c r="L3169" s="19"/>
      <c r="M3169" s="18"/>
      <c r="N3169" s="21"/>
      <c r="O3169"/>
    </row>
    <row r="3170" spans="12:15" x14ac:dyDescent="0.3">
      <c r="L3170" s="19"/>
      <c r="M3170" s="18"/>
      <c r="N3170" s="21"/>
      <c r="O3170"/>
    </row>
    <row r="3171" spans="12:15" x14ac:dyDescent="0.3">
      <c r="L3171" s="19"/>
      <c r="M3171" s="18"/>
      <c r="N3171" s="21"/>
      <c r="O3171"/>
    </row>
    <row r="3172" spans="12:15" x14ac:dyDescent="0.3">
      <c r="L3172" s="19"/>
      <c r="M3172" s="18"/>
      <c r="N3172" s="21"/>
      <c r="O3172"/>
    </row>
    <row r="3173" spans="12:15" x14ac:dyDescent="0.3">
      <c r="L3173" s="19"/>
      <c r="M3173" s="18"/>
      <c r="N3173" s="21"/>
      <c r="O3173"/>
    </row>
    <row r="3174" spans="12:15" x14ac:dyDescent="0.3">
      <c r="L3174" s="19"/>
      <c r="M3174" s="18"/>
      <c r="N3174" s="21"/>
      <c r="O3174"/>
    </row>
    <row r="3175" spans="12:15" x14ac:dyDescent="0.3">
      <c r="L3175" s="19"/>
      <c r="M3175" s="18"/>
      <c r="N3175" s="21"/>
      <c r="O3175"/>
    </row>
    <row r="3176" spans="12:15" x14ac:dyDescent="0.3">
      <c r="L3176" s="19"/>
      <c r="M3176" s="18"/>
      <c r="N3176" s="21"/>
      <c r="O3176"/>
    </row>
    <row r="3177" spans="12:15" x14ac:dyDescent="0.3">
      <c r="L3177" s="19"/>
      <c r="M3177" s="18"/>
      <c r="N3177" s="21"/>
      <c r="O3177"/>
    </row>
    <row r="3178" spans="12:15" x14ac:dyDescent="0.3">
      <c r="L3178" s="19"/>
      <c r="M3178" s="18"/>
      <c r="N3178" s="21"/>
      <c r="O3178"/>
    </row>
    <row r="3179" spans="12:15" x14ac:dyDescent="0.3">
      <c r="L3179" s="19"/>
      <c r="M3179" s="18"/>
      <c r="N3179" s="21"/>
      <c r="O3179"/>
    </row>
    <row r="3180" spans="12:15" x14ac:dyDescent="0.3">
      <c r="L3180" s="19"/>
      <c r="M3180" s="18"/>
      <c r="N3180" s="21"/>
      <c r="O3180"/>
    </row>
    <row r="3181" spans="12:15" x14ac:dyDescent="0.3">
      <c r="L3181" s="19"/>
      <c r="M3181" s="18"/>
      <c r="N3181" s="21"/>
      <c r="O3181"/>
    </row>
    <row r="3182" spans="12:15" x14ac:dyDescent="0.3">
      <c r="L3182" s="19"/>
      <c r="M3182" s="18"/>
      <c r="N3182" s="21"/>
      <c r="O3182"/>
    </row>
    <row r="3183" spans="12:15" x14ac:dyDescent="0.3">
      <c r="L3183" s="19"/>
      <c r="M3183" s="18"/>
      <c r="N3183" s="21"/>
      <c r="O3183"/>
    </row>
    <row r="3184" spans="12:15" x14ac:dyDescent="0.3">
      <c r="L3184" s="19"/>
      <c r="M3184" s="18"/>
      <c r="N3184" s="21"/>
      <c r="O3184"/>
    </row>
    <row r="3185" spans="12:15" x14ac:dyDescent="0.3">
      <c r="L3185" s="19"/>
      <c r="M3185" s="18"/>
      <c r="N3185" s="21"/>
      <c r="O3185"/>
    </row>
    <row r="3186" spans="12:15" x14ac:dyDescent="0.3">
      <c r="L3186" s="19"/>
      <c r="M3186" s="18"/>
      <c r="N3186" s="21"/>
      <c r="O3186"/>
    </row>
    <row r="3187" spans="12:15" x14ac:dyDescent="0.3">
      <c r="L3187" s="19"/>
      <c r="M3187" s="18"/>
      <c r="N3187" s="21"/>
      <c r="O3187"/>
    </row>
    <row r="3188" spans="12:15" x14ac:dyDescent="0.3">
      <c r="L3188" s="19"/>
      <c r="M3188" s="18"/>
      <c r="N3188" s="21"/>
      <c r="O3188"/>
    </row>
    <row r="3189" spans="12:15" x14ac:dyDescent="0.3">
      <c r="L3189" s="19"/>
      <c r="M3189" s="18"/>
      <c r="N3189" s="21"/>
      <c r="O3189"/>
    </row>
    <row r="3190" spans="12:15" x14ac:dyDescent="0.3">
      <c r="L3190" s="19"/>
      <c r="M3190" s="18"/>
      <c r="N3190" s="21"/>
      <c r="O3190"/>
    </row>
    <row r="3191" spans="12:15" x14ac:dyDescent="0.3">
      <c r="L3191" s="19"/>
      <c r="M3191" s="18"/>
      <c r="N3191" s="21"/>
      <c r="O3191"/>
    </row>
    <row r="3192" spans="12:15" x14ac:dyDescent="0.3">
      <c r="L3192" s="19"/>
      <c r="M3192" s="18"/>
      <c r="N3192" s="21"/>
      <c r="O3192"/>
    </row>
    <row r="3193" spans="12:15" x14ac:dyDescent="0.3">
      <c r="L3193" s="19"/>
      <c r="M3193" s="18"/>
      <c r="N3193" s="21"/>
      <c r="O3193"/>
    </row>
    <row r="3194" spans="12:15" x14ac:dyDescent="0.3">
      <c r="L3194" s="19"/>
      <c r="M3194" s="18"/>
      <c r="N3194" s="21"/>
      <c r="O3194"/>
    </row>
    <row r="3195" spans="12:15" x14ac:dyDescent="0.3">
      <c r="L3195" s="19"/>
      <c r="M3195" s="18"/>
      <c r="N3195" s="21"/>
      <c r="O3195"/>
    </row>
    <row r="3196" spans="12:15" x14ac:dyDescent="0.3">
      <c r="L3196" s="19"/>
      <c r="M3196" s="18"/>
      <c r="N3196" s="21"/>
      <c r="O3196"/>
    </row>
    <row r="3197" spans="12:15" x14ac:dyDescent="0.3">
      <c r="L3197" s="19"/>
      <c r="M3197" s="18"/>
      <c r="N3197" s="21"/>
      <c r="O3197"/>
    </row>
    <row r="3198" spans="12:15" x14ac:dyDescent="0.3">
      <c r="L3198" s="19"/>
      <c r="M3198" s="18"/>
      <c r="N3198" s="21"/>
      <c r="O3198"/>
    </row>
    <row r="3199" spans="12:15" x14ac:dyDescent="0.3">
      <c r="L3199" s="19"/>
      <c r="M3199" s="18"/>
      <c r="N3199" s="21"/>
      <c r="O3199"/>
    </row>
    <row r="3200" spans="12:15" x14ac:dyDescent="0.3">
      <c r="L3200" s="19"/>
      <c r="M3200" s="18"/>
      <c r="N3200" s="21"/>
      <c r="O3200"/>
    </row>
    <row r="3201" spans="12:15" x14ac:dyDescent="0.3">
      <c r="L3201" s="19"/>
      <c r="M3201" s="18"/>
      <c r="N3201" s="21"/>
      <c r="O3201"/>
    </row>
    <row r="3202" spans="12:15" x14ac:dyDescent="0.3">
      <c r="L3202" s="19"/>
      <c r="M3202" s="18"/>
      <c r="N3202" s="21"/>
      <c r="O3202"/>
    </row>
    <row r="3203" spans="12:15" x14ac:dyDescent="0.3">
      <c r="L3203" s="19"/>
      <c r="M3203" s="18"/>
      <c r="N3203" s="21"/>
      <c r="O3203"/>
    </row>
    <row r="3204" spans="12:15" x14ac:dyDescent="0.3">
      <c r="L3204" s="19"/>
      <c r="M3204" s="18"/>
      <c r="N3204" s="21"/>
      <c r="O3204"/>
    </row>
    <row r="3205" spans="12:15" x14ac:dyDescent="0.3">
      <c r="L3205" s="19"/>
      <c r="M3205" s="18"/>
      <c r="N3205" s="21"/>
      <c r="O3205"/>
    </row>
    <row r="3206" spans="12:15" x14ac:dyDescent="0.3">
      <c r="L3206" s="19"/>
      <c r="M3206" s="18"/>
      <c r="N3206" s="21"/>
      <c r="O3206"/>
    </row>
    <row r="3207" spans="12:15" x14ac:dyDescent="0.3">
      <c r="L3207" s="19"/>
      <c r="M3207" s="18"/>
      <c r="N3207" s="21"/>
      <c r="O3207"/>
    </row>
    <row r="3208" spans="12:15" x14ac:dyDescent="0.3">
      <c r="L3208" s="19"/>
      <c r="M3208" s="18"/>
      <c r="N3208" s="21"/>
      <c r="O3208"/>
    </row>
    <row r="3209" spans="12:15" x14ac:dyDescent="0.3">
      <c r="L3209" s="19"/>
      <c r="M3209" s="18"/>
      <c r="N3209" s="21"/>
      <c r="O3209"/>
    </row>
    <row r="3210" spans="12:15" x14ac:dyDescent="0.3">
      <c r="L3210" s="19"/>
      <c r="M3210" s="18"/>
      <c r="N3210" s="21"/>
      <c r="O3210"/>
    </row>
    <row r="3211" spans="12:15" x14ac:dyDescent="0.3">
      <c r="L3211" s="19"/>
      <c r="M3211" s="18"/>
      <c r="N3211" s="21"/>
      <c r="O3211"/>
    </row>
    <row r="3212" spans="12:15" x14ac:dyDescent="0.3">
      <c r="L3212" s="19"/>
      <c r="M3212" s="18"/>
      <c r="N3212" s="21"/>
      <c r="O3212"/>
    </row>
    <row r="3213" spans="12:15" x14ac:dyDescent="0.3">
      <c r="L3213" s="19"/>
      <c r="M3213" s="18"/>
      <c r="N3213" s="21"/>
      <c r="O3213"/>
    </row>
    <row r="3214" spans="12:15" x14ac:dyDescent="0.3">
      <c r="L3214" s="19"/>
      <c r="M3214" s="18"/>
      <c r="N3214" s="21"/>
      <c r="O3214"/>
    </row>
    <row r="3215" spans="12:15" x14ac:dyDescent="0.3">
      <c r="L3215" s="19"/>
      <c r="M3215" s="18"/>
      <c r="N3215" s="21"/>
      <c r="O3215"/>
    </row>
    <row r="3216" spans="12:15" x14ac:dyDescent="0.3">
      <c r="L3216" s="19"/>
      <c r="M3216" s="18"/>
      <c r="N3216" s="21"/>
      <c r="O3216"/>
    </row>
    <row r="3217" spans="12:15" x14ac:dyDescent="0.3">
      <c r="L3217" s="19"/>
      <c r="M3217" s="18"/>
      <c r="N3217" s="21"/>
      <c r="O3217"/>
    </row>
    <row r="3218" spans="12:15" x14ac:dyDescent="0.3">
      <c r="L3218" s="19"/>
      <c r="M3218" s="18"/>
      <c r="N3218" s="21"/>
      <c r="O3218"/>
    </row>
    <row r="3219" spans="12:15" x14ac:dyDescent="0.3">
      <c r="L3219" s="19"/>
      <c r="M3219" s="18"/>
      <c r="N3219" s="21"/>
      <c r="O3219"/>
    </row>
    <row r="3220" spans="12:15" x14ac:dyDescent="0.3">
      <c r="L3220" s="19"/>
      <c r="M3220" s="18"/>
      <c r="N3220" s="21"/>
      <c r="O3220"/>
    </row>
    <row r="3221" spans="12:15" x14ac:dyDescent="0.3">
      <c r="L3221" s="19"/>
      <c r="M3221" s="18"/>
      <c r="N3221" s="21"/>
      <c r="O3221"/>
    </row>
    <row r="3222" spans="12:15" x14ac:dyDescent="0.3">
      <c r="L3222" s="19"/>
      <c r="M3222" s="18"/>
      <c r="N3222" s="21"/>
      <c r="O3222"/>
    </row>
    <row r="3223" spans="12:15" x14ac:dyDescent="0.3">
      <c r="L3223" s="19"/>
      <c r="M3223" s="18"/>
      <c r="N3223" s="21"/>
      <c r="O3223"/>
    </row>
    <row r="3224" spans="12:15" x14ac:dyDescent="0.3">
      <c r="L3224" s="19"/>
      <c r="M3224" s="18"/>
      <c r="N3224" s="21"/>
      <c r="O3224"/>
    </row>
    <row r="3225" spans="12:15" x14ac:dyDescent="0.3">
      <c r="L3225" s="19"/>
      <c r="M3225" s="18"/>
      <c r="N3225" s="21"/>
      <c r="O3225"/>
    </row>
    <row r="3226" spans="12:15" x14ac:dyDescent="0.3">
      <c r="L3226" s="19"/>
      <c r="M3226" s="18"/>
      <c r="N3226" s="21"/>
      <c r="O3226"/>
    </row>
    <row r="3227" spans="12:15" x14ac:dyDescent="0.3">
      <c r="L3227" s="19"/>
      <c r="M3227" s="18"/>
      <c r="N3227" s="21"/>
      <c r="O3227"/>
    </row>
    <row r="3228" spans="12:15" x14ac:dyDescent="0.3">
      <c r="L3228" s="19"/>
      <c r="M3228" s="18"/>
      <c r="N3228" s="21"/>
      <c r="O3228"/>
    </row>
    <row r="3229" spans="12:15" x14ac:dyDescent="0.3">
      <c r="L3229" s="19"/>
      <c r="M3229" s="18"/>
      <c r="N3229" s="21"/>
      <c r="O3229"/>
    </row>
    <row r="3230" spans="12:15" x14ac:dyDescent="0.3">
      <c r="L3230" s="19"/>
      <c r="M3230" s="18"/>
      <c r="N3230" s="21"/>
      <c r="O3230"/>
    </row>
    <row r="3231" spans="12:15" x14ac:dyDescent="0.3">
      <c r="L3231" s="19"/>
      <c r="M3231" s="18"/>
      <c r="N3231" s="21"/>
      <c r="O3231"/>
    </row>
    <row r="3232" spans="12:15" x14ac:dyDescent="0.3">
      <c r="L3232" s="19"/>
      <c r="M3232" s="18"/>
      <c r="N3232" s="21"/>
      <c r="O3232"/>
    </row>
    <row r="3233" spans="12:15" x14ac:dyDescent="0.3">
      <c r="L3233" s="19"/>
      <c r="M3233" s="18"/>
      <c r="N3233" s="21"/>
      <c r="O3233"/>
    </row>
    <row r="3234" spans="12:15" x14ac:dyDescent="0.3">
      <c r="L3234" s="19"/>
      <c r="M3234" s="18"/>
      <c r="N3234" s="21"/>
      <c r="O3234"/>
    </row>
    <row r="3235" spans="12:15" x14ac:dyDescent="0.3">
      <c r="L3235" s="19"/>
      <c r="M3235" s="18"/>
      <c r="N3235" s="21"/>
      <c r="O3235"/>
    </row>
    <row r="3236" spans="12:15" x14ac:dyDescent="0.3">
      <c r="L3236" s="19"/>
      <c r="M3236" s="18"/>
      <c r="N3236" s="21"/>
      <c r="O3236"/>
    </row>
    <row r="3237" spans="12:15" x14ac:dyDescent="0.3">
      <c r="L3237" s="19"/>
      <c r="M3237" s="18"/>
      <c r="N3237" s="21"/>
      <c r="O3237"/>
    </row>
    <row r="3238" spans="12:15" x14ac:dyDescent="0.3">
      <c r="L3238" s="19"/>
      <c r="M3238" s="18"/>
      <c r="N3238" s="21"/>
      <c r="O3238"/>
    </row>
    <row r="3239" spans="12:15" x14ac:dyDescent="0.3">
      <c r="L3239" s="19"/>
      <c r="M3239" s="18"/>
      <c r="N3239" s="21"/>
      <c r="O3239"/>
    </row>
    <row r="3240" spans="12:15" x14ac:dyDescent="0.3">
      <c r="L3240" s="19"/>
      <c r="M3240" s="18"/>
      <c r="N3240" s="21"/>
      <c r="O3240"/>
    </row>
    <row r="3241" spans="12:15" x14ac:dyDescent="0.3">
      <c r="L3241" s="19"/>
      <c r="M3241" s="18"/>
      <c r="N3241" s="21"/>
      <c r="O3241"/>
    </row>
    <row r="3242" spans="12:15" x14ac:dyDescent="0.3">
      <c r="L3242" s="19"/>
      <c r="M3242" s="18"/>
      <c r="N3242" s="21"/>
      <c r="O3242"/>
    </row>
    <row r="3243" spans="12:15" x14ac:dyDescent="0.3">
      <c r="L3243" s="19"/>
      <c r="M3243" s="18"/>
      <c r="N3243" s="21"/>
      <c r="O3243"/>
    </row>
    <row r="3244" spans="12:15" x14ac:dyDescent="0.3">
      <c r="L3244" s="19"/>
      <c r="M3244" s="18"/>
      <c r="N3244" s="21"/>
      <c r="O3244"/>
    </row>
    <row r="3245" spans="12:15" x14ac:dyDescent="0.3">
      <c r="L3245" s="19"/>
      <c r="M3245" s="18"/>
      <c r="N3245" s="21"/>
      <c r="O3245"/>
    </row>
    <row r="3246" spans="12:15" x14ac:dyDescent="0.3">
      <c r="L3246" s="19"/>
      <c r="M3246" s="18"/>
      <c r="N3246" s="21"/>
      <c r="O3246"/>
    </row>
    <row r="3247" spans="12:15" x14ac:dyDescent="0.3">
      <c r="L3247" s="19"/>
      <c r="M3247" s="18"/>
      <c r="N3247" s="21"/>
      <c r="O3247"/>
    </row>
    <row r="3248" spans="12:15" x14ac:dyDescent="0.3">
      <c r="L3248" s="19"/>
      <c r="M3248" s="18"/>
      <c r="N3248" s="21"/>
      <c r="O3248"/>
    </row>
    <row r="3249" spans="12:15" x14ac:dyDescent="0.3">
      <c r="L3249" s="19"/>
      <c r="M3249" s="18"/>
      <c r="N3249" s="21"/>
      <c r="O3249"/>
    </row>
    <row r="3250" spans="12:15" x14ac:dyDescent="0.3">
      <c r="L3250" s="19"/>
      <c r="M3250" s="18"/>
      <c r="N3250" s="21"/>
      <c r="O3250"/>
    </row>
    <row r="3251" spans="12:15" x14ac:dyDescent="0.3">
      <c r="L3251" s="19"/>
      <c r="M3251" s="18"/>
      <c r="N3251" s="21"/>
      <c r="O3251"/>
    </row>
    <row r="3252" spans="12:15" x14ac:dyDescent="0.3">
      <c r="L3252" s="19"/>
      <c r="M3252" s="18"/>
      <c r="N3252" s="21"/>
      <c r="O3252"/>
    </row>
    <row r="3253" spans="12:15" x14ac:dyDescent="0.3">
      <c r="L3253" s="19"/>
      <c r="M3253" s="18"/>
      <c r="N3253" s="21"/>
      <c r="O3253"/>
    </row>
    <row r="3254" spans="12:15" x14ac:dyDescent="0.3">
      <c r="L3254" s="19"/>
      <c r="M3254" s="18"/>
      <c r="N3254" s="21"/>
      <c r="O3254"/>
    </row>
    <row r="3255" spans="12:15" x14ac:dyDescent="0.3">
      <c r="L3255" s="19"/>
      <c r="M3255" s="18"/>
      <c r="N3255" s="21"/>
      <c r="O3255"/>
    </row>
    <row r="3256" spans="12:15" x14ac:dyDescent="0.3">
      <c r="L3256" s="19"/>
      <c r="M3256" s="18"/>
      <c r="N3256" s="21"/>
      <c r="O3256"/>
    </row>
    <row r="3257" spans="12:15" x14ac:dyDescent="0.3">
      <c r="L3257" s="19"/>
      <c r="M3257" s="18"/>
      <c r="N3257" s="21"/>
      <c r="O3257"/>
    </row>
    <row r="3258" spans="12:15" x14ac:dyDescent="0.3">
      <c r="L3258" s="19"/>
      <c r="M3258" s="18"/>
      <c r="N3258" s="21"/>
      <c r="O3258"/>
    </row>
    <row r="3259" spans="12:15" x14ac:dyDescent="0.3">
      <c r="L3259" s="19"/>
      <c r="M3259" s="18"/>
      <c r="N3259" s="21"/>
      <c r="O3259"/>
    </row>
    <row r="3260" spans="12:15" x14ac:dyDescent="0.3">
      <c r="L3260" s="19"/>
      <c r="M3260" s="18"/>
      <c r="N3260" s="21"/>
      <c r="O3260"/>
    </row>
    <row r="3261" spans="12:15" x14ac:dyDescent="0.3">
      <c r="L3261" s="19"/>
      <c r="M3261" s="18"/>
      <c r="N3261" s="21"/>
      <c r="O3261"/>
    </row>
    <row r="3262" spans="12:15" x14ac:dyDescent="0.3">
      <c r="L3262" s="19"/>
      <c r="M3262" s="18"/>
      <c r="N3262" s="21"/>
      <c r="O3262"/>
    </row>
    <row r="3263" spans="12:15" x14ac:dyDescent="0.3">
      <c r="L3263" s="19"/>
      <c r="M3263" s="18"/>
      <c r="N3263" s="21"/>
      <c r="O3263"/>
    </row>
    <row r="3264" spans="12:15" x14ac:dyDescent="0.3">
      <c r="L3264" s="19"/>
      <c r="M3264" s="18"/>
      <c r="N3264" s="21"/>
      <c r="O3264"/>
    </row>
    <row r="3265" spans="12:15" x14ac:dyDescent="0.3">
      <c r="L3265" s="19"/>
      <c r="M3265" s="18"/>
      <c r="N3265" s="21"/>
      <c r="O3265"/>
    </row>
    <row r="3266" spans="12:15" x14ac:dyDescent="0.3">
      <c r="L3266" s="19"/>
      <c r="M3266" s="18"/>
      <c r="N3266" s="21"/>
      <c r="O3266"/>
    </row>
    <row r="3267" spans="12:15" x14ac:dyDescent="0.3">
      <c r="L3267" s="19"/>
      <c r="M3267" s="18"/>
      <c r="N3267" s="21"/>
      <c r="O3267"/>
    </row>
    <row r="3268" spans="12:15" x14ac:dyDescent="0.3">
      <c r="L3268" s="19"/>
      <c r="M3268" s="18"/>
      <c r="N3268" s="21"/>
      <c r="O3268"/>
    </row>
    <row r="3269" spans="12:15" x14ac:dyDescent="0.3">
      <c r="L3269" s="19"/>
      <c r="M3269" s="18"/>
      <c r="N3269" s="21"/>
      <c r="O3269"/>
    </row>
    <row r="3270" spans="12:15" x14ac:dyDescent="0.3">
      <c r="L3270" s="19"/>
      <c r="M3270" s="18"/>
      <c r="N3270" s="21"/>
      <c r="O3270"/>
    </row>
    <row r="3271" spans="12:15" x14ac:dyDescent="0.3">
      <c r="L3271" s="19"/>
      <c r="M3271" s="18"/>
      <c r="N3271" s="21"/>
      <c r="O3271"/>
    </row>
    <row r="3272" spans="12:15" x14ac:dyDescent="0.3">
      <c r="L3272" s="19"/>
      <c r="M3272" s="18"/>
      <c r="N3272" s="21"/>
      <c r="O3272"/>
    </row>
    <row r="3273" spans="12:15" x14ac:dyDescent="0.3">
      <c r="L3273" s="19"/>
      <c r="M3273" s="18"/>
      <c r="N3273" s="21"/>
      <c r="O3273"/>
    </row>
    <row r="3274" spans="12:15" x14ac:dyDescent="0.3">
      <c r="L3274" s="19"/>
      <c r="M3274" s="18"/>
      <c r="N3274" s="21"/>
      <c r="O3274"/>
    </row>
    <row r="3275" spans="12:15" x14ac:dyDescent="0.3">
      <c r="L3275" s="19"/>
      <c r="M3275" s="18"/>
      <c r="N3275" s="21"/>
      <c r="O3275"/>
    </row>
    <row r="3276" spans="12:15" x14ac:dyDescent="0.3">
      <c r="L3276" s="19"/>
      <c r="M3276" s="18"/>
      <c r="N3276" s="21"/>
      <c r="O3276"/>
    </row>
    <row r="3277" spans="12:15" x14ac:dyDescent="0.3">
      <c r="L3277" s="19"/>
      <c r="M3277" s="18"/>
      <c r="N3277" s="21"/>
      <c r="O3277"/>
    </row>
    <row r="3278" spans="12:15" x14ac:dyDescent="0.3">
      <c r="L3278" s="19"/>
      <c r="M3278" s="18"/>
      <c r="N3278" s="21"/>
      <c r="O3278"/>
    </row>
    <row r="3279" spans="12:15" x14ac:dyDescent="0.3">
      <c r="L3279" s="19"/>
      <c r="M3279" s="18"/>
      <c r="N3279" s="21"/>
      <c r="O3279"/>
    </row>
    <row r="3280" spans="12:15" x14ac:dyDescent="0.3">
      <c r="L3280" s="19"/>
      <c r="M3280" s="18"/>
      <c r="N3280" s="21"/>
      <c r="O3280"/>
    </row>
    <row r="3281" spans="12:15" x14ac:dyDescent="0.3">
      <c r="L3281" s="19"/>
      <c r="M3281" s="18"/>
      <c r="N3281" s="21"/>
      <c r="O3281"/>
    </row>
    <row r="3282" spans="12:15" x14ac:dyDescent="0.3">
      <c r="L3282" s="19"/>
      <c r="M3282" s="18"/>
      <c r="N3282" s="21"/>
      <c r="O3282"/>
    </row>
    <row r="3283" spans="12:15" x14ac:dyDescent="0.3">
      <c r="L3283" s="19"/>
      <c r="M3283" s="18"/>
      <c r="N3283" s="21"/>
      <c r="O3283"/>
    </row>
    <row r="3284" spans="12:15" x14ac:dyDescent="0.3">
      <c r="L3284" s="19"/>
      <c r="M3284" s="18"/>
      <c r="N3284" s="21"/>
      <c r="O3284"/>
    </row>
    <row r="3285" spans="12:15" x14ac:dyDescent="0.3">
      <c r="L3285" s="19"/>
      <c r="M3285" s="18"/>
      <c r="N3285" s="21"/>
      <c r="O3285"/>
    </row>
    <row r="3286" spans="12:15" x14ac:dyDescent="0.3">
      <c r="L3286" s="19"/>
      <c r="M3286" s="18"/>
      <c r="N3286" s="21"/>
      <c r="O3286"/>
    </row>
    <row r="3287" spans="12:15" x14ac:dyDescent="0.3">
      <c r="L3287" s="19"/>
      <c r="M3287" s="18"/>
      <c r="N3287" s="21"/>
      <c r="O3287"/>
    </row>
    <row r="3288" spans="12:15" x14ac:dyDescent="0.3">
      <c r="L3288" s="19"/>
      <c r="M3288" s="18"/>
      <c r="N3288" s="21"/>
      <c r="O3288"/>
    </row>
    <row r="3289" spans="12:15" x14ac:dyDescent="0.3">
      <c r="L3289" s="19"/>
      <c r="M3289" s="18"/>
      <c r="N3289" s="21"/>
      <c r="O3289"/>
    </row>
    <row r="3290" spans="12:15" x14ac:dyDescent="0.3">
      <c r="L3290" s="19"/>
      <c r="M3290" s="18"/>
      <c r="N3290" s="21"/>
      <c r="O3290"/>
    </row>
    <row r="3291" spans="12:15" x14ac:dyDescent="0.3">
      <c r="L3291" s="19"/>
      <c r="M3291" s="18"/>
      <c r="N3291" s="21"/>
      <c r="O3291"/>
    </row>
    <row r="3292" spans="12:15" x14ac:dyDescent="0.3">
      <c r="L3292" s="19"/>
      <c r="M3292" s="18"/>
      <c r="N3292" s="21"/>
      <c r="O3292"/>
    </row>
    <row r="3293" spans="12:15" x14ac:dyDescent="0.3">
      <c r="L3293" s="19"/>
      <c r="M3293" s="18"/>
      <c r="N3293" s="21"/>
      <c r="O3293"/>
    </row>
    <row r="3294" spans="12:15" x14ac:dyDescent="0.3">
      <c r="L3294" s="19"/>
      <c r="M3294" s="18"/>
      <c r="N3294" s="21"/>
      <c r="O3294"/>
    </row>
    <row r="3295" spans="12:15" x14ac:dyDescent="0.3">
      <c r="L3295" s="19"/>
      <c r="M3295" s="18"/>
      <c r="N3295" s="21"/>
      <c r="O3295"/>
    </row>
    <row r="3296" spans="12:15" x14ac:dyDescent="0.3">
      <c r="L3296" s="19"/>
      <c r="M3296" s="18"/>
      <c r="N3296" s="21"/>
      <c r="O3296"/>
    </row>
    <row r="3297" spans="12:15" x14ac:dyDescent="0.3">
      <c r="L3297" s="19"/>
      <c r="M3297" s="18"/>
      <c r="N3297" s="21"/>
      <c r="O3297"/>
    </row>
    <row r="3298" spans="12:15" x14ac:dyDescent="0.3">
      <c r="L3298" s="19"/>
      <c r="M3298" s="18"/>
      <c r="N3298" s="21"/>
      <c r="O3298"/>
    </row>
    <row r="3299" spans="12:15" x14ac:dyDescent="0.3">
      <c r="L3299" s="19"/>
      <c r="M3299" s="18"/>
      <c r="N3299" s="21"/>
      <c r="O3299"/>
    </row>
    <row r="3300" spans="12:15" x14ac:dyDescent="0.3">
      <c r="L3300" s="19"/>
      <c r="M3300" s="18"/>
      <c r="N3300" s="21"/>
      <c r="O3300"/>
    </row>
    <row r="3301" spans="12:15" x14ac:dyDescent="0.3">
      <c r="L3301" s="19"/>
      <c r="M3301" s="18"/>
      <c r="N3301" s="21"/>
      <c r="O3301"/>
    </row>
    <row r="3302" spans="12:15" x14ac:dyDescent="0.3">
      <c r="L3302" s="19"/>
      <c r="M3302" s="18"/>
      <c r="N3302" s="21"/>
      <c r="O3302"/>
    </row>
    <row r="3303" spans="12:15" x14ac:dyDescent="0.3">
      <c r="L3303" s="19"/>
      <c r="M3303" s="18"/>
      <c r="N3303" s="21"/>
      <c r="O3303"/>
    </row>
    <row r="3304" spans="12:15" x14ac:dyDescent="0.3">
      <c r="L3304" s="19"/>
      <c r="M3304" s="18"/>
      <c r="N3304" s="21"/>
      <c r="O3304"/>
    </row>
    <row r="3305" spans="12:15" x14ac:dyDescent="0.3">
      <c r="L3305" s="19"/>
      <c r="M3305" s="18"/>
      <c r="N3305" s="21"/>
      <c r="O3305"/>
    </row>
    <row r="3306" spans="12:15" x14ac:dyDescent="0.3">
      <c r="L3306" s="19"/>
      <c r="M3306" s="18"/>
      <c r="N3306" s="21"/>
      <c r="O3306"/>
    </row>
    <row r="3307" spans="12:15" x14ac:dyDescent="0.3">
      <c r="L3307" s="19"/>
      <c r="M3307" s="18"/>
      <c r="N3307" s="21"/>
      <c r="O3307"/>
    </row>
    <row r="3308" spans="12:15" x14ac:dyDescent="0.3">
      <c r="L3308" s="19"/>
      <c r="M3308" s="18"/>
      <c r="N3308" s="21"/>
      <c r="O3308"/>
    </row>
    <row r="3309" spans="12:15" x14ac:dyDescent="0.3">
      <c r="L3309" s="19"/>
      <c r="M3309" s="18"/>
      <c r="N3309" s="21"/>
      <c r="O3309"/>
    </row>
    <row r="3310" spans="12:15" x14ac:dyDescent="0.3">
      <c r="L3310" s="19"/>
      <c r="M3310" s="18"/>
      <c r="N3310" s="21"/>
      <c r="O3310"/>
    </row>
    <row r="3311" spans="12:15" x14ac:dyDescent="0.3">
      <c r="L3311" s="19"/>
      <c r="M3311" s="18"/>
      <c r="N3311" s="21"/>
      <c r="O3311"/>
    </row>
    <row r="3312" spans="12:15" x14ac:dyDescent="0.3">
      <c r="L3312" s="19"/>
      <c r="M3312" s="18"/>
      <c r="N3312" s="21"/>
      <c r="O3312"/>
    </row>
    <row r="3313" spans="12:15" x14ac:dyDescent="0.3">
      <c r="L3313" s="19"/>
      <c r="M3313" s="18"/>
      <c r="N3313" s="21"/>
      <c r="O3313"/>
    </row>
    <row r="3314" spans="12:15" x14ac:dyDescent="0.3">
      <c r="L3314" s="19"/>
      <c r="M3314" s="18"/>
      <c r="N3314" s="21"/>
      <c r="O3314"/>
    </row>
    <row r="3315" spans="12:15" x14ac:dyDescent="0.3">
      <c r="L3315" s="19"/>
      <c r="M3315" s="18"/>
      <c r="N3315" s="21"/>
      <c r="O3315"/>
    </row>
    <row r="3316" spans="12:15" x14ac:dyDescent="0.3">
      <c r="L3316" s="19"/>
      <c r="M3316" s="18"/>
      <c r="N3316" s="21"/>
      <c r="O3316"/>
    </row>
    <row r="3317" spans="12:15" x14ac:dyDescent="0.3">
      <c r="L3317" s="19"/>
      <c r="M3317" s="18"/>
      <c r="N3317" s="21"/>
      <c r="O3317"/>
    </row>
    <row r="3318" spans="12:15" x14ac:dyDescent="0.3">
      <c r="L3318" s="19"/>
      <c r="M3318" s="18"/>
      <c r="N3318" s="21"/>
      <c r="O3318"/>
    </row>
    <row r="3319" spans="12:15" x14ac:dyDescent="0.3">
      <c r="L3319" s="19"/>
      <c r="M3319" s="18"/>
      <c r="N3319" s="21"/>
      <c r="O3319"/>
    </row>
    <row r="3320" spans="12:15" x14ac:dyDescent="0.3">
      <c r="L3320" s="19"/>
      <c r="M3320" s="18"/>
      <c r="N3320" s="21"/>
      <c r="O3320"/>
    </row>
    <row r="3321" spans="12:15" x14ac:dyDescent="0.3">
      <c r="L3321" s="19"/>
      <c r="M3321" s="18"/>
      <c r="N3321" s="21"/>
      <c r="O3321"/>
    </row>
    <row r="3322" spans="12:15" x14ac:dyDescent="0.3">
      <c r="L3322" s="19"/>
      <c r="M3322" s="18"/>
      <c r="N3322" s="21"/>
      <c r="O3322"/>
    </row>
    <row r="3323" spans="12:15" x14ac:dyDescent="0.3">
      <c r="L3323" s="19"/>
      <c r="M3323" s="18"/>
      <c r="N3323" s="21"/>
      <c r="O3323"/>
    </row>
    <row r="3324" spans="12:15" x14ac:dyDescent="0.3">
      <c r="L3324" s="19"/>
      <c r="M3324" s="18"/>
      <c r="N3324" s="21"/>
      <c r="O3324"/>
    </row>
    <row r="3325" spans="12:15" x14ac:dyDescent="0.3">
      <c r="L3325" s="19"/>
      <c r="M3325" s="18"/>
      <c r="N3325" s="21"/>
      <c r="O3325"/>
    </row>
    <row r="3326" spans="12:15" x14ac:dyDescent="0.3">
      <c r="L3326" s="19"/>
      <c r="M3326" s="18"/>
      <c r="N3326" s="21"/>
      <c r="O3326"/>
    </row>
    <row r="3327" spans="12:15" x14ac:dyDescent="0.3">
      <c r="L3327" s="19"/>
      <c r="M3327" s="18"/>
      <c r="N3327" s="21"/>
      <c r="O3327"/>
    </row>
    <row r="3328" spans="12:15" x14ac:dyDescent="0.3">
      <c r="L3328" s="19"/>
      <c r="M3328" s="18"/>
      <c r="N3328" s="21"/>
      <c r="O3328"/>
    </row>
    <row r="3329" spans="12:15" x14ac:dyDescent="0.3">
      <c r="L3329" s="19"/>
      <c r="M3329" s="18"/>
      <c r="N3329" s="21"/>
      <c r="O3329"/>
    </row>
    <row r="3330" spans="12:15" x14ac:dyDescent="0.3">
      <c r="L3330" s="19"/>
      <c r="M3330" s="18"/>
      <c r="N3330" s="21"/>
      <c r="O3330"/>
    </row>
    <row r="3331" spans="12:15" x14ac:dyDescent="0.3">
      <c r="L3331" s="19"/>
      <c r="M3331" s="18"/>
      <c r="N3331" s="21"/>
      <c r="O3331"/>
    </row>
    <row r="3332" spans="12:15" x14ac:dyDescent="0.3">
      <c r="L3332" s="19"/>
      <c r="M3332" s="18"/>
      <c r="N3332" s="21"/>
      <c r="O3332"/>
    </row>
    <row r="3333" spans="12:15" x14ac:dyDescent="0.3">
      <c r="L3333" s="19"/>
      <c r="M3333" s="18"/>
      <c r="N3333" s="21"/>
      <c r="O3333"/>
    </row>
    <row r="3334" spans="12:15" x14ac:dyDescent="0.3">
      <c r="L3334" s="19"/>
      <c r="M3334" s="18"/>
      <c r="N3334" s="21"/>
      <c r="O3334"/>
    </row>
    <row r="3335" spans="12:15" x14ac:dyDescent="0.3">
      <c r="L3335" s="19"/>
      <c r="M3335" s="18"/>
      <c r="N3335" s="21"/>
      <c r="O3335"/>
    </row>
    <row r="3336" spans="12:15" x14ac:dyDescent="0.3">
      <c r="L3336" s="19"/>
      <c r="M3336" s="18"/>
      <c r="N3336" s="21"/>
      <c r="O3336"/>
    </row>
    <row r="3337" spans="12:15" x14ac:dyDescent="0.3">
      <c r="L3337" s="19"/>
      <c r="M3337" s="18"/>
      <c r="N3337" s="21"/>
      <c r="O3337"/>
    </row>
    <row r="3338" spans="12:15" x14ac:dyDescent="0.3">
      <c r="L3338" s="19"/>
      <c r="M3338" s="18"/>
      <c r="N3338" s="21"/>
      <c r="O3338"/>
    </row>
    <row r="3339" spans="12:15" x14ac:dyDescent="0.3">
      <c r="L3339" s="19"/>
      <c r="M3339" s="18"/>
      <c r="N3339" s="21"/>
      <c r="O3339"/>
    </row>
    <row r="3340" spans="12:15" x14ac:dyDescent="0.3">
      <c r="L3340" s="19"/>
      <c r="M3340" s="18"/>
      <c r="N3340" s="21"/>
      <c r="O3340"/>
    </row>
    <row r="3341" spans="12:15" x14ac:dyDescent="0.3">
      <c r="L3341" s="19"/>
      <c r="M3341" s="18"/>
      <c r="N3341" s="21"/>
      <c r="O3341"/>
    </row>
    <row r="3342" spans="12:15" x14ac:dyDescent="0.3">
      <c r="L3342" s="19"/>
      <c r="M3342" s="18"/>
      <c r="N3342" s="21"/>
      <c r="O3342"/>
    </row>
    <row r="3343" spans="12:15" x14ac:dyDescent="0.3">
      <c r="L3343" s="19"/>
      <c r="M3343" s="18"/>
      <c r="N3343" s="21"/>
      <c r="O3343"/>
    </row>
    <row r="3344" spans="12:15" x14ac:dyDescent="0.3">
      <c r="L3344" s="19"/>
      <c r="M3344" s="18"/>
      <c r="N3344" s="21"/>
      <c r="O3344"/>
    </row>
    <row r="3345" spans="12:15" x14ac:dyDescent="0.3">
      <c r="L3345" s="19"/>
      <c r="M3345" s="18"/>
      <c r="N3345" s="21"/>
      <c r="O3345"/>
    </row>
    <row r="3346" spans="12:15" x14ac:dyDescent="0.3">
      <c r="L3346" s="19"/>
      <c r="M3346" s="18"/>
      <c r="N3346" s="21"/>
      <c r="O3346"/>
    </row>
    <row r="3347" spans="12:15" x14ac:dyDescent="0.3">
      <c r="L3347" s="19"/>
      <c r="M3347" s="18"/>
      <c r="N3347" s="21"/>
      <c r="O3347"/>
    </row>
    <row r="3348" spans="12:15" x14ac:dyDescent="0.3">
      <c r="L3348" s="19"/>
      <c r="M3348" s="18"/>
      <c r="N3348" s="21"/>
      <c r="O3348"/>
    </row>
    <row r="3349" spans="12:15" x14ac:dyDescent="0.3">
      <c r="L3349" s="19"/>
      <c r="M3349" s="18"/>
      <c r="N3349" s="21"/>
      <c r="O3349"/>
    </row>
    <row r="3350" spans="12:15" x14ac:dyDescent="0.3">
      <c r="L3350" s="19"/>
      <c r="M3350" s="18"/>
      <c r="N3350" s="21"/>
      <c r="O3350"/>
    </row>
    <row r="3351" spans="12:15" x14ac:dyDescent="0.3">
      <c r="L3351" s="19"/>
      <c r="M3351" s="18"/>
      <c r="N3351" s="21"/>
      <c r="O3351"/>
    </row>
    <row r="3352" spans="12:15" x14ac:dyDescent="0.3">
      <c r="L3352" s="19"/>
      <c r="M3352" s="18"/>
      <c r="N3352" s="21"/>
      <c r="O3352"/>
    </row>
    <row r="3353" spans="12:15" x14ac:dyDescent="0.3">
      <c r="L3353" s="19"/>
      <c r="M3353" s="18"/>
      <c r="N3353" s="21"/>
      <c r="O3353"/>
    </row>
    <row r="3354" spans="12:15" x14ac:dyDescent="0.3">
      <c r="L3354" s="19"/>
      <c r="M3354" s="18"/>
      <c r="N3354" s="21"/>
      <c r="O3354"/>
    </row>
    <row r="3355" spans="12:15" x14ac:dyDescent="0.3">
      <c r="L3355" s="19"/>
      <c r="M3355" s="18"/>
      <c r="N3355" s="21"/>
      <c r="O3355"/>
    </row>
    <row r="3356" spans="12:15" x14ac:dyDescent="0.3">
      <c r="L3356" s="19"/>
      <c r="M3356" s="18"/>
      <c r="N3356" s="21"/>
      <c r="O3356"/>
    </row>
    <row r="3357" spans="12:15" x14ac:dyDescent="0.3">
      <c r="L3357" s="19"/>
      <c r="M3357" s="18"/>
      <c r="N3357" s="21"/>
      <c r="O3357"/>
    </row>
    <row r="3358" spans="12:15" x14ac:dyDescent="0.3">
      <c r="L3358" s="19"/>
      <c r="M3358" s="18"/>
      <c r="N3358" s="21"/>
      <c r="O3358"/>
    </row>
    <row r="3359" spans="12:15" x14ac:dyDescent="0.3">
      <c r="L3359" s="19"/>
      <c r="M3359" s="18"/>
      <c r="N3359" s="21"/>
      <c r="O3359"/>
    </row>
    <row r="3360" spans="12:15" x14ac:dyDescent="0.3">
      <c r="L3360" s="19"/>
      <c r="M3360" s="18"/>
      <c r="N3360" s="21"/>
      <c r="O3360"/>
    </row>
    <row r="3361" spans="12:15" x14ac:dyDescent="0.3">
      <c r="L3361" s="19"/>
      <c r="M3361" s="18"/>
      <c r="N3361" s="21"/>
      <c r="O3361"/>
    </row>
    <row r="3362" spans="12:15" x14ac:dyDescent="0.3">
      <c r="L3362" s="19"/>
      <c r="M3362" s="18"/>
      <c r="N3362" s="21"/>
      <c r="O3362"/>
    </row>
    <row r="3363" spans="12:15" x14ac:dyDescent="0.3">
      <c r="L3363" s="19"/>
      <c r="M3363" s="18"/>
      <c r="N3363" s="21"/>
      <c r="O3363"/>
    </row>
    <row r="3364" spans="12:15" x14ac:dyDescent="0.3">
      <c r="L3364" s="19"/>
      <c r="M3364" s="18"/>
      <c r="N3364" s="21"/>
      <c r="O3364"/>
    </row>
    <row r="3365" spans="12:15" x14ac:dyDescent="0.3">
      <c r="L3365" s="19"/>
      <c r="M3365" s="18"/>
      <c r="N3365" s="21"/>
      <c r="O3365"/>
    </row>
    <row r="3366" spans="12:15" x14ac:dyDescent="0.3">
      <c r="L3366" s="19"/>
      <c r="M3366" s="18"/>
      <c r="N3366" s="21"/>
      <c r="O3366"/>
    </row>
    <row r="3367" spans="12:15" x14ac:dyDescent="0.3">
      <c r="L3367" s="19"/>
      <c r="M3367" s="18"/>
      <c r="N3367" s="21"/>
      <c r="O3367"/>
    </row>
    <row r="3368" spans="12:15" x14ac:dyDescent="0.3">
      <c r="L3368" s="19"/>
      <c r="M3368" s="18"/>
      <c r="N3368" s="21"/>
      <c r="O3368"/>
    </row>
    <row r="3369" spans="12:15" x14ac:dyDescent="0.3">
      <c r="L3369" s="19"/>
      <c r="M3369" s="18"/>
      <c r="N3369" s="21"/>
      <c r="O3369"/>
    </row>
    <row r="3370" spans="12:15" x14ac:dyDescent="0.3">
      <c r="L3370" s="19"/>
      <c r="M3370" s="18"/>
      <c r="N3370" s="21"/>
      <c r="O3370"/>
    </row>
    <row r="3371" spans="12:15" x14ac:dyDescent="0.3">
      <c r="L3371" s="19"/>
      <c r="M3371" s="18"/>
      <c r="N3371" s="21"/>
      <c r="O3371"/>
    </row>
    <row r="3372" spans="12:15" x14ac:dyDescent="0.3">
      <c r="L3372" s="19"/>
      <c r="M3372" s="18"/>
      <c r="N3372" s="21"/>
      <c r="O3372"/>
    </row>
    <row r="3373" spans="12:15" x14ac:dyDescent="0.3">
      <c r="L3373" s="19"/>
      <c r="M3373" s="18"/>
      <c r="N3373" s="21"/>
      <c r="O3373"/>
    </row>
    <row r="3374" spans="12:15" x14ac:dyDescent="0.3">
      <c r="L3374" s="19"/>
      <c r="M3374" s="18"/>
      <c r="N3374" s="21"/>
      <c r="O3374"/>
    </row>
    <row r="3375" spans="12:15" x14ac:dyDescent="0.3">
      <c r="L3375" s="19"/>
      <c r="M3375" s="18"/>
      <c r="N3375" s="21"/>
      <c r="O3375"/>
    </row>
    <row r="3376" spans="12:15" x14ac:dyDescent="0.3">
      <c r="L3376" s="19"/>
      <c r="M3376" s="18"/>
      <c r="N3376" s="21"/>
      <c r="O3376"/>
    </row>
    <row r="3377" spans="12:15" x14ac:dyDescent="0.3">
      <c r="L3377" s="19"/>
      <c r="M3377" s="18"/>
      <c r="N3377" s="21"/>
      <c r="O3377"/>
    </row>
    <row r="3378" spans="12:15" x14ac:dyDescent="0.3">
      <c r="L3378" s="19"/>
      <c r="M3378" s="18"/>
      <c r="N3378" s="21"/>
      <c r="O3378"/>
    </row>
    <row r="3379" spans="12:15" x14ac:dyDescent="0.3">
      <c r="L3379" s="19"/>
      <c r="M3379" s="18"/>
      <c r="N3379" s="21"/>
      <c r="O3379"/>
    </row>
    <row r="3380" spans="12:15" x14ac:dyDescent="0.3">
      <c r="L3380" s="19"/>
      <c r="M3380" s="18"/>
      <c r="N3380" s="21"/>
      <c r="O3380"/>
    </row>
    <row r="3381" spans="12:15" x14ac:dyDescent="0.3">
      <c r="L3381" s="19"/>
      <c r="M3381" s="18"/>
      <c r="N3381" s="21"/>
      <c r="O3381"/>
    </row>
    <row r="3382" spans="12:15" x14ac:dyDescent="0.3">
      <c r="L3382" s="19"/>
      <c r="M3382" s="18"/>
      <c r="N3382" s="21"/>
      <c r="O3382"/>
    </row>
    <row r="3383" spans="12:15" x14ac:dyDescent="0.3">
      <c r="L3383" s="19"/>
      <c r="M3383" s="18"/>
      <c r="N3383" s="21"/>
      <c r="O3383"/>
    </row>
    <row r="3384" spans="12:15" x14ac:dyDescent="0.3">
      <c r="L3384" s="19"/>
      <c r="M3384" s="18"/>
      <c r="N3384" s="21"/>
      <c r="O3384"/>
    </row>
    <row r="3385" spans="12:15" x14ac:dyDescent="0.3">
      <c r="L3385" s="19"/>
      <c r="M3385" s="18"/>
      <c r="N3385" s="21"/>
      <c r="O3385"/>
    </row>
    <row r="3386" spans="12:15" x14ac:dyDescent="0.3">
      <c r="L3386" s="19"/>
      <c r="M3386" s="18"/>
      <c r="N3386" s="21"/>
      <c r="O3386"/>
    </row>
    <row r="3387" spans="12:15" x14ac:dyDescent="0.3">
      <c r="L3387" s="19"/>
      <c r="M3387" s="18"/>
      <c r="N3387" s="21"/>
      <c r="O3387"/>
    </row>
    <row r="3388" spans="12:15" x14ac:dyDescent="0.3">
      <c r="L3388" s="19"/>
      <c r="M3388" s="18"/>
      <c r="N3388" s="21"/>
      <c r="O3388"/>
    </row>
    <row r="3389" spans="12:15" x14ac:dyDescent="0.3">
      <c r="L3389" s="19"/>
      <c r="M3389" s="18"/>
      <c r="N3389" s="21"/>
      <c r="O3389"/>
    </row>
    <row r="3390" spans="12:15" x14ac:dyDescent="0.3">
      <c r="L3390" s="19"/>
      <c r="M3390" s="18"/>
      <c r="N3390" s="21"/>
      <c r="O3390"/>
    </row>
    <row r="3391" spans="12:15" x14ac:dyDescent="0.3">
      <c r="L3391" s="19"/>
      <c r="M3391" s="18"/>
      <c r="N3391" s="21"/>
      <c r="O3391"/>
    </row>
    <row r="3392" spans="12:15" x14ac:dyDescent="0.3">
      <c r="L3392" s="19"/>
      <c r="M3392" s="18"/>
      <c r="N3392" s="21"/>
      <c r="O3392"/>
    </row>
    <row r="3393" spans="12:15" x14ac:dyDescent="0.3">
      <c r="L3393" s="19"/>
      <c r="M3393" s="18"/>
      <c r="N3393" s="21"/>
      <c r="O3393"/>
    </row>
    <row r="3394" spans="12:15" x14ac:dyDescent="0.3">
      <c r="L3394" s="19"/>
      <c r="M3394" s="18"/>
      <c r="N3394" s="21"/>
      <c r="O3394"/>
    </row>
    <row r="3395" spans="12:15" x14ac:dyDescent="0.3">
      <c r="L3395" s="19"/>
      <c r="M3395" s="18"/>
      <c r="N3395" s="21"/>
      <c r="O3395"/>
    </row>
    <row r="3396" spans="12:15" x14ac:dyDescent="0.3">
      <c r="L3396" s="19"/>
      <c r="M3396" s="18"/>
      <c r="N3396" s="21"/>
      <c r="O3396"/>
    </row>
    <row r="3397" spans="12:15" x14ac:dyDescent="0.3">
      <c r="L3397" s="19"/>
      <c r="M3397" s="18"/>
      <c r="N3397" s="21"/>
      <c r="O3397"/>
    </row>
    <row r="3398" spans="12:15" x14ac:dyDescent="0.3">
      <c r="L3398" s="19"/>
      <c r="M3398" s="18"/>
      <c r="N3398" s="21"/>
      <c r="O3398"/>
    </row>
    <row r="3399" spans="12:15" x14ac:dyDescent="0.3">
      <c r="L3399" s="19"/>
      <c r="M3399" s="18"/>
      <c r="N3399" s="21"/>
      <c r="O3399"/>
    </row>
    <row r="3400" spans="12:15" x14ac:dyDescent="0.3">
      <c r="L3400" s="19"/>
      <c r="M3400" s="18"/>
      <c r="N3400" s="21"/>
      <c r="O3400"/>
    </row>
    <row r="3401" spans="12:15" x14ac:dyDescent="0.3">
      <c r="L3401" s="19"/>
      <c r="M3401" s="18"/>
      <c r="N3401" s="21"/>
      <c r="O3401"/>
    </row>
    <row r="3402" spans="12:15" x14ac:dyDescent="0.3">
      <c r="L3402" s="19"/>
      <c r="M3402" s="18"/>
      <c r="N3402" s="21"/>
      <c r="O3402"/>
    </row>
    <row r="3403" spans="12:15" x14ac:dyDescent="0.3">
      <c r="L3403" s="19"/>
      <c r="M3403" s="18"/>
      <c r="N3403" s="21"/>
      <c r="O3403"/>
    </row>
    <row r="3404" spans="12:15" x14ac:dyDescent="0.3">
      <c r="L3404" s="19"/>
      <c r="M3404" s="18"/>
      <c r="N3404" s="21"/>
      <c r="O3404"/>
    </row>
    <row r="3405" spans="12:15" x14ac:dyDescent="0.3">
      <c r="L3405" s="19"/>
      <c r="M3405" s="18"/>
      <c r="N3405" s="21"/>
      <c r="O3405"/>
    </row>
    <row r="3406" spans="12:15" x14ac:dyDescent="0.3">
      <c r="L3406" s="19"/>
      <c r="M3406" s="18"/>
      <c r="N3406" s="21"/>
      <c r="O3406"/>
    </row>
    <row r="3407" spans="12:15" x14ac:dyDescent="0.3">
      <c r="L3407" s="19"/>
      <c r="M3407" s="18"/>
      <c r="N3407" s="21"/>
      <c r="O3407"/>
    </row>
    <row r="3408" spans="12:15" x14ac:dyDescent="0.3">
      <c r="L3408" s="19"/>
      <c r="M3408" s="18"/>
      <c r="N3408" s="21"/>
      <c r="O3408"/>
    </row>
    <row r="3409" spans="12:15" x14ac:dyDescent="0.3">
      <c r="L3409" s="19"/>
      <c r="M3409" s="18"/>
      <c r="N3409" s="21"/>
      <c r="O3409"/>
    </row>
    <row r="3410" spans="12:15" x14ac:dyDescent="0.3">
      <c r="L3410" s="19"/>
      <c r="M3410" s="18"/>
      <c r="N3410" s="21"/>
      <c r="O3410"/>
    </row>
    <row r="3411" spans="12:15" x14ac:dyDescent="0.3">
      <c r="L3411" s="19"/>
      <c r="M3411" s="18"/>
      <c r="N3411" s="21"/>
      <c r="O3411"/>
    </row>
    <row r="3412" spans="12:15" x14ac:dyDescent="0.3">
      <c r="L3412" s="19"/>
      <c r="M3412" s="18"/>
      <c r="N3412" s="21"/>
      <c r="O3412"/>
    </row>
    <row r="3413" spans="12:15" x14ac:dyDescent="0.3">
      <c r="L3413" s="19"/>
      <c r="M3413" s="18"/>
      <c r="N3413" s="21"/>
      <c r="O3413"/>
    </row>
    <row r="3414" spans="12:15" x14ac:dyDescent="0.3">
      <c r="L3414" s="19"/>
      <c r="M3414" s="18"/>
      <c r="N3414" s="21"/>
      <c r="O3414"/>
    </row>
    <row r="3415" spans="12:15" x14ac:dyDescent="0.3">
      <c r="L3415" s="19"/>
      <c r="M3415" s="18"/>
      <c r="N3415" s="21"/>
      <c r="O3415"/>
    </row>
    <row r="3416" spans="12:15" x14ac:dyDescent="0.3">
      <c r="L3416" s="19"/>
      <c r="M3416" s="18"/>
      <c r="N3416" s="21"/>
      <c r="O3416"/>
    </row>
    <row r="3417" spans="12:15" x14ac:dyDescent="0.3">
      <c r="L3417" s="19"/>
      <c r="M3417" s="18"/>
      <c r="N3417" s="21"/>
      <c r="O3417"/>
    </row>
    <row r="3418" spans="12:15" x14ac:dyDescent="0.3">
      <c r="L3418" s="19"/>
      <c r="M3418" s="18"/>
      <c r="N3418" s="21"/>
      <c r="O3418"/>
    </row>
    <row r="3419" spans="12:15" x14ac:dyDescent="0.3">
      <c r="L3419" s="19"/>
      <c r="M3419" s="18"/>
      <c r="N3419" s="21"/>
      <c r="O3419"/>
    </row>
    <row r="3420" spans="12:15" x14ac:dyDescent="0.3">
      <c r="L3420" s="19"/>
      <c r="M3420" s="18"/>
      <c r="N3420" s="21"/>
      <c r="O3420"/>
    </row>
    <row r="3421" spans="12:15" x14ac:dyDescent="0.3">
      <c r="L3421" s="19"/>
      <c r="M3421" s="18"/>
      <c r="N3421" s="21"/>
      <c r="O3421"/>
    </row>
    <row r="3422" spans="12:15" x14ac:dyDescent="0.3">
      <c r="L3422" s="19"/>
      <c r="M3422" s="18"/>
      <c r="N3422" s="21"/>
      <c r="O3422"/>
    </row>
    <row r="3423" spans="12:15" x14ac:dyDescent="0.3">
      <c r="L3423" s="19"/>
      <c r="M3423" s="18"/>
      <c r="N3423" s="21"/>
      <c r="O3423"/>
    </row>
    <row r="3424" spans="12:15" x14ac:dyDescent="0.3">
      <c r="L3424" s="19"/>
      <c r="M3424" s="18"/>
      <c r="N3424" s="21"/>
      <c r="O3424"/>
    </row>
    <row r="3425" spans="12:15" x14ac:dyDescent="0.3">
      <c r="L3425" s="19"/>
      <c r="M3425" s="18"/>
      <c r="N3425" s="21"/>
      <c r="O3425"/>
    </row>
    <row r="3426" spans="12:15" x14ac:dyDescent="0.3">
      <c r="L3426" s="19"/>
      <c r="M3426" s="18"/>
      <c r="N3426" s="21"/>
      <c r="O3426"/>
    </row>
    <row r="3427" spans="12:15" x14ac:dyDescent="0.3">
      <c r="L3427" s="19"/>
      <c r="M3427" s="18"/>
      <c r="N3427" s="21"/>
      <c r="O3427"/>
    </row>
    <row r="3428" spans="12:15" x14ac:dyDescent="0.3">
      <c r="L3428" s="19"/>
      <c r="M3428" s="18"/>
      <c r="N3428" s="21"/>
      <c r="O3428"/>
    </row>
    <row r="3429" spans="12:15" x14ac:dyDescent="0.3">
      <c r="L3429" s="19"/>
      <c r="M3429" s="18"/>
      <c r="N3429" s="21"/>
      <c r="O3429"/>
    </row>
    <row r="3430" spans="12:15" x14ac:dyDescent="0.3">
      <c r="L3430" s="19"/>
      <c r="M3430" s="18"/>
      <c r="N3430" s="21"/>
      <c r="O3430"/>
    </row>
    <row r="3431" spans="12:15" x14ac:dyDescent="0.3">
      <c r="L3431" s="19"/>
      <c r="M3431" s="18"/>
      <c r="N3431" s="21"/>
      <c r="O3431"/>
    </row>
    <row r="3432" spans="12:15" x14ac:dyDescent="0.3">
      <c r="L3432" s="19"/>
      <c r="M3432" s="18"/>
      <c r="N3432" s="21"/>
      <c r="O3432"/>
    </row>
    <row r="3433" spans="12:15" x14ac:dyDescent="0.3">
      <c r="L3433" s="19"/>
      <c r="M3433" s="18"/>
      <c r="N3433" s="21"/>
      <c r="O3433"/>
    </row>
    <row r="3434" spans="12:15" x14ac:dyDescent="0.3">
      <c r="L3434" s="19"/>
      <c r="M3434" s="18"/>
      <c r="N3434" s="21"/>
      <c r="O3434"/>
    </row>
    <row r="3435" spans="12:15" x14ac:dyDescent="0.3">
      <c r="L3435" s="19"/>
      <c r="M3435" s="18"/>
      <c r="N3435" s="21"/>
      <c r="O3435"/>
    </row>
    <row r="3436" spans="12:15" x14ac:dyDescent="0.3">
      <c r="L3436" s="19"/>
      <c r="M3436" s="18"/>
      <c r="N3436" s="21"/>
      <c r="O3436"/>
    </row>
    <row r="3437" spans="12:15" x14ac:dyDescent="0.3">
      <c r="L3437" s="19"/>
      <c r="M3437" s="18"/>
      <c r="N3437" s="21"/>
      <c r="O3437"/>
    </row>
    <row r="3438" spans="12:15" x14ac:dyDescent="0.3">
      <c r="L3438" s="19"/>
      <c r="M3438" s="18"/>
      <c r="N3438" s="21"/>
      <c r="O3438"/>
    </row>
    <row r="3439" spans="12:15" x14ac:dyDescent="0.3">
      <c r="L3439" s="19"/>
      <c r="M3439" s="18"/>
      <c r="N3439" s="21"/>
      <c r="O3439"/>
    </row>
    <row r="3440" spans="12:15" x14ac:dyDescent="0.3">
      <c r="L3440" s="19"/>
      <c r="M3440" s="18"/>
      <c r="N3440" s="21"/>
      <c r="O3440"/>
    </row>
    <row r="3441" spans="12:15" x14ac:dyDescent="0.3">
      <c r="L3441" s="19"/>
      <c r="M3441" s="18"/>
      <c r="N3441" s="21"/>
      <c r="O3441"/>
    </row>
    <row r="3442" spans="12:15" x14ac:dyDescent="0.3">
      <c r="L3442" s="19"/>
      <c r="M3442" s="18"/>
      <c r="N3442" s="21"/>
      <c r="O3442"/>
    </row>
    <row r="3443" spans="12:15" x14ac:dyDescent="0.3">
      <c r="L3443" s="19"/>
      <c r="M3443" s="18"/>
      <c r="N3443" s="21"/>
      <c r="O3443"/>
    </row>
    <row r="3444" spans="12:15" x14ac:dyDescent="0.3">
      <c r="L3444" s="19"/>
      <c r="M3444" s="18"/>
      <c r="N3444" s="21"/>
      <c r="O3444"/>
    </row>
    <row r="3445" spans="12:15" x14ac:dyDescent="0.3">
      <c r="L3445" s="19"/>
      <c r="M3445" s="18"/>
      <c r="N3445" s="21"/>
      <c r="O3445"/>
    </row>
    <row r="3446" spans="12:15" x14ac:dyDescent="0.3">
      <c r="L3446" s="19"/>
      <c r="M3446" s="18"/>
      <c r="N3446" s="21"/>
      <c r="O3446"/>
    </row>
    <row r="3447" spans="12:15" x14ac:dyDescent="0.3">
      <c r="L3447" s="19"/>
      <c r="M3447" s="18"/>
      <c r="N3447" s="21"/>
      <c r="O3447"/>
    </row>
    <row r="3448" spans="12:15" x14ac:dyDescent="0.3">
      <c r="L3448" s="19"/>
      <c r="M3448" s="18"/>
      <c r="N3448" s="21"/>
      <c r="O3448"/>
    </row>
    <row r="3449" spans="12:15" x14ac:dyDescent="0.3">
      <c r="L3449" s="19"/>
      <c r="M3449" s="18"/>
      <c r="N3449" s="21"/>
      <c r="O3449"/>
    </row>
    <row r="3450" spans="12:15" x14ac:dyDescent="0.3">
      <c r="L3450" s="19"/>
      <c r="M3450" s="18"/>
      <c r="N3450" s="21"/>
      <c r="O3450"/>
    </row>
    <row r="3451" spans="12:15" x14ac:dyDescent="0.3">
      <c r="L3451" s="19"/>
      <c r="M3451" s="18"/>
      <c r="N3451" s="21"/>
      <c r="O3451"/>
    </row>
    <row r="3452" spans="12:15" x14ac:dyDescent="0.3">
      <c r="L3452" s="19"/>
      <c r="M3452" s="18"/>
      <c r="N3452" s="21"/>
      <c r="O3452"/>
    </row>
    <row r="3453" spans="12:15" x14ac:dyDescent="0.3">
      <c r="L3453" s="19"/>
      <c r="M3453" s="18"/>
      <c r="N3453" s="21"/>
      <c r="O3453"/>
    </row>
    <row r="3454" spans="12:15" x14ac:dyDescent="0.3">
      <c r="L3454" s="19"/>
      <c r="M3454" s="18"/>
      <c r="N3454" s="21"/>
      <c r="O3454"/>
    </row>
    <row r="3455" spans="12:15" x14ac:dyDescent="0.3">
      <c r="L3455" s="19"/>
      <c r="M3455" s="18"/>
      <c r="N3455" s="21"/>
      <c r="O3455"/>
    </row>
    <row r="3456" spans="12:15" x14ac:dyDescent="0.3">
      <c r="L3456" s="19"/>
      <c r="M3456" s="18"/>
      <c r="N3456" s="21"/>
      <c r="O3456"/>
    </row>
    <row r="3457" spans="12:15" x14ac:dyDescent="0.3">
      <c r="L3457" s="19"/>
      <c r="M3457" s="18"/>
      <c r="N3457" s="21"/>
      <c r="O3457"/>
    </row>
    <row r="3458" spans="12:15" x14ac:dyDescent="0.3">
      <c r="L3458" s="19"/>
      <c r="M3458" s="18"/>
      <c r="N3458" s="21"/>
      <c r="O3458"/>
    </row>
    <row r="3459" spans="12:15" x14ac:dyDescent="0.3">
      <c r="L3459" s="19"/>
      <c r="M3459" s="18"/>
      <c r="N3459" s="21"/>
      <c r="O3459"/>
    </row>
    <row r="3460" spans="12:15" x14ac:dyDescent="0.3">
      <c r="L3460" s="19"/>
      <c r="M3460" s="18"/>
      <c r="N3460" s="21"/>
      <c r="O3460"/>
    </row>
    <row r="3461" spans="12:15" x14ac:dyDescent="0.3">
      <c r="L3461" s="19"/>
      <c r="M3461" s="18"/>
      <c r="N3461" s="21"/>
      <c r="O3461"/>
    </row>
    <row r="3462" spans="12:15" x14ac:dyDescent="0.3">
      <c r="L3462" s="19"/>
      <c r="M3462" s="18"/>
      <c r="N3462" s="21"/>
      <c r="O3462"/>
    </row>
    <row r="3463" spans="12:15" x14ac:dyDescent="0.3">
      <c r="L3463" s="19"/>
      <c r="M3463" s="18"/>
      <c r="N3463" s="21"/>
      <c r="O3463"/>
    </row>
    <row r="3464" spans="12:15" x14ac:dyDescent="0.3">
      <c r="L3464" s="19"/>
      <c r="M3464" s="18"/>
      <c r="N3464" s="21"/>
      <c r="O3464"/>
    </row>
    <row r="3465" spans="12:15" x14ac:dyDescent="0.3">
      <c r="L3465" s="19"/>
      <c r="M3465" s="18"/>
      <c r="N3465" s="21"/>
      <c r="O3465"/>
    </row>
    <row r="3466" spans="12:15" x14ac:dyDescent="0.3">
      <c r="L3466" s="19"/>
      <c r="M3466" s="18"/>
      <c r="N3466" s="21"/>
      <c r="O3466"/>
    </row>
    <row r="3467" spans="12:15" x14ac:dyDescent="0.3">
      <c r="L3467" s="19"/>
      <c r="M3467" s="18"/>
      <c r="N3467" s="21"/>
      <c r="O3467"/>
    </row>
    <row r="3468" spans="12:15" x14ac:dyDescent="0.3">
      <c r="L3468" s="19"/>
      <c r="M3468" s="18"/>
      <c r="N3468" s="21"/>
      <c r="O3468"/>
    </row>
    <row r="3469" spans="12:15" x14ac:dyDescent="0.3">
      <c r="L3469" s="19"/>
      <c r="M3469" s="18"/>
      <c r="N3469" s="21"/>
      <c r="O3469"/>
    </row>
    <row r="3470" spans="12:15" x14ac:dyDescent="0.3">
      <c r="L3470" s="19"/>
      <c r="M3470" s="18"/>
      <c r="N3470" s="21"/>
      <c r="O3470"/>
    </row>
    <row r="3471" spans="12:15" x14ac:dyDescent="0.3">
      <c r="L3471" s="19"/>
      <c r="M3471" s="18"/>
      <c r="N3471" s="21"/>
      <c r="O3471"/>
    </row>
    <row r="3472" spans="12:15" x14ac:dyDescent="0.3">
      <c r="L3472" s="19"/>
      <c r="M3472" s="18"/>
      <c r="N3472" s="21"/>
      <c r="O3472"/>
    </row>
    <row r="3473" spans="12:15" x14ac:dyDescent="0.3">
      <c r="L3473" s="19"/>
      <c r="M3473" s="18"/>
      <c r="N3473" s="21"/>
      <c r="O3473"/>
    </row>
    <row r="3474" spans="12:15" x14ac:dyDescent="0.3">
      <c r="L3474" s="19"/>
      <c r="M3474" s="18"/>
      <c r="N3474" s="21"/>
      <c r="O3474"/>
    </row>
    <row r="3475" spans="12:15" x14ac:dyDescent="0.3">
      <c r="L3475" s="19"/>
      <c r="M3475" s="18"/>
      <c r="N3475" s="21"/>
      <c r="O3475"/>
    </row>
    <row r="3476" spans="12:15" x14ac:dyDescent="0.3">
      <c r="L3476" s="19"/>
      <c r="M3476" s="18"/>
      <c r="N3476" s="21"/>
      <c r="O3476"/>
    </row>
    <row r="3477" spans="12:15" x14ac:dyDescent="0.3">
      <c r="L3477" s="19"/>
      <c r="M3477" s="18"/>
      <c r="N3477" s="21"/>
      <c r="O3477"/>
    </row>
    <row r="3478" spans="12:15" x14ac:dyDescent="0.3">
      <c r="L3478" s="19"/>
      <c r="M3478" s="18"/>
      <c r="N3478" s="21"/>
      <c r="O3478"/>
    </row>
    <row r="3479" spans="12:15" x14ac:dyDescent="0.3">
      <c r="L3479" s="19"/>
      <c r="M3479" s="18"/>
      <c r="N3479" s="21"/>
      <c r="O3479"/>
    </row>
    <row r="3480" spans="12:15" x14ac:dyDescent="0.3">
      <c r="L3480" s="19"/>
      <c r="M3480" s="18"/>
      <c r="N3480" s="21"/>
      <c r="O3480"/>
    </row>
    <row r="3481" spans="12:15" x14ac:dyDescent="0.3">
      <c r="L3481" s="19"/>
      <c r="M3481" s="18"/>
      <c r="N3481" s="21"/>
      <c r="O3481"/>
    </row>
    <row r="3482" spans="12:15" x14ac:dyDescent="0.3">
      <c r="L3482" s="19"/>
      <c r="M3482" s="18"/>
      <c r="N3482" s="21"/>
      <c r="O3482"/>
    </row>
    <row r="3483" spans="12:15" x14ac:dyDescent="0.3">
      <c r="L3483" s="19"/>
      <c r="M3483" s="18"/>
      <c r="N3483" s="21"/>
      <c r="O3483"/>
    </row>
    <row r="3484" spans="12:15" x14ac:dyDescent="0.3">
      <c r="L3484" s="19"/>
      <c r="M3484" s="18"/>
      <c r="N3484" s="21"/>
      <c r="O3484"/>
    </row>
    <row r="3485" spans="12:15" x14ac:dyDescent="0.3">
      <c r="L3485" s="19"/>
      <c r="M3485" s="18"/>
      <c r="N3485" s="21"/>
      <c r="O3485"/>
    </row>
    <row r="3486" spans="12:15" x14ac:dyDescent="0.3">
      <c r="L3486" s="19"/>
      <c r="M3486" s="18"/>
      <c r="N3486" s="21"/>
      <c r="O3486"/>
    </row>
    <row r="3487" spans="12:15" x14ac:dyDescent="0.3">
      <c r="L3487" s="19"/>
      <c r="M3487" s="18"/>
      <c r="N3487" s="21"/>
      <c r="O3487"/>
    </row>
    <row r="3488" spans="12:15" x14ac:dyDescent="0.3">
      <c r="L3488" s="19"/>
      <c r="M3488" s="18"/>
      <c r="N3488" s="21"/>
      <c r="O3488"/>
    </row>
    <row r="3489" spans="12:15" x14ac:dyDescent="0.3">
      <c r="L3489" s="19"/>
      <c r="M3489" s="18"/>
      <c r="N3489" s="21"/>
      <c r="O3489"/>
    </row>
    <row r="3490" spans="12:15" x14ac:dyDescent="0.3">
      <c r="L3490" s="19"/>
      <c r="M3490" s="18"/>
      <c r="N3490" s="21"/>
      <c r="O3490"/>
    </row>
    <row r="3491" spans="12:15" x14ac:dyDescent="0.3">
      <c r="L3491" s="19"/>
      <c r="M3491" s="18"/>
      <c r="N3491" s="21"/>
      <c r="O3491"/>
    </row>
    <row r="3492" spans="12:15" x14ac:dyDescent="0.3">
      <c r="L3492" s="19"/>
      <c r="M3492" s="18"/>
      <c r="N3492" s="21"/>
      <c r="O3492"/>
    </row>
    <row r="3493" spans="12:15" x14ac:dyDescent="0.3">
      <c r="L3493" s="19"/>
      <c r="M3493" s="18"/>
      <c r="N3493" s="21"/>
      <c r="O3493"/>
    </row>
    <row r="3494" spans="12:15" x14ac:dyDescent="0.3">
      <c r="L3494" s="19"/>
      <c r="M3494" s="18"/>
      <c r="N3494" s="21"/>
      <c r="O3494"/>
    </row>
    <row r="3495" spans="12:15" x14ac:dyDescent="0.3">
      <c r="L3495" s="19"/>
      <c r="M3495" s="18"/>
      <c r="N3495" s="21"/>
      <c r="O3495"/>
    </row>
    <row r="3496" spans="12:15" x14ac:dyDescent="0.3">
      <c r="L3496" s="19"/>
      <c r="M3496" s="18"/>
      <c r="N3496" s="21"/>
      <c r="O3496"/>
    </row>
    <row r="3497" spans="12:15" x14ac:dyDescent="0.3">
      <c r="L3497" s="19"/>
      <c r="M3497" s="18"/>
      <c r="N3497" s="21"/>
      <c r="O3497"/>
    </row>
    <row r="3498" spans="12:15" x14ac:dyDescent="0.3">
      <c r="L3498" s="19"/>
      <c r="M3498" s="18"/>
      <c r="N3498" s="21"/>
      <c r="O3498"/>
    </row>
    <row r="3499" spans="12:15" x14ac:dyDescent="0.3">
      <c r="L3499" s="19"/>
      <c r="M3499" s="18"/>
      <c r="N3499" s="21"/>
      <c r="O3499"/>
    </row>
    <row r="3500" spans="12:15" x14ac:dyDescent="0.3">
      <c r="L3500" s="19"/>
      <c r="M3500" s="18"/>
      <c r="N3500" s="21"/>
      <c r="O3500"/>
    </row>
    <row r="3501" spans="12:15" x14ac:dyDescent="0.3">
      <c r="L3501" s="19"/>
      <c r="M3501" s="18"/>
      <c r="N3501" s="21"/>
      <c r="O3501"/>
    </row>
    <row r="3502" spans="12:15" x14ac:dyDescent="0.3">
      <c r="L3502" s="19"/>
      <c r="M3502" s="18"/>
      <c r="N3502" s="21"/>
      <c r="O3502"/>
    </row>
    <row r="3503" spans="12:15" x14ac:dyDescent="0.3">
      <c r="L3503" s="19"/>
      <c r="M3503" s="18"/>
      <c r="N3503" s="21"/>
      <c r="O3503"/>
    </row>
    <row r="3504" spans="12:15" x14ac:dyDescent="0.3">
      <c r="L3504" s="19"/>
      <c r="M3504" s="18"/>
      <c r="N3504" s="21"/>
      <c r="O3504"/>
    </row>
    <row r="3505" spans="12:15" x14ac:dyDescent="0.3">
      <c r="L3505" s="19"/>
      <c r="M3505" s="18"/>
      <c r="N3505" s="21"/>
      <c r="O3505"/>
    </row>
    <row r="3506" spans="12:15" x14ac:dyDescent="0.3">
      <c r="L3506" s="19"/>
      <c r="M3506" s="18"/>
      <c r="N3506" s="21"/>
      <c r="O3506"/>
    </row>
    <row r="3507" spans="12:15" x14ac:dyDescent="0.3">
      <c r="L3507" s="19"/>
      <c r="M3507" s="18"/>
      <c r="N3507" s="21"/>
      <c r="O3507"/>
    </row>
    <row r="3508" spans="12:15" x14ac:dyDescent="0.3">
      <c r="L3508" s="19"/>
      <c r="M3508" s="18"/>
      <c r="N3508" s="21"/>
      <c r="O3508"/>
    </row>
    <row r="3509" spans="12:15" x14ac:dyDescent="0.3">
      <c r="L3509" s="19"/>
      <c r="M3509" s="18"/>
      <c r="N3509" s="21"/>
      <c r="O3509"/>
    </row>
    <row r="3510" spans="12:15" x14ac:dyDescent="0.3">
      <c r="L3510" s="19"/>
      <c r="M3510" s="18"/>
      <c r="N3510" s="21"/>
      <c r="O3510"/>
    </row>
    <row r="3511" spans="12:15" x14ac:dyDescent="0.3">
      <c r="L3511" s="19"/>
      <c r="M3511" s="18"/>
      <c r="N3511" s="21"/>
      <c r="O3511"/>
    </row>
    <row r="3512" spans="12:15" x14ac:dyDescent="0.3">
      <c r="L3512" s="19"/>
      <c r="M3512" s="18"/>
      <c r="N3512" s="21"/>
      <c r="O3512"/>
    </row>
    <row r="3513" spans="12:15" x14ac:dyDescent="0.3">
      <c r="L3513" s="19"/>
      <c r="M3513" s="18"/>
      <c r="N3513" s="21"/>
      <c r="O3513"/>
    </row>
    <row r="3514" spans="12:15" x14ac:dyDescent="0.3">
      <c r="L3514" s="19"/>
      <c r="M3514" s="18"/>
      <c r="N3514" s="21"/>
      <c r="O3514"/>
    </row>
    <row r="3515" spans="12:15" x14ac:dyDescent="0.3">
      <c r="L3515" s="19"/>
      <c r="M3515" s="18"/>
      <c r="N3515" s="21"/>
      <c r="O3515"/>
    </row>
    <row r="3516" spans="12:15" x14ac:dyDescent="0.3">
      <c r="L3516" s="19"/>
      <c r="M3516" s="18"/>
      <c r="N3516" s="21"/>
      <c r="O3516"/>
    </row>
    <row r="3517" spans="12:15" x14ac:dyDescent="0.3">
      <c r="L3517" s="19"/>
      <c r="M3517" s="18"/>
      <c r="N3517" s="21"/>
      <c r="O3517"/>
    </row>
    <row r="3518" spans="12:15" x14ac:dyDescent="0.3">
      <c r="L3518" s="19"/>
      <c r="M3518" s="18"/>
      <c r="N3518" s="21"/>
      <c r="O3518"/>
    </row>
    <row r="3519" spans="12:15" x14ac:dyDescent="0.3">
      <c r="L3519" s="19"/>
      <c r="M3519" s="18"/>
      <c r="N3519" s="21"/>
      <c r="O3519"/>
    </row>
    <row r="3520" spans="12:15" x14ac:dyDescent="0.3">
      <c r="L3520" s="19"/>
      <c r="M3520" s="18"/>
      <c r="N3520" s="21"/>
      <c r="O3520"/>
    </row>
    <row r="3521" spans="12:15" x14ac:dyDescent="0.3">
      <c r="L3521" s="19"/>
      <c r="M3521" s="18"/>
      <c r="N3521" s="21"/>
      <c r="O3521"/>
    </row>
    <row r="3522" spans="12:15" x14ac:dyDescent="0.3">
      <c r="L3522" s="19"/>
      <c r="M3522" s="18"/>
      <c r="N3522" s="21"/>
      <c r="O3522"/>
    </row>
    <row r="3523" spans="12:15" x14ac:dyDescent="0.3">
      <c r="L3523" s="19"/>
      <c r="M3523" s="18"/>
      <c r="N3523" s="21"/>
      <c r="O3523"/>
    </row>
    <row r="3524" spans="12:15" x14ac:dyDescent="0.3">
      <c r="L3524" s="19"/>
      <c r="M3524" s="18"/>
      <c r="N3524" s="21"/>
      <c r="O3524"/>
    </row>
    <row r="3525" spans="12:15" x14ac:dyDescent="0.3">
      <c r="L3525" s="19"/>
      <c r="M3525" s="18"/>
      <c r="N3525" s="21"/>
      <c r="O3525"/>
    </row>
    <row r="3526" spans="12:15" x14ac:dyDescent="0.3">
      <c r="L3526" s="19"/>
      <c r="M3526" s="18"/>
      <c r="N3526" s="21"/>
      <c r="O3526"/>
    </row>
    <row r="3527" spans="12:15" x14ac:dyDescent="0.3">
      <c r="L3527" s="19"/>
      <c r="M3527" s="18"/>
      <c r="N3527" s="21"/>
      <c r="O3527"/>
    </row>
    <row r="3528" spans="12:15" x14ac:dyDescent="0.3">
      <c r="L3528" s="19"/>
      <c r="M3528" s="18"/>
      <c r="N3528" s="21"/>
      <c r="O3528"/>
    </row>
    <row r="3529" spans="12:15" x14ac:dyDescent="0.3">
      <c r="L3529" s="19"/>
      <c r="M3529" s="18"/>
      <c r="N3529" s="21"/>
      <c r="O3529"/>
    </row>
    <row r="3530" spans="12:15" x14ac:dyDescent="0.3">
      <c r="L3530" s="19"/>
      <c r="M3530" s="18"/>
      <c r="N3530" s="21"/>
      <c r="O3530"/>
    </row>
    <row r="3531" spans="12:15" x14ac:dyDescent="0.3">
      <c r="L3531" s="19"/>
      <c r="M3531" s="18"/>
      <c r="N3531" s="21"/>
      <c r="O3531"/>
    </row>
    <row r="3532" spans="12:15" x14ac:dyDescent="0.3">
      <c r="L3532" s="19"/>
      <c r="M3532" s="18"/>
      <c r="N3532" s="21"/>
      <c r="O3532"/>
    </row>
    <row r="3533" spans="12:15" x14ac:dyDescent="0.3">
      <c r="L3533" s="19"/>
      <c r="M3533" s="18"/>
      <c r="N3533" s="21"/>
      <c r="O3533"/>
    </row>
    <row r="3534" spans="12:15" x14ac:dyDescent="0.3">
      <c r="L3534" s="19"/>
      <c r="M3534" s="18"/>
      <c r="N3534" s="21"/>
      <c r="O3534"/>
    </row>
    <row r="3535" spans="12:15" x14ac:dyDescent="0.3">
      <c r="L3535" s="19"/>
      <c r="M3535" s="18"/>
      <c r="N3535" s="21"/>
      <c r="O3535"/>
    </row>
    <row r="3536" spans="12:15" x14ac:dyDescent="0.3">
      <c r="L3536" s="19"/>
      <c r="M3536" s="18"/>
      <c r="N3536" s="21"/>
      <c r="O3536"/>
    </row>
    <row r="3537" spans="12:15" x14ac:dyDescent="0.3">
      <c r="L3537" s="19"/>
      <c r="M3537" s="18"/>
      <c r="N3537" s="21"/>
      <c r="O3537"/>
    </row>
    <row r="3538" spans="12:15" x14ac:dyDescent="0.3">
      <c r="L3538" s="19"/>
      <c r="M3538" s="18"/>
      <c r="N3538" s="21"/>
      <c r="O3538"/>
    </row>
    <row r="3539" spans="12:15" x14ac:dyDescent="0.3">
      <c r="L3539" s="19"/>
      <c r="M3539" s="18"/>
      <c r="N3539" s="21"/>
      <c r="O3539"/>
    </row>
    <row r="3540" spans="12:15" x14ac:dyDescent="0.3">
      <c r="L3540" s="19"/>
      <c r="M3540" s="18"/>
      <c r="N3540" s="21"/>
      <c r="O3540"/>
    </row>
    <row r="3541" spans="12:15" x14ac:dyDescent="0.3">
      <c r="L3541" s="19"/>
      <c r="M3541" s="18"/>
      <c r="N3541" s="21"/>
      <c r="O3541"/>
    </row>
    <row r="3542" spans="12:15" x14ac:dyDescent="0.3">
      <c r="L3542" s="19"/>
      <c r="M3542" s="18"/>
      <c r="N3542" s="21"/>
      <c r="O3542"/>
    </row>
    <row r="3543" spans="12:15" x14ac:dyDescent="0.3">
      <c r="L3543" s="19"/>
      <c r="M3543" s="18"/>
      <c r="N3543" s="21"/>
      <c r="O3543"/>
    </row>
    <row r="3544" spans="12:15" x14ac:dyDescent="0.3">
      <c r="L3544" s="19"/>
      <c r="M3544" s="18"/>
      <c r="N3544" s="21"/>
      <c r="O3544"/>
    </row>
    <row r="3545" spans="12:15" x14ac:dyDescent="0.3">
      <c r="L3545" s="19"/>
      <c r="M3545" s="18"/>
      <c r="N3545" s="21"/>
      <c r="O3545"/>
    </row>
    <row r="3546" spans="12:15" x14ac:dyDescent="0.3">
      <c r="L3546" s="19"/>
      <c r="M3546" s="18"/>
      <c r="N3546" s="21"/>
      <c r="O3546"/>
    </row>
    <row r="3547" spans="12:15" x14ac:dyDescent="0.3">
      <c r="L3547" s="19"/>
      <c r="M3547" s="18"/>
      <c r="N3547" s="21"/>
      <c r="O3547"/>
    </row>
    <row r="3548" spans="12:15" x14ac:dyDescent="0.3">
      <c r="L3548" s="19"/>
      <c r="M3548" s="18"/>
      <c r="N3548" s="21"/>
      <c r="O3548"/>
    </row>
    <row r="3549" spans="12:15" x14ac:dyDescent="0.3">
      <c r="L3549" s="19"/>
      <c r="M3549" s="18"/>
      <c r="N3549" s="21"/>
      <c r="O3549"/>
    </row>
    <row r="3550" spans="12:15" x14ac:dyDescent="0.3">
      <c r="L3550" s="19"/>
      <c r="M3550" s="18"/>
      <c r="N3550" s="21"/>
      <c r="O3550"/>
    </row>
    <row r="3551" spans="12:15" x14ac:dyDescent="0.3">
      <c r="L3551" s="19"/>
      <c r="M3551" s="18"/>
      <c r="N3551" s="21"/>
      <c r="O3551"/>
    </row>
    <row r="3552" spans="12:15" x14ac:dyDescent="0.3">
      <c r="L3552" s="19"/>
      <c r="M3552" s="18"/>
      <c r="N3552" s="21"/>
      <c r="O3552"/>
    </row>
    <row r="3553" spans="12:15" x14ac:dyDescent="0.3">
      <c r="L3553" s="19"/>
      <c r="M3553" s="18"/>
      <c r="N3553" s="21"/>
      <c r="O3553"/>
    </row>
    <row r="3554" spans="12:15" x14ac:dyDescent="0.3">
      <c r="L3554" s="19"/>
      <c r="M3554" s="18"/>
      <c r="N3554" s="21"/>
      <c r="O3554"/>
    </row>
    <row r="3555" spans="12:15" x14ac:dyDescent="0.3">
      <c r="L3555" s="19"/>
      <c r="M3555" s="18"/>
      <c r="N3555" s="21"/>
      <c r="O3555"/>
    </row>
    <row r="3556" spans="12:15" x14ac:dyDescent="0.3">
      <c r="L3556" s="19"/>
      <c r="M3556" s="18"/>
      <c r="N3556" s="21"/>
      <c r="O3556"/>
    </row>
    <row r="3557" spans="12:15" x14ac:dyDescent="0.3">
      <c r="L3557" s="19"/>
      <c r="M3557" s="18"/>
      <c r="N3557" s="21"/>
      <c r="O3557"/>
    </row>
    <row r="3558" spans="12:15" x14ac:dyDescent="0.3">
      <c r="L3558" s="19"/>
      <c r="M3558" s="18"/>
      <c r="N3558" s="21"/>
      <c r="O3558"/>
    </row>
    <row r="3559" spans="12:15" x14ac:dyDescent="0.3">
      <c r="L3559" s="19"/>
      <c r="M3559" s="18"/>
      <c r="N3559" s="21"/>
      <c r="O3559"/>
    </row>
    <row r="3560" spans="12:15" x14ac:dyDescent="0.3">
      <c r="L3560" s="19"/>
      <c r="M3560" s="18"/>
      <c r="N3560" s="21"/>
      <c r="O3560"/>
    </row>
    <row r="3561" spans="12:15" x14ac:dyDescent="0.3">
      <c r="L3561" s="19"/>
      <c r="M3561" s="18"/>
      <c r="N3561" s="21"/>
      <c r="O3561"/>
    </row>
    <row r="3562" spans="12:15" x14ac:dyDescent="0.3">
      <c r="L3562" s="19"/>
      <c r="M3562" s="18"/>
      <c r="N3562" s="21"/>
      <c r="O3562"/>
    </row>
    <row r="3563" spans="12:15" x14ac:dyDescent="0.3">
      <c r="L3563" s="19"/>
      <c r="M3563" s="18"/>
      <c r="N3563" s="21"/>
      <c r="O3563"/>
    </row>
    <row r="3564" spans="12:15" x14ac:dyDescent="0.3">
      <c r="L3564" s="19"/>
      <c r="M3564" s="18"/>
      <c r="N3564" s="21"/>
      <c r="O3564"/>
    </row>
    <row r="3565" spans="12:15" x14ac:dyDescent="0.3">
      <c r="L3565" s="19"/>
      <c r="M3565" s="18"/>
      <c r="N3565" s="21"/>
      <c r="O3565"/>
    </row>
    <row r="3566" spans="12:15" x14ac:dyDescent="0.3">
      <c r="L3566" s="19"/>
      <c r="M3566" s="18"/>
      <c r="N3566" s="21"/>
      <c r="O3566"/>
    </row>
    <row r="3567" spans="12:15" x14ac:dyDescent="0.3">
      <c r="L3567" s="19"/>
      <c r="M3567" s="18"/>
      <c r="N3567" s="21"/>
      <c r="O3567"/>
    </row>
    <row r="3568" spans="12:15" x14ac:dyDescent="0.3">
      <c r="L3568" s="19"/>
      <c r="M3568" s="18"/>
      <c r="N3568" s="21"/>
      <c r="O3568"/>
    </row>
    <row r="3569" spans="12:15" x14ac:dyDescent="0.3">
      <c r="L3569" s="19"/>
      <c r="M3569" s="18"/>
      <c r="N3569" s="21"/>
      <c r="O3569"/>
    </row>
    <row r="3570" spans="12:15" x14ac:dyDescent="0.3">
      <c r="L3570" s="19"/>
      <c r="M3570" s="18"/>
      <c r="N3570" s="21"/>
      <c r="O3570"/>
    </row>
    <row r="3571" spans="12:15" x14ac:dyDescent="0.3">
      <c r="L3571" s="19"/>
      <c r="M3571" s="18"/>
      <c r="N3571" s="21"/>
      <c r="O3571"/>
    </row>
    <row r="3572" spans="12:15" x14ac:dyDescent="0.3">
      <c r="L3572" s="19"/>
      <c r="M3572" s="18"/>
      <c r="N3572" s="21"/>
      <c r="O3572"/>
    </row>
    <row r="3573" spans="12:15" x14ac:dyDescent="0.3">
      <c r="L3573" s="19"/>
      <c r="M3573" s="18"/>
      <c r="N3573" s="21"/>
      <c r="O3573"/>
    </row>
    <row r="3574" spans="12:15" x14ac:dyDescent="0.3">
      <c r="L3574" s="19"/>
      <c r="M3574" s="18"/>
      <c r="N3574" s="21"/>
      <c r="O3574"/>
    </row>
    <row r="3575" spans="12:15" x14ac:dyDescent="0.3">
      <c r="L3575" s="19"/>
      <c r="M3575" s="18"/>
      <c r="N3575" s="21"/>
      <c r="O3575"/>
    </row>
    <row r="3576" spans="12:15" x14ac:dyDescent="0.3">
      <c r="L3576" s="19"/>
      <c r="M3576" s="18"/>
      <c r="N3576" s="21"/>
      <c r="O3576"/>
    </row>
    <row r="3577" spans="12:15" x14ac:dyDescent="0.3">
      <c r="L3577" s="19"/>
      <c r="M3577" s="18"/>
      <c r="N3577" s="21"/>
      <c r="O3577"/>
    </row>
    <row r="3578" spans="12:15" x14ac:dyDescent="0.3">
      <c r="L3578" s="19"/>
      <c r="M3578" s="18"/>
      <c r="N3578" s="21"/>
      <c r="O3578"/>
    </row>
    <row r="3579" spans="12:15" x14ac:dyDescent="0.3">
      <c r="L3579" s="19"/>
      <c r="M3579" s="18"/>
      <c r="N3579" s="21"/>
      <c r="O3579"/>
    </row>
    <row r="3580" spans="12:15" x14ac:dyDescent="0.3">
      <c r="L3580" s="19"/>
      <c r="M3580" s="18"/>
      <c r="N3580" s="21"/>
      <c r="O3580"/>
    </row>
    <row r="3581" spans="12:15" x14ac:dyDescent="0.3">
      <c r="L3581" s="19"/>
      <c r="M3581" s="18"/>
      <c r="N3581" s="21"/>
      <c r="O3581"/>
    </row>
    <row r="3582" spans="12:15" x14ac:dyDescent="0.3">
      <c r="L3582" s="19"/>
      <c r="M3582" s="18"/>
      <c r="N3582" s="21"/>
      <c r="O3582"/>
    </row>
    <row r="3583" spans="12:15" x14ac:dyDescent="0.3">
      <c r="L3583" s="19"/>
      <c r="M3583" s="18"/>
      <c r="N3583" s="21"/>
      <c r="O3583"/>
    </row>
    <row r="3584" spans="12:15" x14ac:dyDescent="0.3">
      <c r="L3584" s="19"/>
      <c r="M3584" s="18"/>
      <c r="N3584" s="21"/>
      <c r="O3584"/>
    </row>
    <row r="3585" spans="12:15" x14ac:dyDescent="0.3">
      <c r="L3585" s="19"/>
      <c r="M3585" s="18"/>
      <c r="N3585" s="21"/>
      <c r="O3585"/>
    </row>
    <row r="3586" spans="12:15" x14ac:dyDescent="0.3">
      <c r="L3586" s="19"/>
      <c r="M3586" s="18"/>
      <c r="N3586" s="21"/>
      <c r="O3586"/>
    </row>
    <row r="3587" spans="12:15" x14ac:dyDescent="0.3">
      <c r="L3587" s="19"/>
      <c r="M3587" s="18"/>
      <c r="N3587" s="21"/>
      <c r="O3587"/>
    </row>
    <row r="3588" spans="12:15" x14ac:dyDescent="0.3">
      <c r="L3588" s="19"/>
      <c r="M3588" s="18"/>
      <c r="N3588" s="21"/>
      <c r="O3588"/>
    </row>
    <row r="3589" spans="12:15" x14ac:dyDescent="0.3">
      <c r="L3589" s="19"/>
      <c r="M3589" s="18"/>
      <c r="N3589" s="21"/>
      <c r="O3589"/>
    </row>
    <row r="3590" spans="12:15" x14ac:dyDescent="0.3">
      <c r="L3590" s="19"/>
      <c r="M3590" s="18"/>
      <c r="N3590" s="21"/>
      <c r="O3590"/>
    </row>
    <row r="3591" spans="12:15" x14ac:dyDescent="0.3">
      <c r="L3591" s="19"/>
      <c r="M3591" s="18"/>
      <c r="N3591" s="21"/>
      <c r="O3591"/>
    </row>
    <row r="3592" spans="12:15" x14ac:dyDescent="0.3">
      <c r="L3592" s="19"/>
      <c r="M3592" s="18"/>
      <c r="N3592" s="21"/>
      <c r="O3592"/>
    </row>
    <row r="3593" spans="12:15" x14ac:dyDescent="0.3">
      <c r="L3593" s="19"/>
      <c r="M3593" s="18"/>
      <c r="N3593" s="21"/>
      <c r="O3593"/>
    </row>
    <row r="3594" spans="12:15" x14ac:dyDescent="0.3">
      <c r="L3594" s="19"/>
      <c r="M3594" s="18"/>
      <c r="N3594" s="21"/>
      <c r="O3594"/>
    </row>
    <row r="3595" spans="12:15" x14ac:dyDescent="0.3">
      <c r="L3595" s="19"/>
      <c r="M3595" s="18"/>
      <c r="N3595" s="21"/>
      <c r="O3595"/>
    </row>
    <row r="3596" spans="12:15" x14ac:dyDescent="0.3">
      <c r="L3596" s="19"/>
      <c r="M3596" s="18"/>
      <c r="N3596" s="21"/>
      <c r="O3596"/>
    </row>
    <row r="3597" spans="12:15" x14ac:dyDescent="0.3">
      <c r="L3597" s="19"/>
      <c r="M3597" s="18"/>
      <c r="N3597" s="21"/>
      <c r="O3597"/>
    </row>
    <row r="3598" spans="12:15" x14ac:dyDescent="0.3">
      <c r="L3598" s="19"/>
      <c r="M3598" s="18"/>
      <c r="N3598" s="21"/>
      <c r="O3598"/>
    </row>
    <row r="3599" spans="12:15" x14ac:dyDescent="0.3">
      <c r="L3599" s="19"/>
      <c r="M3599" s="18"/>
      <c r="N3599" s="21"/>
      <c r="O3599"/>
    </row>
    <row r="3600" spans="12:15" x14ac:dyDescent="0.3">
      <c r="L3600" s="19"/>
      <c r="M3600" s="18"/>
      <c r="N3600" s="21"/>
      <c r="O3600"/>
    </row>
    <row r="3601" spans="12:15" x14ac:dyDescent="0.3">
      <c r="L3601" s="19"/>
      <c r="M3601" s="18"/>
      <c r="N3601" s="21"/>
      <c r="O3601"/>
    </row>
    <row r="3602" spans="12:15" x14ac:dyDescent="0.3">
      <c r="L3602" s="19"/>
      <c r="M3602" s="18"/>
      <c r="N3602" s="21"/>
      <c r="O3602"/>
    </row>
    <row r="3603" spans="12:15" x14ac:dyDescent="0.3">
      <c r="L3603" s="19"/>
      <c r="M3603" s="18"/>
      <c r="N3603" s="21"/>
      <c r="O3603"/>
    </row>
    <row r="3604" spans="12:15" x14ac:dyDescent="0.3">
      <c r="L3604" s="19"/>
      <c r="M3604" s="18"/>
      <c r="N3604" s="21"/>
      <c r="O3604"/>
    </row>
    <row r="3605" spans="12:15" x14ac:dyDescent="0.3">
      <c r="L3605" s="19"/>
      <c r="M3605" s="18"/>
      <c r="N3605" s="21"/>
      <c r="O3605"/>
    </row>
    <row r="3606" spans="12:15" x14ac:dyDescent="0.3">
      <c r="L3606" s="19"/>
      <c r="M3606" s="18"/>
      <c r="N3606" s="21"/>
      <c r="O3606"/>
    </row>
    <row r="3607" spans="12:15" x14ac:dyDescent="0.3">
      <c r="L3607" s="19"/>
      <c r="M3607" s="18"/>
      <c r="N3607" s="21"/>
      <c r="O3607"/>
    </row>
    <row r="3608" spans="12:15" x14ac:dyDescent="0.3">
      <c r="L3608" s="19"/>
      <c r="M3608" s="18"/>
      <c r="N3608" s="21"/>
      <c r="O3608"/>
    </row>
    <row r="3609" spans="12:15" x14ac:dyDescent="0.3">
      <c r="L3609" s="19"/>
      <c r="M3609" s="18"/>
      <c r="N3609" s="21"/>
      <c r="O3609"/>
    </row>
    <row r="3610" spans="12:15" x14ac:dyDescent="0.3">
      <c r="L3610" s="19"/>
      <c r="M3610" s="18"/>
      <c r="N3610" s="21"/>
      <c r="O3610"/>
    </row>
    <row r="3611" spans="12:15" x14ac:dyDescent="0.3">
      <c r="L3611" s="19"/>
      <c r="M3611" s="18"/>
      <c r="N3611" s="21"/>
      <c r="O3611"/>
    </row>
    <row r="3612" spans="12:15" x14ac:dyDescent="0.3">
      <c r="L3612" s="19"/>
      <c r="M3612" s="18"/>
      <c r="N3612" s="21"/>
      <c r="O3612"/>
    </row>
    <row r="3613" spans="12:15" x14ac:dyDescent="0.3">
      <c r="L3613" s="19"/>
      <c r="M3613" s="18"/>
      <c r="N3613" s="21"/>
      <c r="O3613"/>
    </row>
    <row r="3614" spans="12:15" x14ac:dyDescent="0.3">
      <c r="L3614" s="19"/>
      <c r="M3614" s="18"/>
      <c r="N3614" s="21"/>
      <c r="O3614"/>
    </row>
    <row r="3615" spans="12:15" x14ac:dyDescent="0.3">
      <c r="L3615" s="19"/>
      <c r="M3615" s="18"/>
      <c r="N3615" s="21"/>
      <c r="O3615"/>
    </row>
    <row r="3616" spans="12:15" x14ac:dyDescent="0.3">
      <c r="L3616" s="19"/>
      <c r="M3616" s="18"/>
      <c r="N3616" s="21"/>
      <c r="O3616"/>
    </row>
    <row r="3617" spans="12:15" x14ac:dyDescent="0.3">
      <c r="L3617" s="19"/>
      <c r="M3617" s="18"/>
      <c r="N3617" s="21"/>
      <c r="O3617"/>
    </row>
    <row r="3618" spans="12:15" x14ac:dyDescent="0.3">
      <c r="L3618" s="19"/>
      <c r="M3618" s="18"/>
      <c r="N3618" s="21"/>
      <c r="O3618"/>
    </row>
    <row r="3619" spans="12:15" x14ac:dyDescent="0.3">
      <c r="L3619" s="19"/>
      <c r="M3619" s="18"/>
      <c r="N3619" s="21"/>
      <c r="O3619"/>
    </row>
    <row r="3620" spans="12:15" x14ac:dyDescent="0.3">
      <c r="L3620" s="19"/>
      <c r="M3620" s="18"/>
      <c r="N3620" s="21"/>
      <c r="O3620"/>
    </row>
    <row r="3621" spans="12:15" x14ac:dyDescent="0.3">
      <c r="L3621" s="19"/>
      <c r="M3621" s="18"/>
      <c r="N3621" s="21"/>
      <c r="O3621"/>
    </row>
    <row r="3622" spans="12:15" x14ac:dyDescent="0.3">
      <c r="L3622" s="19"/>
      <c r="M3622" s="18"/>
      <c r="N3622" s="21"/>
      <c r="O3622"/>
    </row>
    <row r="3623" spans="12:15" x14ac:dyDescent="0.3">
      <c r="L3623" s="19"/>
      <c r="M3623" s="18"/>
      <c r="N3623" s="21"/>
      <c r="O3623"/>
    </row>
    <row r="3624" spans="12:15" x14ac:dyDescent="0.3">
      <c r="L3624" s="19"/>
      <c r="M3624" s="18"/>
      <c r="N3624" s="21"/>
      <c r="O3624"/>
    </row>
    <row r="3625" spans="12:15" x14ac:dyDescent="0.3">
      <c r="L3625" s="19"/>
      <c r="M3625" s="18"/>
      <c r="N3625" s="21"/>
      <c r="O3625"/>
    </row>
    <row r="3626" spans="12:15" x14ac:dyDescent="0.3">
      <c r="L3626" s="19"/>
      <c r="M3626" s="18"/>
      <c r="N3626" s="21"/>
      <c r="O3626"/>
    </row>
    <row r="3627" spans="12:15" x14ac:dyDescent="0.3">
      <c r="L3627" s="19"/>
      <c r="M3627" s="18"/>
      <c r="N3627" s="21"/>
      <c r="O3627"/>
    </row>
    <row r="3628" spans="12:15" x14ac:dyDescent="0.3">
      <c r="L3628" s="19"/>
      <c r="M3628" s="18"/>
      <c r="N3628" s="21"/>
      <c r="O3628"/>
    </row>
    <row r="3629" spans="12:15" x14ac:dyDescent="0.3">
      <c r="L3629" s="19"/>
      <c r="M3629" s="18"/>
      <c r="N3629" s="21"/>
      <c r="O3629"/>
    </row>
    <row r="3630" spans="12:15" x14ac:dyDescent="0.3">
      <c r="L3630" s="19"/>
      <c r="M3630" s="18"/>
      <c r="N3630" s="21"/>
      <c r="O3630"/>
    </row>
    <row r="3631" spans="12:15" x14ac:dyDescent="0.3">
      <c r="L3631" s="19"/>
      <c r="M3631" s="18"/>
      <c r="N3631" s="21"/>
      <c r="O3631"/>
    </row>
    <row r="3632" spans="12:15" x14ac:dyDescent="0.3">
      <c r="L3632" s="19"/>
      <c r="M3632" s="18"/>
      <c r="N3632" s="21"/>
      <c r="O3632"/>
    </row>
    <row r="3633" spans="12:15" x14ac:dyDescent="0.3">
      <c r="L3633" s="19"/>
      <c r="M3633" s="18"/>
      <c r="N3633" s="21"/>
      <c r="O3633"/>
    </row>
    <row r="3634" spans="12:15" x14ac:dyDescent="0.3">
      <c r="L3634" s="19"/>
      <c r="M3634" s="18"/>
      <c r="N3634" s="21"/>
      <c r="O3634"/>
    </row>
    <row r="3635" spans="12:15" x14ac:dyDescent="0.3">
      <c r="L3635" s="19"/>
      <c r="M3635" s="18"/>
      <c r="N3635" s="21"/>
      <c r="O3635"/>
    </row>
    <row r="3636" spans="12:15" x14ac:dyDescent="0.3">
      <c r="L3636" s="19"/>
      <c r="M3636" s="18"/>
      <c r="N3636" s="21"/>
      <c r="O3636"/>
    </row>
    <row r="3637" spans="12:15" x14ac:dyDescent="0.3">
      <c r="L3637" s="19"/>
      <c r="M3637" s="18"/>
      <c r="N3637" s="21"/>
      <c r="O3637"/>
    </row>
    <row r="3638" spans="12:15" x14ac:dyDescent="0.3">
      <c r="L3638" s="19"/>
      <c r="M3638" s="18"/>
      <c r="N3638" s="21"/>
      <c r="O3638"/>
    </row>
    <row r="3639" spans="12:15" x14ac:dyDescent="0.3">
      <c r="L3639" s="19"/>
      <c r="M3639" s="18"/>
      <c r="N3639" s="21"/>
      <c r="O3639"/>
    </row>
    <row r="3640" spans="12:15" x14ac:dyDescent="0.3">
      <c r="L3640" s="19"/>
      <c r="M3640" s="18"/>
      <c r="N3640" s="21"/>
      <c r="O3640"/>
    </row>
    <row r="3641" spans="12:15" x14ac:dyDescent="0.3">
      <c r="L3641" s="19"/>
      <c r="M3641" s="18"/>
      <c r="N3641" s="21"/>
      <c r="O3641"/>
    </row>
    <row r="3642" spans="12:15" x14ac:dyDescent="0.3">
      <c r="L3642" s="19"/>
      <c r="M3642" s="18"/>
      <c r="N3642" s="21"/>
      <c r="O3642"/>
    </row>
    <row r="3643" spans="12:15" x14ac:dyDescent="0.3">
      <c r="L3643" s="19"/>
      <c r="M3643" s="18"/>
      <c r="N3643" s="21"/>
      <c r="O3643"/>
    </row>
    <row r="3644" spans="12:15" x14ac:dyDescent="0.3">
      <c r="L3644" s="19"/>
      <c r="M3644" s="18"/>
      <c r="N3644" s="21"/>
      <c r="O3644"/>
    </row>
    <row r="3645" spans="12:15" x14ac:dyDescent="0.3">
      <c r="L3645" s="19"/>
      <c r="M3645" s="18"/>
      <c r="N3645" s="21"/>
      <c r="O3645"/>
    </row>
    <row r="3646" spans="12:15" x14ac:dyDescent="0.3">
      <c r="L3646" s="19"/>
      <c r="M3646" s="18"/>
      <c r="N3646" s="21"/>
      <c r="O3646"/>
    </row>
    <row r="3647" spans="12:15" x14ac:dyDescent="0.3">
      <c r="L3647" s="19"/>
      <c r="M3647" s="18"/>
      <c r="N3647" s="21"/>
      <c r="O3647"/>
    </row>
    <row r="3648" spans="12:15" x14ac:dyDescent="0.3">
      <c r="L3648" s="19"/>
      <c r="M3648" s="18"/>
      <c r="N3648" s="21"/>
      <c r="O3648"/>
    </row>
    <row r="3649" spans="12:15" x14ac:dyDescent="0.3">
      <c r="L3649" s="19"/>
      <c r="M3649" s="18"/>
      <c r="N3649" s="21"/>
      <c r="O3649"/>
    </row>
    <row r="3650" spans="12:15" x14ac:dyDescent="0.3">
      <c r="L3650" s="19"/>
      <c r="M3650" s="18"/>
      <c r="N3650" s="21"/>
      <c r="O3650"/>
    </row>
    <row r="3651" spans="12:15" x14ac:dyDescent="0.3">
      <c r="L3651" s="19"/>
      <c r="M3651" s="18"/>
      <c r="N3651" s="21"/>
      <c r="O3651"/>
    </row>
    <row r="3652" spans="12:15" x14ac:dyDescent="0.3">
      <c r="L3652" s="19"/>
      <c r="M3652" s="18"/>
      <c r="N3652" s="21"/>
      <c r="O3652"/>
    </row>
    <row r="3653" spans="12:15" x14ac:dyDescent="0.3">
      <c r="L3653" s="19"/>
      <c r="M3653" s="18"/>
      <c r="N3653" s="21"/>
      <c r="O3653"/>
    </row>
    <row r="3654" spans="12:15" x14ac:dyDescent="0.3">
      <c r="L3654" s="19"/>
      <c r="M3654" s="18"/>
      <c r="N3654" s="21"/>
      <c r="O3654"/>
    </row>
    <row r="3655" spans="12:15" x14ac:dyDescent="0.3">
      <c r="L3655" s="19"/>
      <c r="M3655" s="18"/>
      <c r="N3655" s="21"/>
      <c r="O3655"/>
    </row>
    <row r="3656" spans="12:15" x14ac:dyDescent="0.3">
      <c r="L3656" s="19"/>
      <c r="M3656" s="18"/>
      <c r="N3656" s="21"/>
      <c r="O3656"/>
    </row>
    <row r="3657" spans="12:15" x14ac:dyDescent="0.3">
      <c r="L3657" s="19"/>
      <c r="M3657" s="18"/>
      <c r="N3657" s="21"/>
      <c r="O3657"/>
    </row>
    <row r="3658" spans="12:15" x14ac:dyDescent="0.3">
      <c r="L3658" s="19"/>
      <c r="M3658" s="18"/>
      <c r="N3658" s="21"/>
      <c r="O3658"/>
    </row>
    <row r="3659" spans="12:15" x14ac:dyDescent="0.3">
      <c r="L3659" s="19"/>
      <c r="M3659" s="18"/>
      <c r="N3659" s="21"/>
      <c r="O3659"/>
    </row>
    <row r="3660" spans="12:15" x14ac:dyDescent="0.3">
      <c r="L3660" s="19"/>
      <c r="M3660" s="18"/>
      <c r="N3660" s="21"/>
      <c r="O3660"/>
    </row>
    <row r="3661" spans="12:15" x14ac:dyDescent="0.3">
      <c r="L3661" s="19"/>
      <c r="M3661" s="18"/>
      <c r="N3661" s="21"/>
      <c r="O3661"/>
    </row>
    <row r="3662" spans="12:15" x14ac:dyDescent="0.3">
      <c r="L3662" s="19"/>
      <c r="M3662" s="18"/>
      <c r="N3662" s="21"/>
      <c r="O3662"/>
    </row>
    <row r="3663" spans="12:15" x14ac:dyDescent="0.3">
      <c r="L3663" s="19"/>
      <c r="M3663" s="18"/>
      <c r="N3663" s="21"/>
      <c r="O3663"/>
    </row>
    <row r="3664" spans="12:15" x14ac:dyDescent="0.3">
      <c r="L3664" s="19"/>
      <c r="M3664" s="18"/>
      <c r="N3664" s="21"/>
      <c r="O3664"/>
    </row>
    <row r="3665" spans="12:15" x14ac:dyDescent="0.3">
      <c r="L3665" s="19"/>
      <c r="M3665" s="18"/>
      <c r="N3665" s="21"/>
      <c r="O3665"/>
    </row>
    <row r="3666" spans="12:15" x14ac:dyDescent="0.3">
      <c r="L3666" s="19"/>
      <c r="M3666" s="18"/>
      <c r="N3666" s="21"/>
      <c r="O3666"/>
    </row>
    <row r="3667" spans="12:15" x14ac:dyDescent="0.3">
      <c r="L3667" s="19"/>
      <c r="M3667" s="18"/>
      <c r="N3667" s="21"/>
      <c r="O3667"/>
    </row>
    <row r="3668" spans="12:15" x14ac:dyDescent="0.3">
      <c r="L3668" s="19"/>
      <c r="M3668" s="18"/>
      <c r="N3668" s="21"/>
      <c r="O3668"/>
    </row>
    <row r="3669" spans="12:15" x14ac:dyDescent="0.3">
      <c r="L3669" s="19"/>
      <c r="M3669" s="18"/>
      <c r="N3669" s="21"/>
      <c r="O3669"/>
    </row>
    <row r="3670" spans="12:15" x14ac:dyDescent="0.3">
      <c r="L3670" s="19"/>
      <c r="M3670" s="18"/>
      <c r="N3670" s="21"/>
      <c r="O3670"/>
    </row>
    <row r="3671" spans="12:15" x14ac:dyDescent="0.3">
      <c r="L3671" s="19"/>
      <c r="M3671" s="18"/>
      <c r="N3671" s="21"/>
      <c r="O3671"/>
    </row>
    <row r="3672" spans="12:15" x14ac:dyDescent="0.3">
      <c r="L3672" s="19"/>
      <c r="M3672" s="18"/>
      <c r="N3672" s="21"/>
      <c r="O3672"/>
    </row>
    <row r="3673" spans="12:15" x14ac:dyDescent="0.3">
      <c r="L3673" s="19"/>
      <c r="M3673" s="18"/>
      <c r="N3673" s="21"/>
      <c r="O3673"/>
    </row>
    <row r="3674" spans="12:15" x14ac:dyDescent="0.3">
      <c r="L3674" s="19"/>
      <c r="M3674" s="18"/>
      <c r="N3674" s="21"/>
      <c r="O3674"/>
    </row>
    <row r="3675" spans="12:15" x14ac:dyDescent="0.3">
      <c r="L3675" s="19"/>
      <c r="M3675" s="18"/>
      <c r="N3675" s="21"/>
      <c r="O3675"/>
    </row>
    <row r="3676" spans="12:15" x14ac:dyDescent="0.3">
      <c r="L3676" s="19"/>
      <c r="M3676" s="18"/>
      <c r="N3676" s="21"/>
      <c r="O3676"/>
    </row>
    <row r="3677" spans="12:15" x14ac:dyDescent="0.3">
      <c r="L3677" s="19"/>
      <c r="M3677" s="18"/>
      <c r="N3677" s="21"/>
      <c r="O3677"/>
    </row>
    <row r="3678" spans="12:15" x14ac:dyDescent="0.3">
      <c r="L3678" s="19"/>
      <c r="M3678" s="18"/>
      <c r="N3678" s="21"/>
      <c r="O3678"/>
    </row>
    <row r="3679" spans="12:15" x14ac:dyDescent="0.3">
      <c r="L3679" s="19"/>
      <c r="M3679" s="18"/>
      <c r="N3679" s="21"/>
      <c r="O3679"/>
    </row>
    <row r="3680" spans="12:15" x14ac:dyDescent="0.3">
      <c r="L3680" s="19"/>
      <c r="M3680" s="18"/>
      <c r="N3680" s="21"/>
      <c r="O3680"/>
    </row>
    <row r="3681" spans="12:15" x14ac:dyDescent="0.3">
      <c r="L3681" s="19"/>
      <c r="M3681" s="18"/>
      <c r="N3681" s="21"/>
      <c r="O3681"/>
    </row>
    <row r="3682" spans="12:15" x14ac:dyDescent="0.3">
      <c r="L3682" s="19"/>
      <c r="M3682" s="18"/>
      <c r="N3682" s="21"/>
      <c r="O3682"/>
    </row>
    <row r="3683" spans="12:15" x14ac:dyDescent="0.3">
      <c r="L3683" s="19"/>
      <c r="M3683" s="18"/>
      <c r="N3683" s="21"/>
      <c r="O3683"/>
    </row>
    <row r="3684" spans="12:15" x14ac:dyDescent="0.3">
      <c r="L3684" s="19"/>
      <c r="M3684" s="18"/>
      <c r="N3684" s="21"/>
      <c r="O3684"/>
    </row>
    <row r="3685" spans="12:15" x14ac:dyDescent="0.3">
      <c r="L3685" s="19"/>
      <c r="M3685" s="18"/>
      <c r="N3685" s="21"/>
      <c r="O3685"/>
    </row>
    <row r="3686" spans="12:15" x14ac:dyDescent="0.3">
      <c r="L3686" s="19"/>
      <c r="M3686" s="18"/>
      <c r="N3686" s="21"/>
      <c r="O3686"/>
    </row>
    <row r="3687" spans="12:15" x14ac:dyDescent="0.3">
      <c r="L3687" s="19"/>
      <c r="M3687" s="18"/>
      <c r="N3687" s="21"/>
      <c r="O3687"/>
    </row>
    <row r="3688" spans="12:15" x14ac:dyDescent="0.3">
      <c r="L3688" s="19"/>
      <c r="M3688" s="18"/>
      <c r="N3688" s="21"/>
      <c r="O3688"/>
    </row>
    <row r="3689" spans="12:15" x14ac:dyDescent="0.3">
      <c r="L3689" s="19"/>
      <c r="M3689" s="18"/>
      <c r="N3689" s="21"/>
      <c r="O3689"/>
    </row>
    <row r="3690" spans="12:15" x14ac:dyDescent="0.3">
      <c r="L3690" s="19"/>
      <c r="M3690" s="18"/>
      <c r="N3690" s="21"/>
      <c r="O3690"/>
    </row>
    <row r="3691" spans="12:15" x14ac:dyDescent="0.3">
      <c r="L3691" s="19"/>
      <c r="M3691" s="18"/>
      <c r="N3691" s="21"/>
      <c r="O3691"/>
    </row>
    <row r="3692" spans="12:15" x14ac:dyDescent="0.3">
      <c r="L3692" s="19"/>
      <c r="M3692" s="18"/>
      <c r="N3692" s="21"/>
      <c r="O3692"/>
    </row>
    <row r="3693" spans="12:15" x14ac:dyDescent="0.3">
      <c r="L3693" s="19"/>
      <c r="M3693" s="18"/>
      <c r="N3693" s="21"/>
      <c r="O3693"/>
    </row>
    <row r="3694" spans="12:15" x14ac:dyDescent="0.3">
      <c r="L3694" s="19"/>
      <c r="M3694" s="18"/>
      <c r="N3694" s="21"/>
      <c r="O3694"/>
    </row>
    <row r="3695" spans="12:15" x14ac:dyDescent="0.3">
      <c r="L3695" s="19"/>
      <c r="M3695" s="18"/>
      <c r="N3695" s="21"/>
      <c r="O3695"/>
    </row>
    <row r="3696" spans="12:15" x14ac:dyDescent="0.3">
      <c r="L3696" s="19"/>
      <c r="M3696" s="18"/>
      <c r="N3696" s="21"/>
      <c r="O3696"/>
    </row>
    <row r="3697" spans="12:15" x14ac:dyDescent="0.3">
      <c r="L3697" s="19"/>
      <c r="M3697" s="18"/>
      <c r="N3697" s="21"/>
      <c r="O3697"/>
    </row>
    <row r="3698" spans="12:15" x14ac:dyDescent="0.3">
      <c r="L3698" s="19"/>
      <c r="M3698" s="18"/>
      <c r="N3698" s="21"/>
      <c r="O3698"/>
    </row>
    <row r="3699" spans="12:15" x14ac:dyDescent="0.3">
      <c r="L3699" s="19"/>
      <c r="M3699" s="18"/>
      <c r="N3699" s="21"/>
      <c r="O3699"/>
    </row>
    <row r="3700" spans="12:15" x14ac:dyDescent="0.3">
      <c r="L3700" s="19"/>
      <c r="M3700" s="18"/>
      <c r="N3700" s="21"/>
      <c r="O3700"/>
    </row>
    <row r="3701" spans="12:15" x14ac:dyDescent="0.3">
      <c r="L3701" s="19"/>
      <c r="M3701" s="18"/>
      <c r="N3701" s="21"/>
      <c r="O3701"/>
    </row>
    <row r="3702" spans="12:15" x14ac:dyDescent="0.3">
      <c r="L3702" s="19"/>
      <c r="M3702" s="18"/>
      <c r="N3702" s="21"/>
      <c r="O3702"/>
    </row>
    <row r="3703" spans="12:15" x14ac:dyDescent="0.3">
      <c r="L3703" s="19"/>
      <c r="M3703" s="18"/>
      <c r="N3703" s="21"/>
      <c r="O3703"/>
    </row>
    <row r="3704" spans="12:15" x14ac:dyDescent="0.3">
      <c r="L3704" s="19"/>
      <c r="M3704" s="18"/>
      <c r="N3704" s="21"/>
      <c r="O3704"/>
    </row>
    <row r="3705" spans="12:15" x14ac:dyDescent="0.3">
      <c r="L3705" s="19"/>
      <c r="M3705" s="18"/>
      <c r="N3705" s="21"/>
      <c r="O3705"/>
    </row>
    <row r="3706" spans="12:15" x14ac:dyDescent="0.3">
      <c r="L3706" s="19"/>
      <c r="M3706" s="18"/>
      <c r="N3706" s="21"/>
      <c r="O3706"/>
    </row>
    <row r="3707" spans="12:15" x14ac:dyDescent="0.3">
      <c r="L3707" s="19"/>
      <c r="M3707" s="18"/>
      <c r="N3707" s="21"/>
      <c r="O3707"/>
    </row>
    <row r="3708" spans="12:15" x14ac:dyDescent="0.3">
      <c r="L3708" s="19"/>
      <c r="M3708" s="18"/>
      <c r="N3708" s="21"/>
      <c r="O3708"/>
    </row>
    <row r="3709" spans="12:15" x14ac:dyDescent="0.3">
      <c r="L3709" s="19"/>
      <c r="M3709" s="18"/>
      <c r="N3709" s="21"/>
      <c r="O3709"/>
    </row>
    <row r="3710" spans="12:15" x14ac:dyDescent="0.3">
      <c r="L3710" s="19"/>
      <c r="M3710" s="18"/>
      <c r="N3710" s="21"/>
      <c r="O3710"/>
    </row>
    <row r="3711" spans="12:15" x14ac:dyDescent="0.3">
      <c r="L3711" s="19"/>
      <c r="M3711" s="18"/>
      <c r="N3711" s="21"/>
      <c r="O3711"/>
    </row>
    <row r="3712" spans="12:15" x14ac:dyDescent="0.3">
      <c r="L3712" s="19"/>
      <c r="M3712" s="18"/>
      <c r="N3712" s="21"/>
      <c r="O3712"/>
    </row>
    <row r="3713" spans="12:15" x14ac:dyDescent="0.3">
      <c r="L3713" s="19"/>
      <c r="M3713" s="18"/>
      <c r="N3713" s="21"/>
      <c r="O3713"/>
    </row>
    <row r="3714" spans="12:15" x14ac:dyDescent="0.3">
      <c r="L3714" s="19"/>
      <c r="M3714" s="18"/>
      <c r="N3714" s="21"/>
      <c r="O3714"/>
    </row>
    <row r="3715" spans="12:15" x14ac:dyDescent="0.3">
      <c r="L3715" s="19"/>
      <c r="M3715" s="18"/>
      <c r="N3715" s="21"/>
      <c r="O3715"/>
    </row>
    <row r="3716" spans="12:15" x14ac:dyDescent="0.3">
      <c r="L3716" s="19"/>
      <c r="M3716" s="18"/>
      <c r="N3716" s="21"/>
      <c r="O3716"/>
    </row>
    <row r="3717" spans="12:15" x14ac:dyDescent="0.3">
      <c r="L3717" s="19"/>
      <c r="M3717" s="18"/>
      <c r="N3717" s="21"/>
      <c r="O3717"/>
    </row>
    <row r="3718" spans="12:15" x14ac:dyDescent="0.3">
      <c r="L3718" s="19"/>
      <c r="M3718" s="18"/>
      <c r="N3718" s="21"/>
      <c r="O3718"/>
    </row>
    <row r="3719" spans="12:15" x14ac:dyDescent="0.3">
      <c r="L3719" s="19"/>
      <c r="M3719" s="18"/>
      <c r="N3719" s="21"/>
      <c r="O3719"/>
    </row>
    <row r="3720" spans="12:15" x14ac:dyDescent="0.3">
      <c r="L3720" s="19"/>
      <c r="M3720" s="18"/>
      <c r="N3720" s="21"/>
      <c r="O3720"/>
    </row>
    <row r="3721" spans="12:15" x14ac:dyDescent="0.3">
      <c r="L3721" s="19"/>
      <c r="M3721" s="18"/>
      <c r="N3721" s="21"/>
      <c r="O3721"/>
    </row>
    <row r="3722" spans="12:15" x14ac:dyDescent="0.3">
      <c r="L3722" s="19"/>
      <c r="M3722" s="18"/>
      <c r="N3722" s="21"/>
      <c r="O3722"/>
    </row>
    <row r="3723" spans="12:15" x14ac:dyDescent="0.3">
      <c r="L3723" s="19"/>
      <c r="M3723" s="18"/>
      <c r="N3723" s="21"/>
      <c r="O3723"/>
    </row>
    <row r="3724" spans="12:15" x14ac:dyDescent="0.3">
      <c r="L3724" s="19"/>
      <c r="M3724" s="18"/>
      <c r="N3724" s="21"/>
      <c r="O3724"/>
    </row>
    <row r="3725" spans="12:15" x14ac:dyDescent="0.3">
      <c r="L3725" s="19"/>
      <c r="M3725" s="18"/>
      <c r="N3725" s="21"/>
      <c r="O3725"/>
    </row>
    <row r="3726" spans="12:15" x14ac:dyDescent="0.3">
      <c r="L3726" s="19"/>
      <c r="M3726" s="18"/>
      <c r="N3726" s="21"/>
      <c r="O3726"/>
    </row>
    <row r="3727" spans="12:15" x14ac:dyDescent="0.3">
      <c r="L3727" s="19"/>
      <c r="M3727" s="18"/>
      <c r="N3727" s="21"/>
      <c r="O3727"/>
    </row>
    <row r="3728" spans="12:15" x14ac:dyDescent="0.3">
      <c r="L3728" s="19"/>
      <c r="M3728" s="18"/>
      <c r="N3728" s="21"/>
      <c r="O3728"/>
    </row>
    <row r="3729" spans="12:15" x14ac:dyDescent="0.3">
      <c r="L3729" s="19"/>
      <c r="M3729" s="18"/>
      <c r="N3729" s="21"/>
      <c r="O3729"/>
    </row>
    <row r="3730" spans="12:15" x14ac:dyDescent="0.3">
      <c r="L3730" s="19"/>
      <c r="M3730" s="18"/>
      <c r="N3730" s="21"/>
      <c r="O3730"/>
    </row>
    <row r="3731" spans="12:15" x14ac:dyDescent="0.3">
      <c r="L3731" s="19"/>
      <c r="M3731" s="18"/>
      <c r="N3731" s="21"/>
      <c r="O3731"/>
    </row>
    <row r="3732" spans="12:15" x14ac:dyDescent="0.3">
      <c r="L3732" s="19"/>
      <c r="M3732" s="18"/>
      <c r="N3732" s="21"/>
      <c r="O3732"/>
    </row>
    <row r="3733" spans="12:15" x14ac:dyDescent="0.3">
      <c r="L3733" s="19"/>
      <c r="M3733" s="18"/>
      <c r="N3733" s="21"/>
      <c r="O3733"/>
    </row>
    <row r="3734" spans="12:15" x14ac:dyDescent="0.3">
      <c r="L3734" s="19"/>
      <c r="M3734" s="18"/>
      <c r="N3734" s="21"/>
      <c r="O3734"/>
    </row>
    <row r="3735" spans="12:15" x14ac:dyDescent="0.3">
      <c r="L3735" s="19"/>
      <c r="M3735" s="18"/>
      <c r="N3735" s="21"/>
      <c r="O3735"/>
    </row>
    <row r="3736" spans="12:15" x14ac:dyDescent="0.3">
      <c r="L3736" s="19"/>
      <c r="M3736" s="18"/>
      <c r="N3736" s="21"/>
      <c r="O3736"/>
    </row>
    <row r="3737" spans="12:15" x14ac:dyDescent="0.3">
      <c r="L3737" s="19"/>
      <c r="M3737" s="18"/>
      <c r="N3737" s="21"/>
      <c r="O3737"/>
    </row>
    <row r="3738" spans="12:15" x14ac:dyDescent="0.3">
      <c r="L3738" s="19"/>
      <c r="M3738" s="18"/>
      <c r="N3738" s="21"/>
      <c r="O3738"/>
    </row>
    <row r="3739" spans="12:15" x14ac:dyDescent="0.3">
      <c r="L3739" s="19"/>
      <c r="M3739" s="18"/>
      <c r="N3739" s="21"/>
      <c r="O3739"/>
    </row>
    <row r="3740" spans="12:15" x14ac:dyDescent="0.3">
      <c r="L3740" s="19"/>
      <c r="M3740" s="18"/>
      <c r="N3740" s="21"/>
      <c r="O3740"/>
    </row>
    <row r="3741" spans="12:15" x14ac:dyDescent="0.3">
      <c r="L3741" s="19"/>
      <c r="M3741" s="18"/>
      <c r="N3741" s="21"/>
      <c r="O3741"/>
    </row>
    <row r="3742" spans="12:15" x14ac:dyDescent="0.3">
      <c r="L3742" s="19"/>
      <c r="M3742" s="18"/>
      <c r="N3742" s="21"/>
      <c r="O3742"/>
    </row>
    <row r="3743" spans="12:15" x14ac:dyDescent="0.3">
      <c r="L3743" s="19"/>
      <c r="M3743" s="18"/>
      <c r="N3743" s="21"/>
      <c r="O3743"/>
    </row>
    <row r="3744" spans="12:15" x14ac:dyDescent="0.3">
      <c r="L3744" s="19"/>
      <c r="M3744" s="18"/>
      <c r="N3744" s="21"/>
      <c r="O3744"/>
    </row>
    <row r="3745" spans="12:15" x14ac:dyDescent="0.3">
      <c r="L3745" s="19"/>
      <c r="M3745" s="18"/>
      <c r="N3745" s="21"/>
      <c r="O3745"/>
    </row>
    <row r="3746" spans="12:15" x14ac:dyDescent="0.3">
      <c r="L3746" s="19"/>
      <c r="M3746" s="18"/>
      <c r="N3746" s="21"/>
      <c r="O3746"/>
    </row>
    <row r="3747" spans="12:15" x14ac:dyDescent="0.3">
      <c r="L3747" s="19"/>
      <c r="M3747" s="18"/>
      <c r="N3747" s="21"/>
      <c r="O3747"/>
    </row>
    <row r="3748" spans="12:15" x14ac:dyDescent="0.3">
      <c r="L3748" s="19"/>
      <c r="M3748" s="18"/>
      <c r="N3748" s="21"/>
      <c r="O3748"/>
    </row>
    <row r="3749" spans="12:15" x14ac:dyDescent="0.3">
      <c r="L3749" s="19"/>
      <c r="M3749" s="18"/>
      <c r="N3749" s="21"/>
      <c r="O3749"/>
    </row>
    <row r="3750" spans="12:15" x14ac:dyDescent="0.3">
      <c r="L3750" s="19"/>
      <c r="M3750" s="18"/>
      <c r="N3750" s="21"/>
      <c r="O3750"/>
    </row>
    <row r="3751" spans="12:15" x14ac:dyDescent="0.3">
      <c r="L3751" s="19"/>
      <c r="M3751" s="18"/>
      <c r="N3751" s="21"/>
      <c r="O3751"/>
    </row>
    <row r="3752" spans="12:15" x14ac:dyDescent="0.3">
      <c r="L3752" s="19"/>
      <c r="M3752" s="18"/>
      <c r="N3752" s="21"/>
      <c r="O3752"/>
    </row>
    <row r="3753" spans="12:15" x14ac:dyDescent="0.3">
      <c r="L3753" s="19"/>
      <c r="M3753" s="18"/>
      <c r="N3753" s="21"/>
      <c r="O3753"/>
    </row>
    <row r="3754" spans="12:15" x14ac:dyDescent="0.3">
      <c r="L3754" s="19"/>
      <c r="M3754" s="18"/>
      <c r="N3754" s="21"/>
      <c r="O3754"/>
    </row>
    <row r="3755" spans="12:15" x14ac:dyDescent="0.3">
      <c r="L3755" s="19"/>
      <c r="M3755" s="18"/>
      <c r="N3755" s="21"/>
      <c r="O3755"/>
    </row>
    <row r="3756" spans="12:15" x14ac:dyDescent="0.3">
      <c r="L3756" s="19"/>
      <c r="M3756" s="18"/>
      <c r="N3756" s="21"/>
      <c r="O3756"/>
    </row>
    <row r="3757" spans="12:15" x14ac:dyDescent="0.3">
      <c r="L3757" s="19"/>
      <c r="M3757" s="18"/>
      <c r="N3757" s="21"/>
      <c r="O3757"/>
    </row>
    <row r="3758" spans="12:15" x14ac:dyDescent="0.3">
      <c r="L3758" s="19"/>
      <c r="M3758" s="18"/>
      <c r="N3758" s="21"/>
      <c r="O3758"/>
    </row>
    <row r="3759" spans="12:15" x14ac:dyDescent="0.3">
      <c r="L3759" s="19"/>
      <c r="M3759" s="18"/>
      <c r="N3759" s="21"/>
      <c r="O3759"/>
    </row>
    <row r="3760" spans="12:15" x14ac:dyDescent="0.3">
      <c r="L3760" s="19"/>
      <c r="M3760" s="18"/>
      <c r="N3760" s="21"/>
      <c r="O3760"/>
    </row>
    <row r="3761" spans="12:15" x14ac:dyDescent="0.3">
      <c r="L3761" s="19"/>
      <c r="M3761" s="18"/>
      <c r="N3761" s="21"/>
      <c r="O3761"/>
    </row>
    <row r="3762" spans="12:15" x14ac:dyDescent="0.3">
      <c r="L3762" s="19"/>
      <c r="M3762" s="18"/>
      <c r="N3762" s="21"/>
      <c r="O3762"/>
    </row>
    <row r="3763" spans="12:15" x14ac:dyDescent="0.3">
      <c r="L3763" s="19"/>
      <c r="M3763" s="18"/>
      <c r="N3763" s="21"/>
      <c r="O3763"/>
    </row>
    <row r="3764" spans="12:15" x14ac:dyDescent="0.3">
      <c r="L3764" s="19"/>
      <c r="M3764" s="18"/>
      <c r="N3764" s="21"/>
      <c r="O3764"/>
    </row>
    <row r="3765" spans="12:15" x14ac:dyDescent="0.3">
      <c r="L3765" s="19"/>
      <c r="M3765" s="18"/>
      <c r="N3765" s="21"/>
      <c r="O3765"/>
    </row>
    <row r="3766" spans="12:15" x14ac:dyDescent="0.3">
      <c r="L3766" s="19"/>
      <c r="M3766" s="18"/>
      <c r="N3766" s="21"/>
      <c r="O3766"/>
    </row>
    <row r="3767" spans="12:15" x14ac:dyDescent="0.3">
      <c r="L3767" s="19"/>
      <c r="M3767" s="18"/>
      <c r="N3767" s="21"/>
      <c r="O3767"/>
    </row>
    <row r="3768" spans="12:15" x14ac:dyDescent="0.3">
      <c r="L3768" s="19"/>
      <c r="M3768" s="18"/>
      <c r="N3768" s="21"/>
      <c r="O3768"/>
    </row>
    <row r="3769" spans="12:15" x14ac:dyDescent="0.3">
      <c r="L3769" s="19"/>
      <c r="M3769" s="18"/>
      <c r="N3769" s="21"/>
      <c r="O3769"/>
    </row>
    <row r="3770" spans="12:15" x14ac:dyDescent="0.3">
      <c r="L3770" s="19"/>
      <c r="M3770" s="18"/>
      <c r="N3770" s="21"/>
      <c r="O3770"/>
    </row>
    <row r="3771" spans="12:15" x14ac:dyDescent="0.3">
      <c r="L3771" s="19"/>
      <c r="M3771" s="18"/>
      <c r="N3771" s="21"/>
      <c r="O3771"/>
    </row>
    <row r="3772" spans="12:15" x14ac:dyDescent="0.3">
      <c r="L3772" s="19"/>
      <c r="M3772" s="18"/>
      <c r="N3772" s="21"/>
      <c r="O3772"/>
    </row>
    <row r="3773" spans="12:15" x14ac:dyDescent="0.3">
      <c r="L3773" s="19"/>
      <c r="M3773" s="18"/>
      <c r="N3773" s="21"/>
      <c r="O3773"/>
    </row>
    <row r="3774" spans="12:15" x14ac:dyDescent="0.3">
      <c r="L3774" s="19"/>
      <c r="M3774" s="18"/>
      <c r="N3774" s="21"/>
      <c r="O3774"/>
    </row>
    <row r="3775" spans="12:15" x14ac:dyDescent="0.3">
      <c r="L3775" s="19"/>
      <c r="M3775" s="18"/>
      <c r="N3775" s="21"/>
      <c r="O3775"/>
    </row>
    <row r="3776" spans="12:15" x14ac:dyDescent="0.3">
      <c r="L3776" s="19"/>
      <c r="M3776" s="18"/>
      <c r="N3776" s="21"/>
      <c r="O3776"/>
    </row>
    <row r="3777" spans="12:15" x14ac:dyDescent="0.3">
      <c r="L3777" s="19"/>
      <c r="M3777" s="18"/>
      <c r="N3777" s="21"/>
      <c r="O3777"/>
    </row>
    <row r="3778" spans="12:15" x14ac:dyDescent="0.3">
      <c r="L3778" s="19"/>
      <c r="M3778" s="18"/>
      <c r="N3778" s="21"/>
      <c r="O3778"/>
    </row>
    <row r="3779" spans="12:15" x14ac:dyDescent="0.3">
      <c r="L3779" s="19"/>
      <c r="M3779" s="18"/>
      <c r="N3779" s="21"/>
      <c r="O3779"/>
    </row>
    <row r="3780" spans="12:15" x14ac:dyDescent="0.3">
      <c r="L3780" s="19"/>
      <c r="M3780" s="18"/>
      <c r="N3780" s="21"/>
      <c r="O3780"/>
    </row>
    <row r="3781" spans="12:15" x14ac:dyDescent="0.3">
      <c r="L3781" s="19"/>
      <c r="M3781" s="18"/>
      <c r="N3781" s="21"/>
      <c r="O3781"/>
    </row>
    <row r="3782" spans="12:15" x14ac:dyDescent="0.3">
      <c r="L3782" s="19"/>
      <c r="M3782" s="18"/>
      <c r="N3782" s="21"/>
      <c r="O3782"/>
    </row>
    <row r="3783" spans="12:15" x14ac:dyDescent="0.3">
      <c r="L3783" s="19"/>
      <c r="M3783" s="18"/>
      <c r="N3783" s="21"/>
      <c r="O3783"/>
    </row>
    <row r="3784" spans="12:15" x14ac:dyDescent="0.3">
      <c r="L3784" s="19"/>
      <c r="M3784" s="18"/>
      <c r="N3784" s="21"/>
      <c r="O3784"/>
    </row>
    <row r="3785" spans="12:15" x14ac:dyDescent="0.3">
      <c r="L3785" s="19"/>
      <c r="M3785" s="18"/>
      <c r="N3785" s="21"/>
      <c r="O3785"/>
    </row>
    <row r="3786" spans="12:15" x14ac:dyDescent="0.3">
      <c r="L3786" s="19"/>
      <c r="M3786" s="18"/>
      <c r="N3786" s="21"/>
      <c r="O3786"/>
    </row>
    <row r="3787" spans="12:15" x14ac:dyDescent="0.3">
      <c r="L3787" s="19"/>
      <c r="M3787" s="18"/>
      <c r="N3787" s="21"/>
      <c r="O3787"/>
    </row>
    <row r="3788" spans="12:15" x14ac:dyDescent="0.3">
      <c r="L3788" s="19"/>
      <c r="M3788" s="18"/>
      <c r="N3788" s="21"/>
      <c r="O3788"/>
    </row>
    <row r="3789" spans="12:15" x14ac:dyDescent="0.3">
      <c r="L3789" s="19"/>
      <c r="M3789" s="18"/>
      <c r="N3789" s="21"/>
      <c r="O3789"/>
    </row>
    <row r="3790" spans="12:15" x14ac:dyDescent="0.3">
      <c r="L3790" s="19"/>
      <c r="M3790" s="18"/>
      <c r="N3790" s="21"/>
      <c r="O3790"/>
    </row>
    <row r="3791" spans="12:15" x14ac:dyDescent="0.3">
      <c r="L3791" s="19"/>
      <c r="M3791" s="18"/>
      <c r="N3791" s="21"/>
      <c r="O3791"/>
    </row>
    <row r="3792" spans="12:15" x14ac:dyDescent="0.3">
      <c r="L3792" s="19"/>
      <c r="M3792" s="18"/>
      <c r="N3792" s="21"/>
      <c r="O3792"/>
    </row>
    <row r="3793" spans="12:15" x14ac:dyDescent="0.3">
      <c r="L3793" s="19"/>
      <c r="M3793" s="18"/>
      <c r="N3793" s="21"/>
      <c r="O3793"/>
    </row>
    <row r="3794" spans="12:15" x14ac:dyDescent="0.3">
      <c r="L3794" s="19"/>
      <c r="M3794" s="18"/>
      <c r="N3794" s="21"/>
      <c r="O3794"/>
    </row>
    <row r="3795" spans="12:15" x14ac:dyDescent="0.3">
      <c r="L3795" s="19"/>
      <c r="M3795" s="18"/>
      <c r="N3795" s="21"/>
      <c r="O3795"/>
    </row>
    <row r="3796" spans="12:15" x14ac:dyDescent="0.3">
      <c r="L3796" s="19"/>
      <c r="M3796" s="18"/>
      <c r="N3796" s="21"/>
      <c r="O3796"/>
    </row>
    <row r="3797" spans="12:15" x14ac:dyDescent="0.3">
      <c r="L3797" s="19"/>
      <c r="M3797" s="18"/>
      <c r="N3797" s="21"/>
      <c r="O3797"/>
    </row>
    <row r="3798" spans="12:15" x14ac:dyDescent="0.3">
      <c r="L3798" s="19"/>
      <c r="M3798" s="18"/>
      <c r="N3798" s="21"/>
      <c r="O3798"/>
    </row>
    <row r="3799" spans="12:15" x14ac:dyDescent="0.3">
      <c r="L3799" s="19"/>
      <c r="M3799" s="18"/>
      <c r="N3799" s="21"/>
      <c r="O3799"/>
    </row>
    <row r="3800" spans="12:15" x14ac:dyDescent="0.3">
      <c r="L3800" s="19"/>
      <c r="M3800" s="18"/>
      <c r="N3800" s="21"/>
      <c r="O3800"/>
    </row>
    <row r="3801" spans="12:15" x14ac:dyDescent="0.3">
      <c r="L3801" s="19"/>
      <c r="M3801" s="18"/>
      <c r="N3801" s="21"/>
      <c r="O3801"/>
    </row>
    <row r="3802" spans="12:15" x14ac:dyDescent="0.3">
      <c r="L3802" s="19"/>
      <c r="M3802" s="18"/>
      <c r="N3802" s="21"/>
      <c r="O3802"/>
    </row>
    <row r="3803" spans="12:15" x14ac:dyDescent="0.3">
      <c r="L3803" s="19"/>
      <c r="M3803" s="18"/>
      <c r="N3803" s="21"/>
      <c r="O3803"/>
    </row>
    <row r="3804" spans="12:15" x14ac:dyDescent="0.3">
      <c r="L3804" s="19"/>
      <c r="M3804" s="18"/>
      <c r="N3804" s="21"/>
      <c r="O3804"/>
    </row>
    <row r="3805" spans="12:15" x14ac:dyDescent="0.3">
      <c r="L3805" s="19"/>
      <c r="M3805" s="18"/>
      <c r="N3805" s="21"/>
      <c r="O3805"/>
    </row>
    <row r="3806" spans="12:15" x14ac:dyDescent="0.3">
      <c r="L3806" s="19"/>
      <c r="M3806" s="18"/>
      <c r="N3806" s="21"/>
      <c r="O3806"/>
    </row>
    <row r="3807" spans="12:15" x14ac:dyDescent="0.3">
      <c r="L3807" s="19"/>
      <c r="M3807" s="18"/>
      <c r="N3807" s="21"/>
      <c r="O3807"/>
    </row>
    <row r="3808" spans="12:15" x14ac:dyDescent="0.3">
      <c r="L3808" s="19"/>
      <c r="M3808" s="18"/>
      <c r="N3808" s="21"/>
      <c r="O3808"/>
    </row>
    <row r="3809" spans="12:15" x14ac:dyDescent="0.3">
      <c r="L3809" s="19"/>
      <c r="M3809" s="18"/>
      <c r="N3809" s="21"/>
      <c r="O3809"/>
    </row>
    <row r="3810" spans="12:15" x14ac:dyDescent="0.3">
      <c r="L3810" s="19"/>
      <c r="M3810" s="18"/>
      <c r="N3810" s="21"/>
      <c r="O3810"/>
    </row>
    <row r="3811" spans="12:15" x14ac:dyDescent="0.3">
      <c r="L3811" s="19"/>
      <c r="M3811" s="18"/>
      <c r="N3811" s="21"/>
      <c r="O3811"/>
    </row>
    <row r="3812" spans="12:15" x14ac:dyDescent="0.3">
      <c r="L3812" s="19"/>
      <c r="M3812" s="18"/>
      <c r="N3812" s="21"/>
      <c r="O3812"/>
    </row>
    <row r="3813" spans="12:15" x14ac:dyDescent="0.3">
      <c r="L3813" s="19"/>
      <c r="M3813" s="18"/>
      <c r="N3813" s="21"/>
      <c r="O3813"/>
    </row>
    <row r="3814" spans="12:15" x14ac:dyDescent="0.3">
      <c r="L3814" s="19"/>
      <c r="M3814" s="18"/>
      <c r="N3814" s="21"/>
      <c r="O3814"/>
    </row>
    <row r="3815" spans="12:15" x14ac:dyDescent="0.3">
      <c r="L3815" s="19"/>
      <c r="M3815" s="18"/>
      <c r="N3815" s="21"/>
      <c r="O3815"/>
    </row>
    <row r="3816" spans="12:15" x14ac:dyDescent="0.3">
      <c r="L3816" s="19"/>
      <c r="M3816" s="18"/>
      <c r="N3816" s="21"/>
      <c r="O3816"/>
    </row>
    <row r="3817" spans="12:15" x14ac:dyDescent="0.3">
      <c r="L3817" s="19"/>
      <c r="M3817" s="18"/>
      <c r="N3817" s="21"/>
      <c r="O3817"/>
    </row>
    <row r="3818" spans="12:15" x14ac:dyDescent="0.3">
      <c r="L3818" s="19"/>
      <c r="M3818" s="18"/>
      <c r="N3818" s="21"/>
      <c r="O3818"/>
    </row>
    <row r="3819" spans="12:15" x14ac:dyDescent="0.3">
      <c r="L3819" s="19"/>
      <c r="M3819" s="18"/>
      <c r="N3819" s="21"/>
      <c r="O3819"/>
    </row>
    <row r="3820" spans="12:15" x14ac:dyDescent="0.3">
      <c r="L3820" s="19"/>
      <c r="M3820" s="18"/>
      <c r="N3820" s="21"/>
      <c r="O3820"/>
    </row>
    <row r="3821" spans="12:15" x14ac:dyDescent="0.3">
      <c r="L3821" s="19"/>
      <c r="M3821" s="18"/>
      <c r="N3821" s="21"/>
      <c r="O3821"/>
    </row>
    <row r="3822" spans="12:15" x14ac:dyDescent="0.3">
      <c r="L3822" s="19"/>
      <c r="M3822" s="18"/>
      <c r="N3822" s="21"/>
      <c r="O3822"/>
    </row>
    <row r="3823" spans="12:15" x14ac:dyDescent="0.3">
      <c r="L3823" s="19"/>
      <c r="M3823" s="18"/>
      <c r="N3823" s="21"/>
      <c r="O3823"/>
    </row>
    <row r="3824" spans="12:15" x14ac:dyDescent="0.3">
      <c r="L3824" s="19"/>
      <c r="M3824" s="18"/>
      <c r="N3824" s="21"/>
      <c r="O3824"/>
    </row>
    <row r="3825" spans="12:15" x14ac:dyDescent="0.3">
      <c r="L3825" s="19"/>
      <c r="M3825" s="18"/>
      <c r="N3825" s="21"/>
      <c r="O3825"/>
    </row>
    <row r="3826" spans="12:15" x14ac:dyDescent="0.3">
      <c r="L3826" s="19"/>
      <c r="M3826" s="18"/>
      <c r="N3826" s="21"/>
      <c r="O3826"/>
    </row>
    <row r="3827" spans="12:15" x14ac:dyDescent="0.3">
      <c r="L3827" s="19"/>
      <c r="M3827" s="18"/>
      <c r="N3827" s="21"/>
      <c r="O3827"/>
    </row>
    <row r="3828" spans="12:15" x14ac:dyDescent="0.3">
      <c r="L3828" s="19"/>
      <c r="M3828" s="18"/>
      <c r="N3828" s="21"/>
      <c r="O3828"/>
    </row>
    <row r="3829" spans="12:15" x14ac:dyDescent="0.3">
      <c r="L3829" s="19"/>
      <c r="M3829" s="18"/>
      <c r="N3829" s="21"/>
      <c r="O3829"/>
    </row>
    <row r="3830" spans="12:15" x14ac:dyDescent="0.3">
      <c r="L3830" s="19"/>
      <c r="M3830" s="18"/>
      <c r="N3830" s="21"/>
      <c r="O3830"/>
    </row>
    <row r="3831" spans="12:15" x14ac:dyDescent="0.3">
      <c r="L3831" s="19"/>
      <c r="M3831" s="18"/>
      <c r="N3831" s="21"/>
      <c r="O3831"/>
    </row>
    <row r="3832" spans="12:15" x14ac:dyDescent="0.3">
      <c r="L3832" s="19"/>
      <c r="M3832" s="18"/>
      <c r="N3832" s="21"/>
      <c r="O3832"/>
    </row>
    <row r="3833" spans="12:15" x14ac:dyDescent="0.3">
      <c r="L3833" s="19"/>
      <c r="M3833" s="18"/>
      <c r="N3833" s="21"/>
      <c r="O3833"/>
    </row>
    <row r="3834" spans="12:15" x14ac:dyDescent="0.3">
      <c r="L3834" s="19"/>
      <c r="M3834" s="18"/>
      <c r="N3834" s="21"/>
      <c r="O3834"/>
    </row>
    <row r="3835" spans="12:15" x14ac:dyDescent="0.3">
      <c r="L3835" s="19"/>
      <c r="M3835" s="18"/>
      <c r="N3835" s="21"/>
      <c r="O3835"/>
    </row>
    <row r="3836" spans="12:15" x14ac:dyDescent="0.3">
      <c r="L3836" s="19"/>
      <c r="M3836" s="18"/>
      <c r="N3836" s="21"/>
      <c r="O3836"/>
    </row>
    <row r="3837" spans="12:15" x14ac:dyDescent="0.3">
      <c r="L3837" s="19"/>
      <c r="M3837" s="18"/>
      <c r="N3837" s="21"/>
      <c r="O3837"/>
    </row>
    <row r="3838" spans="12:15" x14ac:dyDescent="0.3">
      <c r="L3838" s="19"/>
      <c r="M3838" s="18"/>
      <c r="N3838" s="21"/>
      <c r="O3838"/>
    </row>
    <row r="3839" spans="12:15" x14ac:dyDescent="0.3">
      <c r="L3839" s="19"/>
      <c r="M3839" s="18"/>
      <c r="N3839" s="21"/>
      <c r="O3839"/>
    </row>
    <row r="3840" spans="12:15" x14ac:dyDescent="0.3">
      <c r="L3840" s="19"/>
      <c r="M3840" s="18"/>
      <c r="N3840" s="21"/>
      <c r="O3840"/>
    </row>
    <row r="3841" spans="12:15" x14ac:dyDescent="0.3">
      <c r="L3841" s="19"/>
      <c r="M3841" s="18"/>
      <c r="N3841" s="21"/>
      <c r="O3841"/>
    </row>
    <row r="3842" spans="12:15" x14ac:dyDescent="0.3">
      <c r="L3842" s="19"/>
      <c r="M3842" s="18"/>
      <c r="N3842" s="21"/>
      <c r="O3842"/>
    </row>
    <row r="3843" spans="12:15" x14ac:dyDescent="0.3">
      <c r="L3843" s="19"/>
      <c r="M3843" s="18"/>
      <c r="N3843" s="21"/>
      <c r="O3843"/>
    </row>
    <row r="3844" spans="12:15" x14ac:dyDescent="0.3">
      <c r="L3844" s="19"/>
      <c r="M3844" s="18"/>
      <c r="N3844" s="21"/>
      <c r="O3844"/>
    </row>
    <row r="3845" spans="12:15" x14ac:dyDescent="0.3">
      <c r="L3845" s="19"/>
      <c r="M3845" s="18"/>
      <c r="N3845" s="21"/>
      <c r="O3845"/>
    </row>
    <row r="3846" spans="12:15" x14ac:dyDescent="0.3">
      <c r="L3846" s="19"/>
      <c r="M3846" s="18"/>
      <c r="N3846" s="21"/>
      <c r="O3846"/>
    </row>
    <row r="3847" spans="12:15" x14ac:dyDescent="0.3">
      <c r="L3847" s="19"/>
      <c r="M3847" s="18"/>
      <c r="N3847" s="21"/>
      <c r="O3847"/>
    </row>
    <row r="3848" spans="12:15" x14ac:dyDescent="0.3">
      <c r="L3848" s="19"/>
      <c r="M3848" s="18"/>
      <c r="N3848" s="21"/>
      <c r="O3848"/>
    </row>
    <row r="3849" spans="12:15" x14ac:dyDescent="0.3">
      <c r="L3849" s="19"/>
      <c r="M3849" s="18"/>
      <c r="N3849" s="21"/>
      <c r="O3849"/>
    </row>
    <row r="3850" spans="12:15" x14ac:dyDescent="0.3">
      <c r="L3850" s="19"/>
      <c r="M3850" s="18"/>
      <c r="N3850" s="21"/>
      <c r="O3850"/>
    </row>
    <row r="3851" spans="12:15" x14ac:dyDescent="0.3">
      <c r="L3851" s="19"/>
      <c r="M3851" s="18"/>
      <c r="N3851" s="21"/>
      <c r="O3851"/>
    </row>
    <row r="3852" spans="12:15" x14ac:dyDescent="0.3">
      <c r="L3852" s="19"/>
      <c r="M3852" s="18"/>
      <c r="N3852" s="21"/>
      <c r="O3852"/>
    </row>
    <row r="3853" spans="12:15" x14ac:dyDescent="0.3">
      <c r="L3853" s="19"/>
      <c r="M3853" s="18"/>
      <c r="N3853" s="21"/>
      <c r="O3853"/>
    </row>
    <row r="3854" spans="12:15" x14ac:dyDescent="0.3">
      <c r="L3854" s="19"/>
      <c r="M3854" s="18"/>
      <c r="N3854" s="21"/>
      <c r="O3854"/>
    </row>
    <row r="3855" spans="12:15" x14ac:dyDescent="0.3">
      <c r="L3855" s="19"/>
      <c r="M3855" s="18"/>
      <c r="N3855" s="21"/>
      <c r="O3855"/>
    </row>
    <row r="3856" spans="12:15" x14ac:dyDescent="0.3">
      <c r="L3856" s="19"/>
      <c r="M3856" s="18"/>
      <c r="N3856" s="21"/>
      <c r="O3856"/>
    </row>
    <row r="3857" spans="12:15" x14ac:dyDescent="0.3">
      <c r="L3857" s="19"/>
      <c r="M3857" s="18"/>
      <c r="N3857" s="21"/>
      <c r="O3857"/>
    </row>
    <row r="3858" spans="12:15" x14ac:dyDescent="0.3">
      <c r="L3858" s="19"/>
      <c r="M3858" s="18"/>
      <c r="N3858" s="21"/>
      <c r="O3858"/>
    </row>
    <row r="3859" spans="12:15" x14ac:dyDescent="0.3">
      <c r="L3859" s="19"/>
      <c r="M3859" s="18"/>
      <c r="N3859" s="21"/>
      <c r="O3859"/>
    </row>
    <row r="3860" spans="12:15" x14ac:dyDescent="0.3">
      <c r="L3860" s="19"/>
      <c r="M3860" s="18"/>
      <c r="N3860" s="21"/>
      <c r="O3860"/>
    </row>
    <row r="3861" spans="12:15" x14ac:dyDescent="0.3">
      <c r="L3861" s="19"/>
      <c r="M3861" s="18"/>
      <c r="N3861" s="21"/>
      <c r="O3861"/>
    </row>
    <row r="3862" spans="12:15" x14ac:dyDescent="0.3">
      <c r="L3862" s="19"/>
      <c r="M3862" s="18"/>
      <c r="N3862" s="21"/>
      <c r="O3862"/>
    </row>
    <row r="3863" spans="12:15" x14ac:dyDescent="0.3">
      <c r="L3863" s="19"/>
      <c r="M3863" s="18"/>
      <c r="N3863" s="21"/>
      <c r="O3863"/>
    </row>
    <row r="3864" spans="12:15" x14ac:dyDescent="0.3">
      <c r="L3864" s="19"/>
      <c r="M3864" s="18"/>
      <c r="N3864" s="21"/>
      <c r="O3864"/>
    </row>
    <row r="3865" spans="12:15" x14ac:dyDescent="0.3">
      <c r="L3865" s="19"/>
      <c r="M3865" s="18"/>
      <c r="N3865" s="21"/>
      <c r="O3865"/>
    </row>
    <row r="3866" spans="12:15" x14ac:dyDescent="0.3">
      <c r="L3866" s="19"/>
      <c r="M3866" s="18"/>
      <c r="N3866" s="21"/>
      <c r="O3866"/>
    </row>
    <row r="3867" spans="12:15" x14ac:dyDescent="0.3">
      <c r="L3867" s="19"/>
      <c r="M3867" s="18"/>
      <c r="N3867" s="21"/>
      <c r="O3867"/>
    </row>
    <row r="3868" spans="12:15" x14ac:dyDescent="0.3">
      <c r="L3868" s="19"/>
      <c r="M3868" s="18"/>
      <c r="N3868" s="21"/>
      <c r="O3868"/>
    </row>
    <row r="3869" spans="12:15" x14ac:dyDescent="0.3">
      <c r="L3869" s="19"/>
      <c r="M3869" s="18"/>
      <c r="N3869" s="21"/>
      <c r="O3869"/>
    </row>
    <row r="3870" spans="12:15" x14ac:dyDescent="0.3">
      <c r="L3870" s="19"/>
      <c r="M3870" s="18"/>
      <c r="N3870" s="21"/>
      <c r="O3870"/>
    </row>
    <row r="3871" spans="12:15" x14ac:dyDescent="0.3">
      <c r="L3871" s="19"/>
      <c r="M3871" s="18"/>
      <c r="N3871" s="21"/>
      <c r="O3871"/>
    </row>
    <row r="3872" spans="12:15" x14ac:dyDescent="0.3">
      <c r="L3872" s="19"/>
      <c r="M3872" s="18"/>
      <c r="N3872" s="21"/>
      <c r="O3872"/>
    </row>
    <row r="3873" spans="12:15" x14ac:dyDescent="0.3">
      <c r="L3873" s="19"/>
      <c r="M3873" s="18"/>
      <c r="N3873" s="21"/>
      <c r="O3873"/>
    </row>
    <row r="3874" spans="12:15" x14ac:dyDescent="0.3">
      <c r="L3874" s="19"/>
      <c r="M3874" s="18"/>
      <c r="N3874" s="21"/>
      <c r="O3874"/>
    </row>
    <row r="3875" spans="12:15" x14ac:dyDescent="0.3">
      <c r="L3875" s="19"/>
      <c r="M3875" s="18"/>
      <c r="N3875" s="21"/>
      <c r="O3875"/>
    </row>
    <row r="3876" spans="12:15" x14ac:dyDescent="0.3">
      <c r="L3876" s="19"/>
      <c r="M3876" s="18"/>
      <c r="N3876" s="21"/>
      <c r="O3876"/>
    </row>
    <row r="3877" spans="12:15" x14ac:dyDescent="0.3">
      <c r="L3877" s="19"/>
      <c r="M3877" s="18"/>
      <c r="N3877" s="21"/>
      <c r="O3877"/>
    </row>
    <row r="3878" spans="12:15" x14ac:dyDescent="0.3">
      <c r="L3878" s="19"/>
      <c r="M3878" s="18"/>
      <c r="N3878" s="21"/>
      <c r="O3878"/>
    </row>
    <row r="3879" spans="12:15" x14ac:dyDescent="0.3">
      <c r="L3879" s="19"/>
      <c r="M3879" s="18"/>
      <c r="N3879" s="21"/>
      <c r="O3879"/>
    </row>
    <row r="3880" spans="12:15" x14ac:dyDescent="0.3">
      <c r="L3880" s="19"/>
      <c r="M3880" s="18"/>
      <c r="N3880" s="21"/>
      <c r="O3880"/>
    </row>
    <row r="3881" spans="12:15" x14ac:dyDescent="0.3">
      <c r="L3881" s="19"/>
      <c r="M3881" s="18"/>
      <c r="N3881" s="21"/>
      <c r="O3881"/>
    </row>
    <row r="3882" spans="12:15" x14ac:dyDescent="0.3">
      <c r="L3882" s="19"/>
      <c r="M3882" s="18"/>
      <c r="N3882" s="21"/>
      <c r="O3882"/>
    </row>
    <row r="3883" spans="12:15" x14ac:dyDescent="0.3">
      <c r="L3883" s="19"/>
      <c r="M3883" s="18"/>
      <c r="N3883" s="21"/>
      <c r="O3883"/>
    </row>
    <row r="3884" spans="12:15" x14ac:dyDescent="0.3">
      <c r="L3884" s="19"/>
      <c r="M3884" s="18"/>
      <c r="N3884" s="21"/>
      <c r="O3884"/>
    </row>
    <row r="3885" spans="12:15" x14ac:dyDescent="0.3">
      <c r="L3885" s="19"/>
      <c r="M3885" s="18"/>
      <c r="N3885" s="21"/>
      <c r="O3885"/>
    </row>
    <row r="3886" spans="12:15" x14ac:dyDescent="0.3">
      <c r="L3886" s="19"/>
      <c r="M3886" s="18"/>
      <c r="N3886" s="21"/>
      <c r="O3886"/>
    </row>
    <row r="3887" spans="12:15" x14ac:dyDescent="0.3">
      <c r="L3887" s="19"/>
      <c r="M3887" s="18"/>
      <c r="N3887" s="21"/>
      <c r="O3887"/>
    </row>
    <row r="3888" spans="12:15" x14ac:dyDescent="0.3">
      <c r="L3888" s="19"/>
      <c r="M3888" s="18"/>
      <c r="N3888" s="21"/>
      <c r="O3888"/>
    </row>
    <row r="3889" spans="12:15" x14ac:dyDescent="0.3">
      <c r="L3889" s="19"/>
      <c r="M3889" s="18"/>
      <c r="N3889" s="21"/>
      <c r="O3889"/>
    </row>
    <row r="3890" spans="12:15" x14ac:dyDescent="0.3">
      <c r="L3890" s="19"/>
      <c r="M3890" s="18"/>
      <c r="N3890" s="21"/>
      <c r="O3890"/>
    </row>
    <row r="3891" spans="12:15" x14ac:dyDescent="0.3">
      <c r="L3891" s="19"/>
      <c r="M3891" s="18"/>
      <c r="N3891" s="21"/>
      <c r="O3891"/>
    </row>
    <row r="3892" spans="12:15" x14ac:dyDescent="0.3">
      <c r="L3892" s="19"/>
      <c r="M3892" s="18"/>
      <c r="N3892" s="21"/>
      <c r="O3892"/>
    </row>
    <row r="3893" spans="12:15" x14ac:dyDescent="0.3">
      <c r="L3893" s="19"/>
      <c r="M3893" s="18"/>
      <c r="N3893" s="21"/>
      <c r="O3893"/>
    </row>
    <row r="3894" spans="12:15" x14ac:dyDescent="0.3">
      <c r="L3894" s="19"/>
      <c r="M3894" s="18"/>
      <c r="N3894" s="21"/>
      <c r="O3894"/>
    </row>
    <row r="3895" spans="12:15" x14ac:dyDescent="0.3">
      <c r="L3895" s="19"/>
      <c r="M3895" s="18"/>
      <c r="N3895" s="21"/>
      <c r="O3895"/>
    </row>
    <row r="3896" spans="12:15" x14ac:dyDescent="0.3">
      <c r="L3896" s="19"/>
      <c r="M3896" s="18"/>
      <c r="N3896" s="21"/>
      <c r="O3896"/>
    </row>
    <row r="3897" spans="12:15" x14ac:dyDescent="0.3">
      <c r="L3897" s="19"/>
      <c r="M3897" s="18"/>
      <c r="N3897" s="21"/>
      <c r="O3897"/>
    </row>
    <row r="3898" spans="12:15" x14ac:dyDescent="0.3">
      <c r="L3898" s="19"/>
      <c r="M3898" s="18"/>
      <c r="N3898" s="21"/>
      <c r="O3898"/>
    </row>
    <row r="3899" spans="12:15" x14ac:dyDescent="0.3">
      <c r="L3899" s="19"/>
      <c r="M3899" s="18"/>
      <c r="N3899" s="21"/>
      <c r="O3899"/>
    </row>
    <row r="3900" spans="12:15" x14ac:dyDescent="0.3">
      <c r="L3900" s="19"/>
      <c r="M3900" s="18"/>
      <c r="N3900" s="21"/>
      <c r="O3900"/>
    </row>
    <row r="3901" spans="12:15" x14ac:dyDescent="0.3">
      <c r="L3901" s="19"/>
      <c r="M3901" s="18"/>
      <c r="N3901" s="21"/>
      <c r="O3901"/>
    </row>
    <row r="3902" spans="12:15" x14ac:dyDescent="0.3">
      <c r="L3902" s="19"/>
      <c r="M3902" s="18"/>
      <c r="N3902" s="21"/>
      <c r="O3902"/>
    </row>
    <row r="3903" spans="12:15" x14ac:dyDescent="0.3">
      <c r="L3903" s="19"/>
      <c r="M3903" s="18"/>
      <c r="N3903" s="21"/>
      <c r="O3903"/>
    </row>
    <row r="3904" spans="12:15" x14ac:dyDescent="0.3">
      <c r="L3904" s="19"/>
      <c r="M3904" s="18"/>
      <c r="N3904" s="21"/>
      <c r="O3904"/>
    </row>
    <row r="3905" spans="12:15" x14ac:dyDescent="0.3">
      <c r="L3905" s="19"/>
      <c r="M3905" s="18"/>
      <c r="N3905" s="21"/>
      <c r="O3905"/>
    </row>
    <row r="3906" spans="12:15" x14ac:dyDescent="0.3">
      <c r="L3906" s="19"/>
      <c r="M3906" s="18"/>
      <c r="N3906" s="21"/>
      <c r="O3906"/>
    </row>
    <row r="3907" spans="12:15" x14ac:dyDescent="0.3">
      <c r="L3907" s="19"/>
      <c r="M3907" s="18"/>
      <c r="N3907" s="21"/>
      <c r="O3907"/>
    </row>
    <row r="3908" spans="12:15" x14ac:dyDescent="0.3">
      <c r="L3908" s="19"/>
      <c r="M3908" s="18"/>
      <c r="N3908" s="21"/>
      <c r="O3908"/>
    </row>
    <row r="3909" spans="12:15" x14ac:dyDescent="0.3">
      <c r="L3909" s="19"/>
      <c r="M3909" s="18"/>
      <c r="N3909" s="21"/>
      <c r="O3909"/>
    </row>
    <row r="3910" spans="12:15" x14ac:dyDescent="0.3">
      <c r="L3910" s="19"/>
      <c r="M3910" s="18"/>
      <c r="N3910" s="21"/>
      <c r="O3910"/>
    </row>
    <row r="3911" spans="12:15" x14ac:dyDescent="0.3">
      <c r="L3911" s="19"/>
      <c r="M3911" s="18"/>
      <c r="N3911" s="21"/>
      <c r="O3911"/>
    </row>
    <row r="3912" spans="12:15" x14ac:dyDescent="0.3">
      <c r="L3912" s="19"/>
      <c r="M3912" s="18"/>
      <c r="N3912" s="21"/>
      <c r="O3912"/>
    </row>
    <row r="3913" spans="12:15" x14ac:dyDescent="0.3">
      <c r="L3913" s="19"/>
      <c r="M3913" s="18"/>
      <c r="N3913" s="21"/>
      <c r="O3913"/>
    </row>
    <row r="3914" spans="12:15" x14ac:dyDescent="0.3">
      <c r="L3914" s="19"/>
      <c r="M3914" s="18"/>
      <c r="N3914" s="21"/>
      <c r="O3914"/>
    </row>
    <row r="3915" spans="12:15" x14ac:dyDescent="0.3">
      <c r="L3915" s="19"/>
      <c r="M3915" s="18"/>
      <c r="N3915" s="21"/>
      <c r="O3915"/>
    </row>
    <row r="3916" spans="12:15" x14ac:dyDescent="0.3">
      <c r="L3916" s="19"/>
      <c r="M3916" s="18"/>
      <c r="N3916" s="21"/>
      <c r="O3916"/>
    </row>
    <row r="3917" spans="12:15" x14ac:dyDescent="0.3">
      <c r="L3917" s="19"/>
      <c r="M3917" s="18"/>
      <c r="N3917" s="21"/>
      <c r="O3917"/>
    </row>
    <row r="3918" spans="12:15" x14ac:dyDescent="0.3">
      <c r="L3918" s="19"/>
      <c r="M3918" s="18"/>
      <c r="N3918" s="21"/>
      <c r="O3918"/>
    </row>
    <row r="3919" spans="12:15" x14ac:dyDescent="0.3">
      <c r="L3919" s="19"/>
      <c r="M3919" s="18"/>
      <c r="N3919" s="21"/>
      <c r="O3919"/>
    </row>
    <row r="3920" spans="12:15" x14ac:dyDescent="0.3">
      <c r="L3920" s="19"/>
      <c r="M3920" s="18"/>
      <c r="N3920" s="21"/>
      <c r="O3920"/>
    </row>
    <row r="3921" spans="12:15" x14ac:dyDescent="0.3">
      <c r="L3921" s="19"/>
      <c r="M3921" s="18"/>
      <c r="N3921" s="21"/>
      <c r="O3921"/>
    </row>
    <row r="3922" spans="12:15" x14ac:dyDescent="0.3">
      <c r="L3922" s="19"/>
      <c r="M3922" s="18"/>
      <c r="N3922" s="21"/>
      <c r="O3922"/>
    </row>
    <row r="3923" spans="12:15" x14ac:dyDescent="0.3">
      <c r="L3923" s="19"/>
      <c r="M3923" s="18"/>
      <c r="N3923" s="21"/>
      <c r="O3923"/>
    </row>
    <row r="3924" spans="12:15" x14ac:dyDescent="0.3">
      <c r="L3924" s="19"/>
      <c r="M3924" s="18"/>
      <c r="N3924" s="21"/>
      <c r="O3924"/>
    </row>
    <row r="3925" spans="12:15" x14ac:dyDescent="0.3">
      <c r="L3925" s="19"/>
      <c r="M3925" s="18"/>
      <c r="N3925" s="21"/>
      <c r="O3925"/>
    </row>
    <row r="3926" spans="12:15" x14ac:dyDescent="0.3">
      <c r="L3926" s="19"/>
      <c r="M3926" s="18"/>
      <c r="N3926" s="21"/>
      <c r="O3926"/>
    </row>
    <row r="3927" spans="12:15" x14ac:dyDescent="0.3">
      <c r="L3927" s="19"/>
      <c r="M3927" s="18"/>
      <c r="N3927" s="21"/>
      <c r="O3927"/>
    </row>
    <row r="3928" spans="12:15" x14ac:dyDescent="0.3">
      <c r="L3928" s="19"/>
      <c r="M3928" s="18"/>
      <c r="N3928" s="21"/>
      <c r="O3928"/>
    </row>
    <row r="3929" spans="12:15" x14ac:dyDescent="0.3">
      <c r="L3929" s="19"/>
      <c r="M3929" s="18"/>
      <c r="N3929" s="21"/>
      <c r="O3929"/>
    </row>
    <row r="3930" spans="12:15" x14ac:dyDescent="0.3">
      <c r="L3930" s="19"/>
      <c r="M3930" s="18"/>
      <c r="N3930" s="21"/>
      <c r="O3930"/>
    </row>
    <row r="3931" spans="12:15" x14ac:dyDescent="0.3">
      <c r="L3931" s="19"/>
      <c r="M3931" s="18"/>
      <c r="N3931" s="21"/>
      <c r="O3931"/>
    </row>
    <row r="3932" spans="12:15" x14ac:dyDescent="0.3">
      <c r="L3932" s="19"/>
      <c r="M3932" s="18"/>
      <c r="N3932" s="21"/>
      <c r="O3932"/>
    </row>
    <row r="3933" spans="12:15" x14ac:dyDescent="0.3">
      <c r="L3933" s="19"/>
      <c r="M3933" s="18"/>
      <c r="N3933" s="21"/>
      <c r="O3933"/>
    </row>
    <row r="3934" spans="12:15" x14ac:dyDescent="0.3">
      <c r="L3934" s="19"/>
      <c r="M3934" s="18"/>
      <c r="N3934" s="21"/>
      <c r="O3934"/>
    </row>
    <row r="3935" spans="12:15" x14ac:dyDescent="0.3">
      <c r="L3935" s="19"/>
      <c r="M3935" s="18"/>
      <c r="N3935" s="21"/>
      <c r="O3935"/>
    </row>
    <row r="3936" spans="12:15" x14ac:dyDescent="0.3">
      <c r="L3936" s="19"/>
      <c r="M3936" s="18"/>
      <c r="N3936" s="21"/>
      <c r="O3936"/>
    </row>
    <row r="3937" spans="12:15" x14ac:dyDescent="0.3">
      <c r="L3937" s="19"/>
      <c r="M3937" s="18"/>
      <c r="N3937" s="21"/>
      <c r="O3937"/>
    </row>
    <row r="3938" spans="12:15" x14ac:dyDescent="0.3">
      <c r="L3938" s="19"/>
      <c r="M3938" s="18"/>
      <c r="N3938" s="21"/>
      <c r="O3938"/>
    </row>
    <row r="3939" spans="12:15" x14ac:dyDescent="0.3">
      <c r="L3939" s="19"/>
      <c r="M3939" s="18"/>
      <c r="N3939" s="21"/>
      <c r="O3939"/>
    </row>
    <row r="3940" spans="12:15" x14ac:dyDescent="0.3">
      <c r="L3940" s="19"/>
      <c r="M3940" s="18"/>
      <c r="N3940" s="21"/>
      <c r="O3940"/>
    </row>
    <row r="3941" spans="12:15" x14ac:dyDescent="0.3">
      <c r="L3941" s="19"/>
      <c r="M3941" s="18"/>
      <c r="N3941" s="21"/>
      <c r="O3941"/>
    </row>
    <row r="3942" spans="12:15" x14ac:dyDescent="0.3">
      <c r="L3942" s="19"/>
      <c r="M3942" s="18"/>
      <c r="N3942" s="21"/>
      <c r="O3942"/>
    </row>
    <row r="3943" spans="12:15" x14ac:dyDescent="0.3">
      <c r="L3943" s="19"/>
      <c r="M3943" s="18"/>
      <c r="N3943" s="21"/>
      <c r="O3943"/>
    </row>
    <row r="3944" spans="12:15" x14ac:dyDescent="0.3">
      <c r="L3944" s="19"/>
      <c r="M3944" s="18"/>
      <c r="N3944" s="21"/>
      <c r="O3944"/>
    </row>
    <row r="3945" spans="12:15" x14ac:dyDescent="0.3">
      <c r="L3945" s="19"/>
      <c r="M3945" s="18"/>
      <c r="N3945" s="21"/>
      <c r="O3945"/>
    </row>
    <row r="3946" spans="12:15" x14ac:dyDescent="0.3">
      <c r="L3946" s="19"/>
      <c r="M3946" s="18"/>
      <c r="N3946" s="21"/>
      <c r="O3946"/>
    </row>
    <row r="3947" spans="12:15" x14ac:dyDescent="0.3">
      <c r="L3947" s="19"/>
      <c r="M3947" s="18"/>
      <c r="N3947" s="21"/>
      <c r="O3947"/>
    </row>
    <row r="3948" spans="12:15" x14ac:dyDescent="0.3">
      <c r="L3948" s="19"/>
      <c r="M3948" s="18"/>
      <c r="N3948" s="21"/>
      <c r="O3948"/>
    </row>
    <row r="3949" spans="12:15" x14ac:dyDescent="0.3">
      <c r="L3949" s="19"/>
      <c r="M3949" s="18"/>
      <c r="N3949" s="21"/>
      <c r="O3949"/>
    </row>
    <row r="3950" spans="12:15" x14ac:dyDescent="0.3">
      <c r="L3950" s="19"/>
      <c r="M3950" s="18"/>
      <c r="N3950" s="21"/>
      <c r="O3950"/>
    </row>
    <row r="3951" spans="12:15" x14ac:dyDescent="0.3">
      <c r="L3951" s="19"/>
      <c r="M3951" s="18"/>
      <c r="N3951" s="21"/>
      <c r="O3951"/>
    </row>
    <row r="3952" spans="12:15" x14ac:dyDescent="0.3">
      <c r="L3952" s="19"/>
      <c r="M3952" s="18"/>
      <c r="N3952" s="21"/>
      <c r="O3952"/>
    </row>
    <row r="3953" spans="12:15" x14ac:dyDescent="0.3">
      <c r="L3953" s="19"/>
      <c r="M3953" s="18"/>
      <c r="N3953" s="21"/>
      <c r="O3953"/>
    </row>
    <row r="3954" spans="12:15" x14ac:dyDescent="0.3">
      <c r="L3954" s="19"/>
      <c r="M3954" s="18"/>
      <c r="N3954" s="21"/>
      <c r="O3954"/>
    </row>
    <row r="3955" spans="12:15" x14ac:dyDescent="0.3">
      <c r="L3955" s="19"/>
      <c r="M3955" s="18"/>
      <c r="N3955" s="21"/>
      <c r="O3955"/>
    </row>
    <row r="3956" spans="12:15" x14ac:dyDescent="0.3">
      <c r="L3956" s="19"/>
      <c r="M3956" s="18"/>
      <c r="N3956" s="21"/>
      <c r="O3956"/>
    </row>
    <row r="3957" spans="12:15" x14ac:dyDescent="0.3">
      <c r="L3957" s="19"/>
      <c r="M3957" s="18"/>
      <c r="N3957" s="21"/>
      <c r="O3957"/>
    </row>
    <row r="3958" spans="12:15" x14ac:dyDescent="0.3">
      <c r="L3958" s="19"/>
      <c r="M3958" s="18"/>
      <c r="N3958" s="21"/>
      <c r="O3958"/>
    </row>
    <row r="3959" spans="12:15" x14ac:dyDescent="0.3">
      <c r="L3959" s="19"/>
      <c r="M3959" s="18"/>
      <c r="N3959" s="21"/>
      <c r="O3959"/>
    </row>
    <row r="3960" spans="12:15" x14ac:dyDescent="0.3">
      <c r="L3960" s="19"/>
      <c r="M3960" s="18"/>
      <c r="N3960" s="21"/>
      <c r="O3960"/>
    </row>
    <row r="3961" spans="12:15" x14ac:dyDescent="0.3">
      <c r="L3961" s="19"/>
      <c r="M3961" s="18"/>
      <c r="N3961" s="21"/>
      <c r="O3961"/>
    </row>
    <row r="3962" spans="12:15" x14ac:dyDescent="0.3">
      <c r="L3962" s="19"/>
      <c r="M3962" s="18"/>
      <c r="N3962" s="21"/>
      <c r="O3962"/>
    </row>
    <row r="3963" spans="12:15" x14ac:dyDescent="0.3">
      <c r="L3963" s="19"/>
      <c r="M3963" s="18"/>
      <c r="N3963" s="21"/>
      <c r="O3963"/>
    </row>
    <row r="3964" spans="12:15" x14ac:dyDescent="0.3">
      <c r="L3964" s="19"/>
      <c r="M3964" s="18"/>
      <c r="N3964" s="21"/>
      <c r="O3964"/>
    </row>
    <row r="3965" spans="12:15" x14ac:dyDescent="0.3">
      <c r="L3965" s="19"/>
      <c r="M3965" s="18"/>
      <c r="N3965" s="21"/>
      <c r="O3965"/>
    </row>
    <row r="3966" spans="12:15" x14ac:dyDescent="0.3">
      <c r="L3966" s="19"/>
      <c r="M3966" s="18"/>
      <c r="N3966" s="21"/>
      <c r="O3966"/>
    </row>
    <row r="3967" spans="12:15" x14ac:dyDescent="0.3">
      <c r="L3967" s="19"/>
      <c r="M3967" s="18"/>
      <c r="N3967" s="21"/>
      <c r="O3967"/>
    </row>
    <row r="3968" spans="12:15" x14ac:dyDescent="0.3">
      <c r="L3968" s="19"/>
      <c r="M3968" s="18"/>
      <c r="N3968" s="21"/>
      <c r="O3968"/>
    </row>
    <row r="3969" spans="12:15" x14ac:dyDescent="0.3">
      <c r="L3969" s="19"/>
      <c r="M3969" s="18"/>
      <c r="N3969" s="21"/>
      <c r="O3969"/>
    </row>
    <row r="3970" spans="12:15" x14ac:dyDescent="0.3">
      <c r="L3970" s="19"/>
      <c r="M3970" s="18"/>
      <c r="N3970" s="21"/>
      <c r="O3970"/>
    </row>
    <row r="3971" spans="12:15" x14ac:dyDescent="0.3">
      <c r="L3971" s="19"/>
      <c r="M3971" s="18"/>
      <c r="N3971" s="21"/>
      <c r="O3971"/>
    </row>
    <row r="3972" spans="12:15" x14ac:dyDescent="0.3">
      <c r="L3972" s="19"/>
      <c r="M3972" s="18"/>
      <c r="N3972" s="21"/>
      <c r="O3972"/>
    </row>
    <row r="3973" spans="12:15" x14ac:dyDescent="0.3">
      <c r="L3973" s="19"/>
      <c r="M3973" s="18"/>
      <c r="N3973" s="21"/>
      <c r="O3973"/>
    </row>
    <row r="3974" spans="12:15" x14ac:dyDescent="0.3">
      <c r="L3974" s="19"/>
      <c r="M3974" s="18"/>
      <c r="N3974" s="21"/>
      <c r="O3974"/>
    </row>
    <row r="3975" spans="12:15" x14ac:dyDescent="0.3">
      <c r="L3975" s="19"/>
      <c r="M3975" s="18"/>
      <c r="N3975" s="21"/>
      <c r="O3975"/>
    </row>
    <row r="3976" spans="12:15" x14ac:dyDescent="0.3">
      <c r="L3976" s="19"/>
      <c r="M3976" s="18"/>
      <c r="N3976" s="21"/>
      <c r="O3976"/>
    </row>
    <row r="3977" spans="12:15" x14ac:dyDescent="0.3">
      <c r="L3977" s="19"/>
      <c r="M3977" s="18"/>
      <c r="N3977" s="21"/>
      <c r="O3977"/>
    </row>
    <row r="3978" spans="12:15" x14ac:dyDescent="0.3">
      <c r="L3978" s="19"/>
      <c r="M3978" s="18"/>
      <c r="N3978" s="21"/>
      <c r="O3978"/>
    </row>
    <row r="3979" spans="12:15" x14ac:dyDescent="0.3">
      <c r="L3979" s="19"/>
      <c r="M3979" s="18"/>
      <c r="N3979" s="21"/>
      <c r="O3979"/>
    </row>
    <row r="3980" spans="12:15" x14ac:dyDescent="0.3">
      <c r="L3980" s="19"/>
      <c r="M3980" s="18"/>
      <c r="N3980" s="21"/>
      <c r="O3980"/>
    </row>
    <row r="3981" spans="12:15" x14ac:dyDescent="0.3">
      <c r="L3981" s="19"/>
      <c r="M3981" s="18"/>
      <c r="N3981" s="21"/>
      <c r="O3981"/>
    </row>
    <row r="3982" spans="12:15" x14ac:dyDescent="0.3">
      <c r="L3982" s="19"/>
      <c r="M3982" s="18"/>
      <c r="N3982" s="21"/>
      <c r="O3982"/>
    </row>
    <row r="3983" spans="12:15" x14ac:dyDescent="0.3">
      <c r="L3983" s="19"/>
      <c r="M3983" s="18"/>
      <c r="N3983" s="21"/>
      <c r="O3983"/>
    </row>
    <row r="3984" spans="12:15" x14ac:dyDescent="0.3">
      <c r="L3984" s="19"/>
      <c r="M3984" s="18"/>
      <c r="N3984" s="21"/>
      <c r="O3984"/>
    </row>
    <row r="3985" spans="12:15" x14ac:dyDescent="0.3">
      <c r="L3985" s="19"/>
      <c r="M3985" s="18"/>
      <c r="N3985" s="21"/>
      <c r="O3985"/>
    </row>
    <row r="3986" spans="12:15" x14ac:dyDescent="0.3">
      <c r="L3986" s="19"/>
      <c r="M3986" s="18"/>
      <c r="N3986" s="21"/>
      <c r="O3986"/>
    </row>
    <row r="3987" spans="12:15" x14ac:dyDescent="0.3">
      <c r="L3987" s="19"/>
      <c r="M3987" s="18"/>
      <c r="N3987" s="21"/>
      <c r="O3987"/>
    </row>
    <row r="3988" spans="12:15" x14ac:dyDescent="0.3">
      <c r="L3988" s="19"/>
      <c r="M3988" s="18"/>
      <c r="N3988" s="21"/>
      <c r="O3988"/>
    </row>
    <row r="3989" spans="12:15" x14ac:dyDescent="0.3">
      <c r="L3989" s="19"/>
      <c r="M3989" s="18"/>
      <c r="N3989" s="21"/>
      <c r="O3989"/>
    </row>
    <row r="3990" spans="12:15" x14ac:dyDescent="0.3">
      <c r="L3990" s="19"/>
      <c r="M3990" s="18"/>
      <c r="N3990" s="21"/>
      <c r="O3990"/>
    </row>
    <row r="3991" spans="12:15" x14ac:dyDescent="0.3">
      <c r="L3991" s="19"/>
      <c r="M3991" s="18"/>
      <c r="N3991" s="21"/>
      <c r="O3991"/>
    </row>
    <row r="3992" spans="12:15" x14ac:dyDescent="0.3">
      <c r="L3992" s="19"/>
      <c r="M3992" s="18"/>
      <c r="N3992" s="21"/>
      <c r="O3992"/>
    </row>
    <row r="3993" spans="12:15" x14ac:dyDescent="0.3">
      <c r="L3993" s="19"/>
      <c r="M3993" s="18"/>
      <c r="N3993" s="21"/>
      <c r="O3993"/>
    </row>
    <row r="3994" spans="12:15" x14ac:dyDescent="0.3">
      <c r="L3994" s="19"/>
      <c r="M3994" s="18"/>
      <c r="N3994" s="21"/>
      <c r="O3994"/>
    </row>
    <row r="3995" spans="12:15" x14ac:dyDescent="0.3">
      <c r="L3995" s="19"/>
      <c r="M3995" s="18"/>
      <c r="N3995" s="21"/>
      <c r="O3995"/>
    </row>
    <row r="3996" spans="12:15" x14ac:dyDescent="0.3">
      <c r="L3996" s="19"/>
      <c r="M3996" s="18"/>
      <c r="N3996" s="21"/>
      <c r="O3996"/>
    </row>
    <row r="3997" spans="12:15" x14ac:dyDescent="0.3">
      <c r="L3997" s="19"/>
      <c r="M3997" s="18"/>
      <c r="N3997" s="21"/>
      <c r="O3997"/>
    </row>
    <row r="3998" spans="12:15" x14ac:dyDescent="0.3">
      <c r="L3998" s="19"/>
      <c r="M3998" s="18"/>
      <c r="N3998" s="21"/>
      <c r="O3998"/>
    </row>
    <row r="3999" spans="12:15" x14ac:dyDescent="0.3">
      <c r="L3999" s="19"/>
      <c r="M3999" s="18"/>
      <c r="N3999" s="21"/>
      <c r="O3999"/>
    </row>
    <row r="4000" spans="12:15" x14ac:dyDescent="0.3">
      <c r="L4000" s="19"/>
      <c r="M4000" s="18"/>
      <c r="N4000" s="21"/>
      <c r="O4000"/>
    </row>
    <row r="4001" spans="12:15" x14ac:dyDescent="0.3">
      <c r="L4001" s="19"/>
      <c r="M4001" s="18"/>
      <c r="N4001" s="21"/>
      <c r="O4001"/>
    </row>
    <row r="4002" spans="12:15" x14ac:dyDescent="0.3">
      <c r="L4002" s="19"/>
      <c r="M4002" s="18"/>
      <c r="N4002" s="21"/>
      <c r="O4002"/>
    </row>
    <row r="4003" spans="12:15" x14ac:dyDescent="0.3">
      <c r="L4003" s="19"/>
      <c r="M4003" s="18"/>
      <c r="N4003" s="21"/>
      <c r="O4003"/>
    </row>
    <row r="4004" spans="12:15" x14ac:dyDescent="0.3">
      <c r="L4004" s="19"/>
      <c r="M4004" s="18"/>
      <c r="N4004" s="21"/>
      <c r="O4004"/>
    </row>
    <row r="4005" spans="12:15" x14ac:dyDescent="0.3">
      <c r="L4005" s="19"/>
      <c r="M4005" s="18"/>
      <c r="N4005" s="21"/>
      <c r="O4005"/>
    </row>
    <row r="4006" spans="12:15" x14ac:dyDescent="0.3">
      <c r="L4006" s="19"/>
      <c r="M4006" s="18"/>
      <c r="N4006" s="21"/>
      <c r="O4006"/>
    </row>
    <row r="4007" spans="12:15" x14ac:dyDescent="0.3">
      <c r="L4007" s="19"/>
      <c r="M4007" s="18"/>
      <c r="N4007" s="21"/>
      <c r="O4007"/>
    </row>
    <row r="4008" spans="12:15" x14ac:dyDescent="0.3">
      <c r="L4008" s="19"/>
      <c r="M4008" s="18"/>
      <c r="N4008" s="21"/>
      <c r="O4008"/>
    </row>
    <row r="4009" spans="12:15" x14ac:dyDescent="0.3">
      <c r="L4009" s="19"/>
      <c r="M4009" s="18"/>
      <c r="N4009" s="21"/>
      <c r="O4009"/>
    </row>
    <row r="4010" spans="12:15" x14ac:dyDescent="0.3">
      <c r="L4010" s="19"/>
      <c r="M4010" s="18"/>
      <c r="N4010" s="21"/>
      <c r="O4010"/>
    </row>
    <row r="4011" spans="12:15" x14ac:dyDescent="0.3">
      <c r="L4011" s="19"/>
      <c r="M4011" s="18"/>
      <c r="N4011" s="21"/>
      <c r="O4011"/>
    </row>
    <row r="4012" spans="12:15" x14ac:dyDescent="0.3">
      <c r="L4012" s="19"/>
      <c r="M4012" s="18"/>
      <c r="N4012" s="21"/>
      <c r="O4012"/>
    </row>
    <row r="4013" spans="12:15" x14ac:dyDescent="0.3">
      <c r="L4013" s="19"/>
      <c r="M4013" s="18"/>
      <c r="N4013" s="21"/>
      <c r="O4013"/>
    </row>
    <row r="4014" spans="12:15" x14ac:dyDescent="0.3">
      <c r="L4014" s="19"/>
      <c r="M4014" s="18"/>
      <c r="N4014" s="21"/>
      <c r="O4014"/>
    </row>
    <row r="4015" spans="12:15" x14ac:dyDescent="0.3">
      <c r="L4015" s="19"/>
      <c r="M4015" s="18"/>
      <c r="N4015" s="21"/>
      <c r="O4015"/>
    </row>
    <row r="4016" spans="12:15" x14ac:dyDescent="0.3">
      <c r="L4016" s="19"/>
      <c r="M4016" s="18"/>
      <c r="N4016" s="21"/>
      <c r="O4016"/>
    </row>
    <row r="4017" spans="12:15" x14ac:dyDescent="0.3">
      <c r="L4017" s="19"/>
      <c r="M4017" s="18"/>
      <c r="N4017" s="21"/>
      <c r="O4017"/>
    </row>
    <row r="4018" spans="12:15" x14ac:dyDescent="0.3">
      <c r="L4018" s="19"/>
      <c r="M4018" s="18"/>
      <c r="N4018" s="21"/>
      <c r="O4018"/>
    </row>
    <row r="4019" spans="12:15" x14ac:dyDescent="0.3">
      <c r="L4019" s="19"/>
      <c r="M4019" s="18"/>
      <c r="N4019" s="21"/>
      <c r="O4019"/>
    </row>
    <row r="4020" spans="12:15" x14ac:dyDescent="0.3">
      <c r="L4020" s="19"/>
      <c r="M4020" s="18"/>
      <c r="N4020" s="21"/>
      <c r="O4020"/>
    </row>
    <row r="4021" spans="12:15" x14ac:dyDescent="0.3">
      <c r="L4021" s="19"/>
      <c r="M4021" s="18"/>
      <c r="N4021" s="21"/>
      <c r="O4021"/>
    </row>
    <row r="4022" spans="12:15" x14ac:dyDescent="0.3">
      <c r="L4022" s="19"/>
      <c r="M4022" s="18"/>
      <c r="N4022" s="21"/>
      <c r="O4022"/>
    </row>
    <row r="4023" spans="12:15" x14ac:dyDescent="0.3">
      <c r="L4023" s="19"/>
      <c r="M4023" s="18"/>
      <c r="N4023" s="21"/>
      <c r="O4023"/>
    </row>
    <row r="4024" spans="12:15" x14ac:dyDescent="0.3">
      <c r="L4024" s="19"/>
      <c r="M4024" s="18"/>
      <c r="N4024" s="21"/>
      <c r="O4024"/>
    </row>
    <row r="4025" spans="12:15" x14ac:dyDescent="0.3">
      <c r="L4025" s="19"/>
      <c r="M4025" s="18"/>
      <c r="N4025" s="21"/>
      <c r="O4025"/>
    </row>
    <row r="4026" spans="12:15" x14ac:dyDescent="0.3">
      <c r="L4026" s="19"/>
      <c r="M4026" s="18"/>
      <c r="N4026" s="21"/>
      <c r="O4026"/>
    </row>
    <row r="4027" spans="12:15" x14ac:dyDescent="0.3">
      <c r="L4027" s="19"/>
      <c r="M4027" s="18"/>
      <c r="N4027" s="21"/>
      <c r="O4027"/>
    </row>
    <row r="4028" spans="12:15" x14ac:dyDescent="0.3">
      <c r="L4028" s="19"/>
      <c r="M4028" s="18"/>
      <c r="N4028" s="21"/>
      <c r="O4028"/>
    </row>
    <row r="4029" spans="12:15" x14ac:dyDescent="0.3">
      <c r="L4029" s="19"/>
      <c r="M4029" s="18"/>
      <c r="N4029" s="21"/>
      <c r="O4029"/>
    </row>
    <row r="4030" spans="12:15" x14ac:dyDescent="0.3">
      <c r="L4030" s="19"/>
      <c r="M4030" s="18"/>
      <c r="N4030" s="21"/>
      <c r="O4030"/>
    </row>
    <row r="4031" spans="12:15" x14ac:dyDescent="0.3">
      <c r="L4031" s="19"/>
      <c r="M4031" s="18"/>
      <c r="N4031" s="21"/>
      <c r="O4031"/>
    </row>
    <row r="4032" spans="12:15" x14ac:dyDescent="0.3">
      <c r="L4032" s="19"/>
      <c r="M4032" s="18"/>
      <c r="N4032" s="21"/>
      <c r="O4032"/>
    </row>
    <row r="4033" spans="12:15" x14ac:dyDescent="0.3">
      <c r="L4033" s="19"/>
      <c r="M4033" s="18"/>
      <c r="N4033" s="21"/>
      <c r="O4033"/>
    </row>
    <row r="4034" spans="12:15" x14ac:dyDescent="0.3">
      <c r="L4034" s="19"/>
      <c r="M4034" s="18"/>
      <c r="N4034" s="21"/>
      <c r="O4034"/>
    </row>
    <row r="4035" spans="12:15" x14ac:dyDescent="0.3">
      <c r="L4035" s="19"/>
      <c r="M4035" s="18"/>
      <c r="N4035" s="21"/>
      <c r="O4035"/>
    </row>
    <row r="4036" spans="12:15" x14ac:dyDescent="0.3">
      <c r="L4036" s="19"/>
      <c r="M4036" s="18"/>
      <c r="N4036" s="21"/>
      <c r="O4036"/>
    </row>
    <row r="4037" spans="12:15" x14ac:dyDescent="0.3">
      <c r="L4037" s="19"/>
      <c r="M4037" s="18"/>
      <c r="N4037" s="21"/>
      <c r="O4037"/>
    </row>
    <row r="4038" spans="12:15" x14ac:dyDescent="0.3">
      <c r="L4038" s="19"/>
      <c r="M4038" s="18"/>
      <c r="N4038" s="21"/>
      <c r="O4038"/>
    </row>
    <row r="4039" spans="12:15" x14ac:dyDescent="0.3">
      <c r="L4039" s="19"/>
      <c r="M4039" s="18"/>
      <c r="N4039" s="21"/>
      <c r="O4039"/>
    </row>
    <row r="4040" spans="12:15" x14ac:dyDescent="0.3">
      <c r="L4040" s="19"/>
      <c r="M4040" s="18"/>
      <c r="N4040" s="21"/>
      <c r="O4040"/>
    </row>
    <row r="4041" spans="12:15" x14ac:dyDescent="0.3">
      <c r="L4041" s="19"/>
      <c r="M4041" s="18"/>
      <c r="N4041" s="21"/>
      <c r="O4041"/>
    </row>
    <row r="4042" spans="12:15" x14ac:dyDescent="0.3">
      <c r="L4042" s="19"/>
      <c r="M4042" s="18"/>
      <c r="N4042" s="21"/>
      <c r="O4042"/>
    </row>
    <row r="4043" spans="12:15" x14ac:dyDescent="0.3">
      <c r="L4043" s="19"/>
      <c r="M4043" s="18"/>
      <c r="N4043" s="21"/>
      <c r="O4043"/>
    </row>
    <row r="4044" spans="12:15" x14ac:dyDescent="0.3">
      <c r="L4044" s="19"/>
      <c r="M4044" s="18"/>
      <c r="N4044" s="21"/>
      <c r="O4044"/>
    </row>
    <row r="4045" spans="12:15" x14ac:dyDescent="0.3">
      <c r="L4045" s="19"/>
      <c r="M4045" s="18"/>
      <c r="N4045" s="21"/>
      <c r="O4045"/>
    </row>
    <row r="4046" spans="12:15" x14ac:dyDescent="0.3">
      <c r="L4046" s="19"/>
      <c r="M4046" s="18"/>
      <c r="N4046" s="21"/>
      <c r="O4046"/>
    </row>
    <row r="4047" spans="12:15" x14ac:dyDescent="0.3">
      <c r="L4047" s="19"/>
      <c r="M4047" s="18"/>
      <c r="N4047" s="21"/>
      <c r="O4047"/>
    </row>
    <row r="4048" spans="12:15" x14ac:dyDescent="0.3">
      <c r="L4048" s="19"/>
      <c r="M4048" s="18"/>
      <c r="N4048" s="21"/>
      <c r="O4048"/>
    </row>
    <row r="4049" spans="12:15" x14ac:dyDescent="0.3">
      <c r="L4049" s="19"/>
      <c r="M4049" s="18"/>
      <c r="N4049" s="21"/>
      <c r="O4049"/>
    </row>
    <row r="4050" spans="12:15" x14ac:dyDescent="0.3">
      <c r="L4050" s="19"/>
      <c r="M4050" s="18"/>
      <c r="N4050" s="21"/>
      <c r="O4050"/>
    </row>
    <row r="4051" spans="12:15" x14ac:dyDescent="0.3">
      <c r="L4051" s="19"/>
      <c r="M4051" s="18"/>
      <c r="N4051" s="21"/>
      <c r="O4051"/>
    </row>
    <row r="4052" spans="12:15" x14ac:dyDescent="0.3">
      <c r="L4052" s="19"/>
      <c r="M4052" s="18"/>
      <c r="N4052" s="21"/>
      <c r="O4052"/>
    </row>
    <row r="4053" spans="12:15" x14ac:dyDescent="0.3">
      <c r="L4053" s="19"/>
      <c r="M4053" s="18"/>
      <c r="N4053" s="21"/>
      <c r="O4053"/>
    </row>
    <row r="4054" spans="12:15" x14ac:dyDescent="0.3">
      <c r="L4054" s="19"/>
      <c r="M4054" s="18"/>
      <c r="N4054" s="21"/>
      <c r="O4054"/>
    </row>
    <row r="4055" spans="12:15" x14ac:dyDescent="0.3">
      <c r="L4055" s="19"/>
      <c r="M4055" s="18"/>
      <c r="N4055" s="21"/>
      <c r="O4055"/>
    </row>
    <row r="4056" spans="12:15" x14ac:dyDescent="0.3">
      <c r="L4056" s="19"/>
      <c r="M4056" s="18"/>
      <c r="N4056" s="21"/>
      <c r="O4056"/>
    </row>
    <row r="4057" spans="12:15" x14ac:dyDescent="0.3">
      <c r="L4057" s="19"/>
      <c r="M4057" s="18"/>
      <c r="N4057" s="21"/>
      <c r="O4057"/>
    </row>
    <row r="4058" spans="12:15" x14ac:dyDescent="0.3">
      <c r="L4058" s="19"/>
      <c r="M4058" s="18"/>
      <c r="N4058" s="21"/>
      <c r="O4058"/>
    </row>
    <row r="4059" spans="12:15" x14ac:dyDescent="0.3">
      <c r="L4059" s="19"/>
      <c r="M4059" s="18"/>
      <c r="N4059" s="21"/>
      <c r="O4059"/>
    </row>
    <row r="4060" spans="12:15" x14ac:dyDescent="0.3">
      <c r="L4060" s="19"/>
      <c r="M4060" s="18"/>
      <c r="N4060" s="21"/>
      <c r="O4060"/>
    </row>
    <row r="4061" spans="12:15" x14ac:dyDescent="0.3">
      <c r="L4061" s="19"/>
      <c r="M4061" s="18"/>
      <c r="N4061" s="21"/>
      <c r="O4061"/>
    </row>
    <row r="4062" spans="12:15" x14ac:dyDescent="0.3">
      <c r="L4062" s="19"/>
      <c r="M4062" s="18"/>
      <c r="N4062" s="21"/>
      <c r="O4062"/>
    </row>
    <row r="4063" spans="12:15" x14ac:dyDescent="0.3">
      <c r="L4063" s="19"/>
      <c r="M4063" s="18"/>
      <c r="N4063" s="21"/>
      <c r="O4063"/>
    </row>
    <row r="4064" spans="12:15" x14ac:dyDescent="0.3">
      <c r="L4064" s="19"/>
      <c r="M4064" s="18"/>
      <c r="N4064" s="21"/>
      <c r="O4064"/>
    </row>
    <row r="4065" spans="12:15" x14ac:dyDescent="0.3">
      <c r="L4065" s="19"/>
      <c r="M4065" s="18"/>
      <c r="N4065" s="21"/>
      <c r="O4065"/>
    </row>
    <row r="4066" spans="12:15" x14ac:dyDescent="0.3">
      <c r="L4066" s="19"/>
      <c r="M4066" s="18"/>
      <c r="N4066" s="21"/>
      <c r="O4066"/>
    </row>
    <row r="4067" spans="12:15" x14ac:dyDescent="0.3">
      <c r="L4067" s="19"/>
      <c r="M4067" s="18"/>
      <c r="N4067" s="21"/>
      <c r="O4067"/>
    </row>
    <row r="4068" spans="12:15" x14ac:dyDescent="0.3">
      <c r="L4068" s="19"/>
      <c r="M4068" s="18"/>
      <c r="N4068" s="21"/>
      <c r="O4068"/>
    </row>
    <row r="4069" spans="12:15" x14ac:dyDescent="0.3">
      <c r="L4069" s="19"/>
      <c r="M4069" s="18"/>
      <c r="N4069" s="21"/>
      <c r="O4069"/>
    </row>
    <row r="4070" spans="12:15" x14ac:dyDescent="0.3">
      <c r="L4070" s="19"/>
      <c r="M4070" s="18"/>
      <c r="N4070" s="21"/>
      <c r="O4070"/>
    </row>
    <row r="4071" spans="12:15" x14ac:dyDescent="0.3">
      <c r="L4071" s="19"/>
      <c r="M4071" s="18"/>
      <c r="N4071" s="21"/>
      <c r="O4071"/>
    </row>
    <row r="4072" spans="12:15" x14ac:dyDescent="0.3">
      <c r="L4072" s="19"/>
      <c r="M4072" s="18"/>
      <c r="N4072" s="21"/>
      <c r="O4072"/>
    </row>
    <row r="4073" spans="12:15" x14ac:dyDescent="0.3">
      <c r="L4073" s="19"/>
      <c r="M4073" s="18"/>
      <c r="N4073" s="21"/>
      <c r="O4073"/>
    </row>
    <row r="4074" spans="12:15" x14ac:dyDescent="0.3">
      <c r="L4074" s="19"/>
      <c r="M4074" s="18"/>
      <c r="N4074" s="21"/>
      <c r="O4074"/>
    </row>
    <row r="4075" spans="12:15" x14ac:dyDescent="0.3">
      <c r="L4075" s="19"/>
      <c r="M4075" s="18"/>
      <c r="N4075" s="21"/>
      <c r="O4075"/>
    </row>
    <row r="4076" spans="12:15" x14ac:dyDescent="0.3">
      <c r="L4076" s="19"/>
      <c r="M4076" s="18"/>
      <c r="N4076" s="21"/>
      <c r="O4076"/>
    </row>
    <row r="4077" spans="12:15" x14ac:dyDescent="0.3">
      <c r="L4077" s="19"/>
      <c r="M4077" s="18"/>
      <c r="N4077" s="21"/>
      <c r="O4077"/>
    </row>
    <row r="4078" spans="12:15" x14ac:dyDescent="0.3">
      <c r="L4078" s="19"/>
      <c r="M4078" s="18"/>
      <c r="N4078" s="21"/>
      <c r="O4078"/>
    </row>
    <row r="4079" spans="12:15" x14ac:dyDescent="0.3">
      <c r="L4079" s="19"/>
      <c r="M4079" s="18"/>
      <c r="N4079" s="21"/>
      <c r="O4079"/>
    </row>
    <row r="4080" spans="12:15" x14ac:dyDescent="0.3">
      <c r="L4080" s="19"/>
      <c r="M4080" s="18"/>
      <c r="N4080" s="21"/>
      <c r="O4080"/>
    </row>
    <row r="4081" spans="12:15" x14ac:dyDescent="0.3">
      <c r="L4081" s="19"/>
      <c r="M4081" s="18"/>
      <c r="N4081" s="21"/>
      <c r="O4081"/>
    </row>
    <row r="4082" spans="12:15" x14ac:dyDescent="0.3">
      <c r="L4082" s="19"/>
      <c r="M4082" s="18"/>
      <c r="N4082" s="21"/>
      <c r="O4082"/>
    </row>
    <row r="4083" spans="12:15" x14ac:dyDescent="0.3">
      <c r="L4083" s="19"/>
      <c r="M4083" s="18"/>
      <c r="N4083" s="21"/>
      <c r="O4083"/>
    </row>
    <row r="4084" spans="12:15" x14ac:dyDescent="0.3">
      <c r="L4084" s="19"/>
      <c r="M4084" s="18"/>
      <c r="N4084" s="21"/>
      <c r="O4084"/>
    </row>
    <row r="4085" spans="12:15" x14ac:dyDescent="0.3">
      <c r="L4085" s="19"/>
      <c r="M4085" s="18"/>
      <c r="N4085" s="21"/>
      <c r="O4085"/>
    </row>
    <row r="4086" spans="12:15" x14ac:dyDescent="0.3">
      <c r="L4086" s="19"/>
      <c r="M4086" s="18"/>
      <c r="N4086" s="21"/>
      <c r="O4086"/>
    </row>
    <row r="4087" spans="12:15" x14ac:dyDescent="0.3">
      <c r="L4087" s="19"/>
      <c r="M4087" s="18"/>
      <c r="N4087" s="21"/>
      <c r="O4087"/>
    </row>
    <row r="4088" spans="12:15" x14ac:dyDescent="0.3">
      <c r="L4088" s="19"/>
      <c r="M4088" s="18"/>
      <c r="N4088" s="21"/>
      <c r="O4088"/>
    </row>
    <row r="4089" spans="12:15" x14ac:dyDescent="0.3">
      <c r="L4089" s="19"/>
      <c r="M4089" s="18"/>
      <c r="N4089" s="21"/>
      <c r="O4089"/>
    </row>
    <row r="4090" spans="12:15" x14ac:dyDescent="0.3">
      <c r="L4090" s="19"/>
      <c r="M4090" s="18"/>
      <c r="N4090" s="21"/>
      <c r="O4090"/>
    </row>
    <row r="4091" spans="12:15" x14ac:dyDescent="0.3">
      <c r="L4091" s="19"/>
      <c r="M4091" s="18"/>
      <c r="N4091" s="21"/>
      <c r="O4091"/>
    </row>
    <row r="4092" spans="12:15" x14ac:dyDescent="0.3">
      <c r="L4092" s="19"/>
      <c r="M4092" s="18"/>
      <c r="N4092" s="21"/>
      <c r="O4092"/>
    </row>
    <row r="4093" spans="12:15" x14ac:dyDescent="0.3">
      <c r="L4093" s="19"/>
      <c r="M4093" s="18"/>
      <c r="N4093" s="21"/>
      <c r="O4093"/>
    </row>
    <row r="4094" spans="12:15" x14ac:dyDescent="0.3">
      <c r="L4094" s="19"/>
      <c r="M4094" s="18"/>
      <c r="N4094" s="21"/>
      <c r="O4094"/>
    </row>
    <row r="4095" spans="12:15" x14ac:dyDescent="0.3">
      <c r="L4095" s="19"/>
      <c r="M4095" s="18"/>
      <c r="N4095" s="21"/>
      <c r="O4095"/>
    </row>
    <row r="4096" spans="12:15" x14ac:dyDescent="0.3">
      <c r="L4096" s="19"/>
      <c r="M4096" s="18"/>
      <c r="N4096" s="21"/>
      <c r="O4096"/>
    </row>
    <row r="4097" spans="12:15" x14ac:dyDescent="0.3">
      <c r="L4097" s="19"/>
      <c r="M4097" s="18"/>
      <c r="N4097" s="21"/>
      <c r="O4097"/>
    </row>
    <row r="4098" spans="12:15" x14ac:dyDescent="0.3">
      <c r="L4098" s="19"/>
      <c r="M4098" s="18"/>
      <c r="N4098" s="21"/>
      <c r="O4098"/>
    </row>
    <row r="4099" spans="12:15" x14ac:dyDescent="0.3">
      <c r="L4099" s="19"/>
      <c r="M4099" s="18"/>
      <c r="N4099" s="21"/>
      <c r="O4099"/>
    </row>
    <row r="4100" spans="12:15" x14ac:dyDescent="0.3">
      <c r="L4100" s="19"/>
      <c r="M4100" s="18"/>
      <c r="N4100" s="21"/>
      <c r="O4100"/>
    </row>
    <row r="4101" spans="12:15" x14ac:dyDescent="0.3">
      <c r="L4101" s="19"/>
      <c r="M4101" s="18"/>
      <c r="N4101" s="21"/>
      <c r="O4101"/>
    </row>
    <row r="4102" spans="12:15" x14ac:dyDescent="0.3">
      <c r="L4102" s="19"/>
      <c r="M4102" s="18"/>
      <c r="N4102" s="21"/>
      <c r="O4102"/>
    </row>
    <row r="4103" spans="12:15" x14ac:dyDescent="0.3">
      <c r="L4103" s="19"/>
      <c r="M4103" s="18"/>
      <c r="N4103" s="21"/>
      <c r="O4103"/>
    </row>
    <row r="4104" spans="12:15" x14ac:dyDescent="0.3">
      <c r="L4104" s="19"/>
      <c r="M4104" s="18"/>
      <c r="N4104" s="21"/>
      <c r="O4104"/>
    </row>
    <row r="4105" spans="12:15" x14ac:dyDescent="0.3">
      <c r="L4105" s="19"/>
      <c r="M4105" s="18"/>
      <c r="N4105" s="21"/>
      <c r="O4105"/>
    </row>
    <row r="4106" spans="12:15" x14ac:dyDescent="0.3">
      <c r="L4106" s="19"/>
      <c r="M4106" s="18"/>
      <c r="N4106" s="21"/>
      <c r="O4106"/>
    </row>
    <row r="4107" spans="12:15" x14ac:dyDescent="0.3">
      <c r="L4107" s="19"/>
      <c r="M4107" s="18"/>
      <c r="N4107" s="21"/>
      <c r="O4107"/>
    </row>
    <row r="4108" spans="12:15" x14ac:dyDescent="0.3">
      <c r="L4108" s="19"/>
      <c r="M4108" s="18"/>
      <c r="N4108" s="21"/>
      <c r="O4108"/>
    </row>
    <row r="4109" spans="12:15" x14ac:dyDescent="0.3">
      <c r="L4109" s="19"/>
      <c r="M4109" s="18"/>
      <c r="N4109" s="21"/>
      <c r="O4109"/>
    </row>
    <row r="4110" spans="12:15" x14ac:dyDescent="0.3">
      <c r="L4110" s="19"/>
      <c r="M4110" s="18"/>
      <c r="N4110" s="21"/>
      <c r="O4110"/>
    </row>
    <row r="4111" spans="12:15" x14ac:dyDescent="0.3">
      <c r="L4111" s="19"/>
      <c r="M4111" s="18"/>
      <c r="N4111" s="21"/>
      <c r="O4111"/>
    </row>
    <row r="4112" spans="12:15" x14ac:dyDescent="0.3">
      <c r="L4112" s="19"/>
      <c r="M4112" s="18"/>
      <c r="N4112" s="21"/>
      <c r="O4112"/>
    </row>
    <row r="4113" spans="12:15" x14ac:dyDescent="0.3">
      <c r="L4113" s="19"/>
      <c r="M4113" s="18"/>
      <c r="N4113" s="21"/>
      <c r="O4113"/>
    </row>
    <row r="4114" spans="12:15" x14ac:dyDescent="0.3">
      <c r="L4114" s="19"/>
      <c r="M4114" s="18"/>
      <c r="N4114" s="21"/>
      <c r="O4114"/>
    </row>
    <row r="4115" spans="12:15" x14ac:dyDescent="0.3">
      <c r="L4115" s="19"/>
      <c r="M4115" s="18"/>
      <c r="N4115" s="21"/>
      <c r="O4115"/>
    </row>
    <row r="4116" spans="12:15" x14ac:dyDescent="0.3">
      <c r="L4116" s="19"/>
      <c r="M4116" s="18"/>
      <c r="N4116" s="21"/>
      <c r="O4116"/>
    </row>
    <row r="4117" spans="12:15" x14ac:dyDescent="0.3">
      <c r="L4117" s="19"/>
      <c r="M4117" s="18"/>
      <c r="N4117" s="21"/>
      <c r="O4117"/>
    </row>
    <row r="4118" spans="12:15" x14ac:dyDescent="0.3">
      <c r="L4118" s="19"/>
      <c r="M4118" s="18"/>
      <c r="N4118" s="21"/>
      <c r="O4118"/>
    </row>
    <row r="4119" spans="12:15" x14ac:dyDescent="0.3">
      <c r="L4119" s="19"/>
      <c r="M4119" s="18"/>
      <c r="N4119" s="21"/>
      <c r="O4119"/>
    </row>
    <row r="4120" spans="12:15" x14ac:dyDescent="0.3">
      <c r="L4120" s="19"/>
      <c r="M4120" s="18"/>
      <c r="N4120" s="21"/>
      <c r="O4120"/>
    </row>
    <row r="4121" spans="12:15" x14ac:dyDescent="0.3">
      <c r="L4121" s="19"/>
      <c r="M4121" s="18"/>
      <c r="N4121" s="21"/>
      <c r="O4121"/>
    </row>
    <row r="4122" spans="12:15" x14ac:dyDescent="0.3">
      <c r="L4122" s="19"/>
      <c r="M4122" s="18"/>
      <c r="N4122" s="21"/>
      <c r="O4122"/>
    </row>
    <row r="4123" spans="12:15" x14ac:dyDescent="0.3">
      <c r="L4123" s="19"/>
      <c r="M4123" s="18"/>
      <c r="N4123" s="21"/>
      <c r="O4123"/>
    </row>
    <row r="4124" spans="12:15" x14ac:dyDescent="0.3">
      <c r="L4124" s="19"/>
      <c r="M4124" s="18"/>
      <c r="N4124" s="21"/>
      <c r="O4124"/>
    </row>
    <row r="4125" spans="12:15" x14ac:dyDescent="0.3">
      <c r="L4125" s="19"/>
      <c r="M4125" s="18"/>
      <c r="N4125" s="21"/>
      <c r="O4125"/>
    </row>
    <row r="4126" spans="12:15" x14ac:dyDescent="0.3">
      <c r="L4126" s="19"/>
      <c r="M4126" s="18"/>
      <c r="N4126" s="21"/>
      <c r="O4126"/>
    </row>
    <row r="4127" spans="12:15" x14ac:dyDescent="0.3">
      <c r="L4127" s="19"/>
      <c r="M4127" s="18"/>
      <c r="N4127" s="21"/>
      <c r="O4127"/>
    </row>
    <row r="4128" spans="12:15" x14ac:dyDescent="0.3">
      <c r="L4128" s="19"/>
      <c r="M4128" s="18"/>
      <c r="N4128" s="21"/>
      <c r="O4128"/>
    </row>
    <row r="4129" spans="12:15" x14ac:dyDescent="0.3">
      <c r="L4129" s="19"/>
      <c r="M4129" s="18"/>
      <c r="N4129" s="21"/>
      <c r="O4129"/>
    </row>
    <row r="4130" spans="12:15" x14ac:dyDescent="0.3">
      <c r="L4130" s="19"/>
      <c r="M4130" s="18"/>
      <c r="N4130" s="21"/>
      <c r="O4130"/>
    </row>
    <row r="4131" spans="12:15" x14ac:dyDescent="0.3">
      <c r="L4131" s="19"/>
      <c r="M4131" s="18"/>
      <c r="N4131" s="21"/>
      <c r="O4131"/>
    </row>
    <row r="4132" spans="12:15" x14ac:dyDescent="0.3">
      <c r="L4132" s="19"/>
      <c r="M4132" s="18"/>
      <c r="N4132" s="21"/>
      <c r="O4132"/>
    </row>
    <row r="4133" spans="12:15" x14ac:dyDescent="0.3">
      <c r="L4133" s="19"/>
      <c r="M4133" s="18"/>
      <c r="N4133" s="21"/>
      <c r="O4133"/>
    </row>
    <row r="4134" spans="12:15" x14ac:dyDescent="0.3">
      <c r="L4134" s="19"/>
      <c r="M4134" s="18"/>
      <c r="N4134" s="21"/>
      <c r="O4134"/>
    </row>
    <row r="4135" spans="12:15" x14ac:dyDescent="0.3">
      <c r="L4135" s="19"/>
      <c r="M4135" s="18"/>
      <c r="N4135" s="21"/>
      <c r="O4135"/>
    </row>
    <row r="4136" spans="12:15" x14ac:dyDescent="0.3">
      <c r="L4136" s="19"/>
      <c r="M4136" s="18"/>
      <c r="N4136" s="21"/>
      <c r="O4136"/>
    </row>
    <row r="4137" spans="12:15" x14ac:dyDescent="0.3">
      <c r="L4137" s="19"/>
      <c r="M4137" s="18"/>
      <c r="N4137" s="21"/>
      <c r="O4137"/>
    </row>
    <row r="4138" spans="12:15" x14ac:dyDescent="0.3">
      <c r="L4138" s="19"/>
      <c r="M4138" s="18"/>
      <c r="N4138" s="21"/>
      <c r="O4138"/>
    </row>
    <row r="4139" spans="12:15" x14ac:dyDescent="0.3">
      <c r="L4139" s="19"/>
      <c r="M4139" s="18"/>
      <c r="N4139" s="21"/>
      <c r="O4139"/>
    </row>
    <row r="4140" spans="12:15" x14ac:dyDescent="0.3">
      <c r="L4140" s="19"/>
      <c r="M4140" s="18"/>
      <c r="N4140" s="21"/>
      <c r="O4140"/>
    </row>
    <row r="4141" spans="12:15" x14ac:dyDescent="0.3">
      <c r="L4141" s="19"/>
      <c r="M4141" s="18"/>
      <c r="N4141" s="21"/>
      <c r="O4141"/>
    </row>
    <row r="4142" spans="12:15" x14ac:dyDescent="0.3">
      <c r="L4142" s="19"/>
      <c r="M4142" s="18"/>
      <c r="N4142" s="21"/>
      <c r="O4142"/>
    </row>
    <row r="4143" spans="12:15" x14ac:dyDescent="0.3">
      <c r="L4143" s="19"/>
      <c r="M4143" s="18"/>
      <c r="N4143" s="21"/>
      <c r="O4143"/>
    </row>
    <row r="4144" spans="12:15" x14ac:dyDescent="0.3">
      <c r="L4144" s="19"/>
      <c r="M4144" s="18"/>
      <c r="N4144" s="21"/>
      <c r="O4144"/>
    </row>
    <row r="4145" spans="12:15" x14ac:dyDescent="0.3">
      <c r="L4145" s="19"/>
      <c r="M4145" s="18"/>
      <c r="N4145" s="21"/>
      <c r="O4145"/>
    </row>
    <row r="4146" spans="12:15" x14ac:dyDescent="0.3">
      <c r="L4146" s="19"/>
      <c r="M4146" s="18"/>
      <c r="N4146" s="21"/>
      <c r="O4146"/>
    </row>
    <row r="4147" spans="12:15" x14ac:dyDescent="0.3">
      <c r="L4147" s="19"/>
      <c r="M4147" s="18"/>
      <c r="N4147" s="21"/>
      <c r="O4147"/>
    </row>
    <row r="4148" spans="12:15" x14ac:dyDescent="0.3">
      <c r="L4148" s="19"/>
      <c r="M4148" s="18"/>
      <c r="N4148" s="21"/>
      <c r="O4148"/>
    </row>
    <row r="4149" spans="12:15" x14ac:dyDescent="0.3">
      <c r="L4149" s="19"/>
      <c r="M4149" s="18"/>
      <c r="N4149" s="21"/>
      <c r="O4149"/>
    </row>
    <row r="4150" spans="12:15" x14ac:dyDescent="0.3">
      <c r="L4150" s="19"/>
      <c r="M4150" s="18"/>
      <c r="N4150" s="21"/>
      <c r="O4150"/>
    </row>
    <row r="4151" spans="12:15" x14ac:dyDescent="0.3">
      <c r="L4151" s="19"/>
      <c r="M4151" s="18"/>
      <c r="N4151" s="21"/>
      <c r="O4151"/>
    </row>
    <row r="4152" spans="12:15" x14ac:dyDescent="0.3">
      <c r="L4152" s="19"/>
      <c r="M4152" s="18"/>
      <c r="N4152" s="21"/>
      <c r="O4152"/>
    </row>
    <row r="4153" spans="12:15" x14ac:dyDescent="0.3">
      <c r="L4153" s="19"/>
      <c r="M4153" s="18"/>
      <c r="N4153" s="21"/>
      <c r="O4153"/>
    </row>
    <row r="4154" spans="12:15" x14ac:dyDescent="0.3">
      <c r="L4154" s="19"/>
      <c r="M4154" s="18"/>
      <c r="N4154" s="21"/>
      <c r="O4154"/>
    </row>
    <row r="4155" spans="12:15" x14ac:dyDescent="0.3">
      <c r="L4155" s="19"/>
      <c r="M4155" s="18"/>
      <c r="N4155" s="21"/>
      <c r="O4155"/>
    </row>
    <row r="4156" spans="12:15" x14ac:dyDescent="0.3">
      <c r="L4156" s="19"/>
      <c r="M4156" s="18"/>
      <c r="N4156" s="21"/>
      <c r="O4156"/>
    </row>
    <row r="4157" spans="12:15" x14ac:dyDescent="0.3">
      <c r="L4157" s="19"/>
      <c r="M4157" s="18"/>
      <c r="N4157" s="21"/>
      <c r="O4157"/>
    </row>
    <row r="4158" spans="12:15" x14ac:dyDescent="0.3">
      <c r="L4158" s="19"/>
      <c r="M4158" s="18"/>
      <c r="N4158" s="21"/>
      <c r="O4158"/>
    </row>
    <row r="4159" spans="12:15" x14ac:dyDescent="0.3">
      <c r="L4159" s="19"/>
      <c r="M4159" s="18"/>
      <c r="N4159" s="21"/>
      <c r="O4159"/>
    </row>
    <row r="4160" spans="12:15" x14ac:dyDescent="0.3">
      <c r="L4160" s="19"/>
      <c r="M4160" s="18"/>
      <c r="N4160" s="21"/>
      <c r="O4160"/>
    </row>
    <row r="4161" spans="12:15" x14ac:dyDescent="0.3">
      <c r="L4161" s="19"/>
      <c r="M4161" s="18"/>
      <c r="N4161" s="21"/>
      <c r="O4161"/>
    </row>
    <row r="4162" spans="12:15" x14ac:dyDescent="0.3">
      <c r="L4162" s="19"/>
      <c r="M4162" s="18"/>
      <c r="N4162" s="21"/>
      <c r="O4162"/>
    </row>
    <row r="4163" spans="12:15" x14ac:dyDescent="0.3">
      <c r="L4163" s="19"/>
      <c r="M4163" s="18"/>
      <c r="N4163" s="21"/>
      <c r="O4163"/>
    </row>
    <row r="4164" spans="12:15" x14ac:dyDescent="0.3">
      <c r="L4164" s="19"/>
      <c r="M4164" s="18"/>
      <c r="N4164" s="21"/>
      <c r="O4164"/>
    </row>
    <row r="4165" spans="12:15" x14ac:dyDescent="0.3">
      <c r="L4165" s="19"/>
      <c r="M4165" s="18"/>
      <c r="N4165" s="21"/>
      <c r="O4165"/>
    </row>
    <row r="4166" spans="12:15" x14ac:dyDescent="0.3">
      <c r="L4166" s="19"/>
      <c r="M4166" s="18"/>
      <c r="N4166" s="21"/>
      <c r="O4166"/>
    </row>
    <row r="4167" spans="12:15" x14ac:dyDescent="0.3">
      <c r="L4167" s="19"/>
      <c r="M4167" s="18"/>
      <c r="N4167" s="21"/>
      <c r="O4167"/>
    </row>
    <row r="4168" spans="12:15" x14ac:dyDescent="0.3">
      <c r="L4168" s="19"/>
      <c r="M4168" s="18"/>
      <c r="N4168" s="21"/>
      <c r="O4168"/>
    </row>
    <row r="4169" spans="12:15" x14ac:dyDescent="0.3">
      <c r="L4169" s="19"/>
      <c r="M4169" s="18"/>
      <c r="N4169" s="21"/>
      <c r="O4169"/>
    </row>
    <row r="4170" spans="12:15" x14ac:dyDescent="0.3">
      <c r="L4170" s="19"/>
      <c r="M4170" s="18"/>
      <c r="N4170" s="21"/>
      <c r="O4170"/>
    </row>
    <row r="4171" spans="12:15" x14ac:dyDescent="0.3">
      <c r="L4171" s="19"/>
      <c r="M4171" s="18"/>
      <c r="N4171" s="21"/>
      <c r="O4171"/>
    </row>
    <row r="4172" spans="12:15" x14ac:dyDescent="0.3">
      <c r="L4172" s="19"/>
      <c r="M4172" s="18"/>
      <c r="N4172" s="21"/>
      <c r="O4172"/>
    </row>
    <row r="4173" spans="12:15" x14ac:dyDescent="0.3">
      <c r="L4173" s="19"/>
      <c r="M4173" s="18"/>
      <c r="N4173" s="21"/>
      <c r="O4173"/>
    </row>
    <row r="4174" spans="12:15" x14ac:dyDescent="0.3">
      <c r="L4174" s="19"/>
      <c r="M4174" s="18"/>
      <c r="N4174" s="21"/>
      <c r="O4174"/>
    </row>
    <row r="4175" spans="12:15" x14ac:dyDescent="0.3">
      <c r="L4175" s="19"/>
      <c r="M4175" s="18"/>
      <c r="N4175" s="21"/>
      <c r="O4175"/>
    </row>
    <row r="4176" spans="12:15" x14ac:dyDescent="0.3">
      <c r="L4176" s="19"/>
      <c r="M4176" s="18"/>
      <c r="N4176" s="21"/>
      <c r="O4176"/>
    </row>
    <row r="4177" spans="12:15" x14ac:dyDescent="0.3">
      <c r="L4177" s="19"/>
      <c r="M4177" s="18"/>
      <c r="N4177" s="21"/>
      <c r="O4177"/>
    </row>
    <row r="4178" spans="12:15" x14ac:dyDescent="0.3">
      <c r="L4178" s="19"/>
      <c r="M4178" s="18"/>
      <c r="N4178" s="21"/>
      <c r="O4178"/>
    </row>
    <row r="4179" spans="12:15" x14ac:dyDescent="0.3">
      <c r="L4179" s="19"/>
      <c r="M4179" s="18"/>
      <c r="N4179" s="21"/>
      <c r="O4179"/>
    </row>
    <row r="4180" spans="12:15" x14ac:dyDescent="0.3">
      <c r="L4180" s="19"/>
      <c r="M4180" s="18"/>
      <c r="N4180" s="21"/>
      <c r="O4180"/>
    </row>
    <row r="4181" spans="12:15" x14ac:dyDescent="0.3">
      <c r="L4181" s="19"/>
      <c r="M4181" s="18"/>
      <c r="N4181" s="21"/>
      <c r="O4181"/>
    </row>
    <row r="4182" spans="12:15" x14ac:dyDescent="0.3">
      <c r="L4182" s="19"/>
      <c r="M4182" s="18"/>
      <c r="N4182" s="21"/>
      <c r="O4182"/>
    </row>
    <row r="4183" spans="12:15" x14ac:dyDescent="0.3">
      <c r="L4183" s="19"/>
      <c r="M4183" s="18"/>
      <c r="N4183" s="21"/>
      <c r="O4183"/>
    </row>
    <row r="4184" spans="12:15" x14ac:dyDescent="0.3">
      <c r="L4184" s="19"/>
      <c r="M4184" s="18"/>
      <c r="N4184" s="21"/>
      <c r="O4184"/>
    </row>
    <row r="4185" spans="12:15" x14ac:dyDescent="0.3">
      <c r="L4185" s="19"/>
      <c r="M4185" s="18"/>
      <c r="N4185" s="21"/>
      <c r="O4185"/>
    </row>
    <row r="4186" spans="12:15" x14ac:dyDescent="0.3">
      <c r="L4186" s="19"/>
      <c r="M4186" s="18"/>
      <c r="N4186" s="21"/>
      <c r="O4186"/>
    </row>
    <row r="4187" spans="12:15" x14ac:dyDescent="0.3">
      <c r="L4187" s="19"/>
      <c r="M4187" s="18"/>
      <c r="N4187" s="21"/>
      <c r="O4187"/>
    </row>
    <row r="4188" spans="12:15" x14ac:dyDescent="0.3">
      <c r="L4188" s="19"/>
      <c r="M4188" s="18"/>
      <c r="N4188" s="21"/>
      <c r="O4188"/>
    </row>
    <row r="4189" spans="12:15" x14ac:dyDescent="0.3">
      <c r="L4189" s="19"/>
      <c r="M4189" s="18"/>
      <c r="N4189" s="21"/>
      <c r="O4189"/>
    </row>
    <row r="4190" spans="12:15" x14ac:dyDescent="0.3">
      <c r="L4190" s="19"/>
      <c r="M4190" s="18"/>
      <c r="N4190" s="21"/>
      <c r="O4190"/>
    </row>
    <row r="4191" spans="12:15" x14ac:dyDescent="0.3">
      <c r="L4191" s="19"/>
      <c r="M4191" s="18"/>
      <c r="N4191" s="21"/>
      <c r="O4191"/>
    </row>
    <row r="4192" spans="12:15" x14ac:dyDescent="0.3">
      <c r="L4192" s="19"/>
      <c r="M4192" s="18"/>
      <c r="N4192" s="21"/>
      <c r="O4192"/>
    </row>
    <row r="4193" spans="12:15" x14ac:dyDescent="0.3">
      <c r="L4193" s="19"/>
      <c r="M4193" s="18"/>
      <c r="N4193" s="21"/>
      <c r="O4193"/>
    </row>
    <row r="4194" spans="12:15" x14ac:dyDescent="0.3">
      <c r="L4194" s="19"/>
      <c r="M4194" s="18"/>
      <c r="N4194" s="21"/>
      <c r="O4194"/>
    </row>
    <row r="4195" spans="12:15" x14ac:dyDescent="0.3">
      <c r="L4195" s="19"/>
      <c r="M4195" s="18"/>
      <c r="N4195" s="21"/>
      <c r="O4195"/>
    </row>
    <row r="4196" spans="12:15" x14ac:dyDescent="0.3">
      <c r="L4196" s="19"/>
      <c r="M4196" s="18"/>
      <c r="N4196" s="21"/>
      <c r="O4196"/>
    </row>
    <row r="4197" spans="12:15" x14ac:dyDescent="0.3">
      <c r="L4197" s="19"/>
      <c r="M4197" s="18"/>
      <c r="N4197" s="21"/>
      <c r="O4197"/>
    </row>
    <row r="4198" spans="12:15" x14ac:dyDescent="0.3">
      <c r="L4198" s="19"/>
      <c r="M4198" s="18"/>
      <c r="N4198" s="21"/>
      <c r="O4198"/>
    </row>
    <row r="4199" spans="12:15" x14ac:dyDescent="0.3">
      <c r="L4199" s="19"/>
      <c r="M4199" s="18"/>
      <c r="N4199" s="21"/>
      <c r="O4199"/>
    </row>
    <row r="4200" spans="12:15" x14ac:dyDescent="0.3">
      <c r="L4200" s="19"/>
      <c r="M4200" s="18"/>
      <c r="N4200" s="21"/>
      <c r="O4200"/>
    </row>
    <row r="4201" spans="12:15" x14ac:dyDescent="0.3">
      <c r="L4201" s="19"/>
      <c r="M4201" s="18"/>
      <c r="N4201" s="21"/>
      <c r="O4201"/>
    </row>
    <row r="4202" spans="12:15" x14ac:dyDescent="0.3">
      <c r="L4202" s="19"/>
      <c r="M4202" s="18"/>
      <c r="N4202" s="21"/>
      <c r="O4202"/>
    </row>
    <row r="4203" spans="12:15" x14ac:dyDescent="0.3">
      <c r="L4203" s="19"/>
      <c r="M4203" s="18"/>
      <c r="N4203" s="21"/>
      <c r="O4203"/>
    </row>
    <row r="4204" spans="12:15" x14ac:dyDescent="0.3">
      <c r="L4204" s="19"/>
      <c r="M4204" s="18"/>
      <c r="N4204" s="21"/>
      <c r="O4204"/>
    </row>
    <row r="4205" spans="12:15" x14ac:dyDescent="0.3">
      <c r="L4205" s="19"/>
      <c r="M4205" s="18"/>
      <c r="N4205" s="21"/>
      <c r="O4205"/>
    </row>
    <row r="4206" spans="12:15" x14ac:dyDescent="0.3">
      <c r="L4206" s="19"/>
      <c r="M4206" s="18"/>
      <c r="N4206" s="21"/>
      <c r="O4206"/>
    </row>
    <row r="4207" spans="12:15" x14ac:dyDescent="0.3">
      <c r="L4207" s="19"/>
      <c r="M4207" s="18"/>
      <c r="N4207" s="21"/>
      <c r="O4207"/>
    </row>
    <row r="4208" spans="12:15" x14ac:dyDescent="0.3">
      <c r="L4208" s="19"/>
      <c r="M4208" s="18"/>
      <c r="N4208" s="21"/>
      <c r="O4208"/>
    </row>
    <row r="4209" spans="12:15" x14ac:dyDescent="0.3">
      <c r="L4209" s="19"/>
      <c r="M4209" s="18"/>
      <c r="N4209" s="21"/>
      <c r="O4209"/>
    </row>
    <row r="4210" spans="12:15" x14ac:dyDescent="0.3">
      <c r="L4210" s="19"/>
      <c r="M4210" s="18"/>
      <c r="N4210" s="21"/>
      <c r="O4210"/>
    </row>
    <row r="4211" spans="12:15" x14ac:dyDescent="0.3">
      <c r="L4211" s="19"/>
      <c r="M4211" s="18"/>
      <c r="N4211" s="21"/>
      <c r="O4211"/>
    </row>
    <row r="4212" spans="12:15" x14ac:dyDescent="0.3">
      <c r="L4212" s="19"/>
      <c r="M4212" s="18"/>
      <c r="N4212" s="21"/>
      <c r="O4212"/>
    </row>
    <row r="4213" spans="12:15" x14ac:dyDescent="0.3">
      <c r="L4213" s="19"/>
      <c r="M4213" s="18"/>
      <c r="N4213" s="21"/>
      <c r="O4213"/>
    </row>
    <row r="4214" spans="12:15" x14ac:dyDescent="0.3">
      <c r="L4214" s="19"/>
      <c r="M4214" s="18"/>
      <c r="N4214" s="21"/>
      <c r="O4214"/>
    </row>
    <row r="4215" spans="12:15" x14ac:dyDescent="0.3">
      <c r="L4215" s="19"/>
      <c r="M4215" s="18"/>
      <c r="N4215" s="21"/>
      <c r="O4215"/>
    </row>
    <row r="4216" spans="12:15" x14ac:dyDescent="0.3">
      <c r="L4216" s="19"/>
      <c r="M4216" s="18"/>
      <c r="N4216" s="21"/>
      <c r="O4216"/>
    </row>
    <row r="4217" spans="12:15" x14ac:dyDescent="0.3">
      <c r="L4217" s="19"/>
      <c r="M4217" s="18"/>
      <c r="N4217" s="21"/>
      <c r="O4217"/>
    </row>
    <row r="4218" spans="12:15" x14ac:dyDescent="0.3">
      <c r="L4218" s="19"/>
      <c r="M4218" s="18"/>
      <c r="N4218" s="21"/>
      <c r="O4218"/>
    </row>
    <row r="4219" spans="12:15" x14ac:dyDescent="0.3">
      <c r="L4219" s="19"/>
      <c r="M4219" s="18"/>
      <c r="N4219" s="21"/>
      <c r="O4219"/>
    </row>
    <row r="4220" spans="12:15" x14ac:dyDescent="0.3">
      <c r="L4220" s="19"/>
      <c r="M4220" s="18"/>
      <c r="N4220" s="21"/>
      <c r="O4220"/>
    </row>
    <row r="4221" spans="12:15" x14ac:dyDescent="0.3">
      <c r="L4221" s="19"/>
      <c r="M4221" s="18"/>
      <c r="N4221" s="21"/>
      <c r="O4221"/>
    </row>
    <row r="4222" spans="12:15" x14ac:dyDescent="0.3">
      <c r="L4222" s="19"/>
      <c r="M4222" s="18"/>
      <c r="N4222" s="21"/>
      <c r="O4222"/>
    </row>
    <row r="4223" spans="12:15" x14ac:dyDescent="0.3">
      <c r="L4223" s="19"/>
      <c r="M4223" s="18"/>
      <c r="N4223" s="21"/>
      <c r="O4223"/>
    </row>
    <row r="4224" spans="12:15" x14ac:dyDescent="0.3">
      <c r="L4224" s="19"/>
      <c r="M4224" s="18"/>
      <c r="N4224" s="21"/>
      <c r="O4224"/>
    </row>
    <row r="4225" spans="12:15" x14ac:dyDescent="0.3">
      <c r="L4225" s="19"/>
      <c r="M4225" s="18"/>
      <c r="N4225" s="21"/>
      <c r="O4225"/>
    </row>
    <row r="4226" spans="12:15" x14ac:dyDescent="0.3">
      <c r="L4226" s="19"/>
      <c r="M4226" s="18"/>
      <c r="N4226" s="21"/>
      <c r="O4226"/>
    </row>
    <row r="4227" spans="12:15" x14ac:dyDescent="0.3">
      <c r="L4227" s="19"/>
      <c r="M4227" s="18"/>
      <c r="N4227" s="21"/>
      <c r="O4227"/>
    </row>
    <row r="4228" spans="12:15" x14ac:dyDescent="0.3">
      <c r="L4228" s="19"/>
      <c r="M4228" s="18"/>
      <c r="N4228" s="21"/>
      <c r="O4228"/>
    </row>
    <row r="4229" spans="12:15" x14ac:dyDescent="0.3">
      <c r="L4229" s="19"/>
      <c r="M4229" s="18"/>
      <c r="N4229" s="21"/>
      <c r="O4229"/>
    </row>
    <row r="4230" spans="12:15" x14ac:dyDescent="0.3">
      <c r="L4230" s="19"/>
      <c r="M4230" s="18"/>
      <c r="N4230" s="21"/>
      <c r="O4230"/>
    </row>
    <row r="4231" spans="12:15" x14ac:dyDescent="0.3">
      <c r="L4231" s="19"/>
      <c r="M4231" s="18"/>
      <c r="N4231" s="21"/>
      <c r="O4231"/>
    </row>
    <row r="4232" spans="12:15" x14ac:dyDescent="0.3">
      <c r="L4232" s="19"/>
      <c r="M4232" s="18"/>
      <c r="N4232" s="21"/>
      <c r="O4232"/>
    </row>
    <row r="4233" spans="12:15" x14ac:dyDescent="0.3">
      <c r="L4233" s="19"/>
      <c r="M4233" s="18"/>
      <c r="N4233" s="21"/>
      <c r="O4233"/>
    </row>
    <row r="4234" spans="12:15" x14ac:dyDescent="0.3">
      <c r="L4234" s="19"/>
      <c r="M4234" s="18"/>
      <c r="N4234" s="21"/>
      <c r="O4234"/>
    </row>
    <row r="4235" spans="12:15" x14ac:dyDescent="0.3">
      <c r="L4235" s="19"/>
      <c r="M4235" s="18"/>
      <c r="N4235" s="21"/>
      <c r="O4235"/>
    </row>
    <row r="4236" spans="12:15" x14ac:dyDescent="0.3">
      <c r="L4236" s="19"/>
      <c r="M4236" s="18"/>
      <c r="N4236" s="21"/>
      <c r="O4236"/>
    </row>
    <row r="4237" spans="12:15" x14ac:dyDescent="0.3">
      <c r="L4237" s="19"/>
      <c r="M4237" s="18"/>
      <c r="N4237" s="21"/>
      <c r="O4237"/>
    </row>
    <row r="4238" spans="12:15" x14ac:dyDescent="0.3">
      <c r="L4238" s="19"/>
      <c r="M4238" s="18"/>
      <c r="N4238" s="21"/>
      <c r="O4238"/>
    </row>
    <row r="4239" spans="12:15" x14ac:dyDescent="0.3">
      <c r="L4239" s="19"/>
      <c r="M4239" s="18"/>
      <c r="N4239" s="21"/>
      <c r="O4239"/>
    </row>
    <row r="4240" spans="12:15" x14ac:dyDescent="0.3">
      <c r="L4240" s="19"/>
      <c r="M4240" s="18"/>
      <c r="N4240" s="21"/>
      <c r="O4240"/>
    </row>
    <row r="4241" spans="12:15" x14ac:dyDescent="0.3">
      <c r="L4241" s="19"/>
      <c r="M4241" s="18"/>
      <c r="N4241" s="21"/>
      <c r="O4241"/>
    </row>
    <row r="4242" spans="12:15" x14ac:dyDescent="0.3">
      <c r="L4242" s="19"/>
      <c r="M4242" s="18"/>
      <c r="N4242" s="21"/>
      <c r="O4242"/>
    </row>
    <row r="4243" spans="12:15" x14ac:dyDescent="0.3">
      <c r="L4243" s="19"/>
      <c r="M4243" s="18"/>
      <c r="N4243" s="21"/>
      <c r="O4243"/>
    </row>
    <row r="4244" spans="12:15" x14ac:dyDescent="0.3">
      <c r="L4244" s="19"/>
      <c r="M4244" s="18"/>
      <c r="N4244" s="21"/>
      <c r="O4244"/>
    </row>
    <row r="4245" spans="12:15" x14ac:dyDescent="0.3">
      <c r="L4245" s="19"/>
      <c r="M4245" s="18"/>
      <c r="N4245" s="21"/>
      <c r="O4245"/>
    </row>
    <row r="4246" spans="12:15" x14ac:dyDescent="0.3">
      <c r="L4246" s="19"/>
      <c r="M4246" s="18"/>
      <c r="N4246" s="21"/>
      <c r="O4246"/>
    </row>
    <row r="4247" spans="12:15" x14ac:dyDescent="0.3">
      <c r="L4247" s="19"/>
      <c r="M4247" s="18"/>
      <c r="N4247" s="21"/>
      <c r="O4247"/>
    </row>
    <row r="4248" spans="12:15" x14ac:dyDescent="0.3">
      <c r="L4248" s="19"/>
      <c r="M4248" s="18"/>
      <c r="N4248" s="21"/>
      <c r="O4248"/>
    </row>
    <row r="4249" spans="12:15" x14ac:dyDescent="0.3">
      <c r="L4249" s="19"/>
      <c r="M4249" s="18"/>
      <c r="N4249" s="21"/>
      <c r="O4249"/>
    </row>
    <row r="4250" spans="12:15" x14ac:dyDescent="0.3">
      <c r="L4250" s="19"/>
      <c r="M4250" s="18"/>
      <c r="N4250" s="21"/>
      <c r="O4250"/>
    </row>
    <row r="4251" spans="12:15" x14ac:dyDescent="0.3">
      <c r="L4251" s="19"/>
      <c r="M4251" s="18"/>
      <c r="N4251" s="21"/>
      <c r="O4251"/>
    </row>
    <row r="4252" spans="12:15" x14ac:dyDescent="0.3">
      <c r="L4252" s="19"/>
      <c r="M4252" s="18"/>
      <c r="N4252" s="21"/>
      <c r="O4252"/>
    </row>
    <row r="4253" spans="12:15" x14ac:dyDescent="0.3">
      <c r="L4253" s="19"/>
      <c r="M4253" s="18"/>
      <c r="N4253" s="21"/>
      <c r="O4253"/>
    </row>
    <row r="4254" spans="12:15" x14ac:dyDescent="0.3">
      <c r="L4254" s="19"/>
      <c r="M4254" s="18"/>
      <c r="N4254" s="21"/>
      <c r="O4254"/>
    </row>
    <row r="4255" spans="12:15" x14ac:dyDescent="0.3">
      <c r="L4255" s="19"/>
      <c r="M4255" s="18"/>
      <c r="N4255" s="21"/>
      <c r="O4255"/>
    </row>
    <row r="4256" spans="12:15" x14ac:dyDescent="0.3">
      <c r="L4256" s="19"/>
      <c r="M4256" s="18"/>
      <c r="N4256" s="21"/>
      <c r="O4256"/>
    </row>
    <row r="4257" spans="12:15" x14ac:dyDescent="0.3">
      <c r="L4257" s="19"/>
      <c r="M4257" s="18"/>
      <c r="N4257" s="21"/>
      <c r="O4257"/>
    </row>
    <row r="4258" spans="12:15" x14ac:dyDescent="0.3">
      <c r="L4258" s="19"/>
      <c r="M4258" s="18"/>
      <c r="N4258" s="21"/>
      <c r="O4258"/>
    </row>
    <row r="4259" spans="12:15" x14ac:dyDescent="0.3">
      <c r="L4259" s="19"/>
      <c r="M4259" s="18"/>
      <c r="N4259" s="21"/>
      <c r="O4259"/>
    </row>
    <row r="4260" spans="12:15" x14ac:dyDescent="0.3">
      <c r="L4260" s="19"/>
      <c r="M4260" s="18"/>
      <c r="N4260" s="21"/>
      <c r="O4260"/>
    </row>
    <row r="4261" spans="12:15" x14ac:dyDescent="0.3">
      <c r="L4261" s="19"/>
      <c r="M4261" s="18"/>
      <c r="N4261" s="21"/>
      <c r="O4261"/>
    </row>
    <row r="4262" spans="12:15" x14ac:dyDescent="0.3">
      <c r="L4262" s="19"/>
      <c r="M4262" s="18"/>
      <c r="N4262" s="21"/>
      <c r="O4262"/>
    </row>
    <row r="4263" spans="12:15" x14ac:dyDescent="0.3">
      <c r="L4263" s="19"/>
      <c r="M4263" s="18"/>
      <c r="N4263" s="21"/>
      <c r="O4263"/>
    </row>
    <row r="4264" spans="12:15" x14ac:dyDescent="0.3">
      <c r="L4264" s="19"/>
      <c r="M4264" s="18"/>
      <c r="N4264" s="21"/>
      <c r="O4264"/>
    </row>
    <row r="4265" spans="12:15" x14ac:dyDescent="0.3">
      <c r="L4265" s="19"/>
      <c r="M4265" s="18"/>
      <c r="N4265" s="21"/>
      <c r="O4265"/>
    </row>
    <row r="4266" spans="12:15" x14ac:dyDescent="0.3">
      <c r="L4266" s="19"/>
      <c r="M4266" s="18"/>
      <c r="N4266" s="21"/>
      <c r="O4266"/>
    </row>
    <row r="4267" spans="12:15" x14ac:dyDescent="0.3">
      <c r="L4267" s="19"/>
      <c r="M4267" s="18"/>
      <c r="N4267" s="21"/>
      <c r="O4267"/>
    </row>
    <row r="4268" spans="12:15" x14ac:dyDescent="0.3">
      <c r="L4268" s="19"/>
      <c r="M4268" s="18"/>
      <c r="N4268" s="21"/>
      <c r="O4268"/>
    </row>
    <row r="4269" spans="12:15" x14ac:dyDescent="0.3">
      <c r="L4269" s="19"/>
      <c r="M4269" s="18"/>
      <c r="N4269" s="21"/>
      <c r="O4269"/>
    </row>
    <row r="4270" spans="12:15" x14ac:dyDescent="0.3">
      <c r="L4270" s="19"/>
      <c r="M4270" s="18"/>
      <c r="N4270" s="21"/>
      <c r="O4270"/>
    </row>
    <row r="4271" spans="12:15" x14ac:dyDescent="0.3">
      <c r="L4271" s="19"/>
      <c r="M4271" s="18"/>
      <c r="N4271" s="21"/>
      <c r="O4271"/>
    </row>
    <row r="4272" spans="12:15" x14ac:dyDescent="0.3">
      <c r="L4272" s="19"/>
      <c r="M4272" s="18"/>
      <c r="N4272" s="21"/>
      <c r="O4272"/>
    </row>
    <row r="4273" spans="12:15" x14ac:dyDescent="0.3">
      <c r="L4273" s="19"/>
      <c r="M4273" s="18"/>
      <c r="N4273" s="21"/>
      <c r="O4273"/>
    </row>
    <row r="4274" spans="12:15" x14ac:dyDescent="0.3">
      <c r="L4274" s="19"/>
      <c r="M4274" s="18"/>
      <c r="N4274" s="21"/>
      <c r="O4274"/>
    </row>
    <row r="4275" spans="12:15" x14ac:dyDescent="0.3">
      <c r="L4275" s="19"/>
      <c r="M4275" s="18"/>
      <c r="N4275" s="21"/>
      <c r="O4275"/>
    </row>
    <row r="4276" spans="12:15" x14ac:dyDescent="0.3">
      <c r="L4276" s="19"/>
      <c r="M4276" s="18"/>
      <c r="N4276" s="21"/>
      <c r="O4276"/>
    </row>
    <row r="4277" spans="12:15" x14ac:dyDescent="0.3">
      <c r="L4277" s="19"/>
      <c r="M4277" s="18"/>
      <c r="N4277" s="21"/>
      <c r="O4277"/>
    </row>
    <row r="4278" spans="12:15" x14ac:dyDescent="0.3">
      <c r="L4278" s="19"/>
      <c r="M4278" s="18"/>
      <c r="N4278" s="21"/>
      <c r="O4278"/>
    </row>
    <row r="4279" spans="12:15" x14ac:dyDescent="0.3">
      <c r="L4279" s="19"/>
      <c r="M4279" s="18"/>
      <c r="N4279" s="21"/>
      <c r="O4279"/>
    </row>
    <row r="4280" spans="12:15" x14ac:dyDescent="0.3">
      <c r="L4280" s="19"/>
      <c r="M4280" s="18"/>
      <c r="N4280" s="21"/>
      <c r="O4280"/>
    </row>
    <row r="4281" spans="12:15" x14ac:dyDescent="0.3">
      <c r="L4281" s="19"/>
      <c r="M4281" s="18"/>
      <c r="N4281" s="21"/>
      <c r="O4281"/>
    </row>
    <row r="4282" spans="12:15" x14ac:dyDescent="0.3">
      <c r="L4282" s="19"/>
      <c r="M4282" s="18"/>
      <c r="N4282" s="21"/>
      <c r="O4282"/>
    </row>
    <row r="4283" spans="12:15" x14ac:dyDescent="0.3">
      <c r="L4283" s="19"/>
      <c r="M4283" s="18"/>
      <c r="N4283" s="21"/>
      <c r="O4283"/>
    </row>
    <row r="4284" spans="12:15" x14ac:dyDescent="0.3">
      <c r="L4284" s="19"/>
      <c r="M4284" s="18"/>
      <c r="N4284" s="21"/>
      <c r="O4284"/>
    </row>
    <row r="4285" spans="12:15" x14ac:dyDescent="0.3">
      <c r="L4285" s="19"/>
      <c r="M4285" s="18"/>
      <c r="N4285" s="21"/>
      <c r="O4285"/>
    </row>
    <row r="4286" spans="12:15" x14ac:dyDescent="0.3">
      <c r="L4286" s="19"/>
      <c r="M4286" s="18"/>
      <c r="N4286" s="21"/>
      <c r="O4286"/>
    </row>
    <row r="4287" spans="12:15" x14ac:dyDescent="0.3">
      <c r="L4287" s="19"/>
      <c r="M4287" s="18"/>
      <c r="N4287" s="21"/>
      <c r="O4287"/>
    </row>
    <row r="4288" spans="12:15" x14ac:dyDescent="0.3">
      <c r="L4288" s="19"/>
      <c r="M4288" s="18"/>
      <c r="N4288" s="21"/>
      <c r="O4288"/>
    </row>
    <row r="4289" spans="12:15" x14ac:dyDescent="0.3">
      <c r="L4289" s="19"/>
      <c r="M4289" s="18"/>
      <c r="N4289" s="21"/>
      <c r="O4289"/>
    </row>
    <row r="4290" spans="12:15" x14ac:dyDescent="0.3">
      <c r="L4290" s="19"/>
      <c r="M4290" s="18"/>
      <c r="N4290" s="21"/>
      <c r="O4290"/>
    </row>
    <row r="4291" spans="12:15" x14ac:dyDescent="0.3">
      <c r="L4291" s="19"/>
      <c r="M4291" s="18"/>
      <c r="N4291" s="21"/>
      <c r="O4291"/>
    </row>
    <row r="4292" spans="12:15" x14ac:dyDescent="0.3">
      <c r="L4292" s="19"/>
      <c r="M4292" s="18"/>
      <c r="N4292" s="21"/>
      <c r="O4292"/>
    </row>
    <row r="4293" spans="12:15" x14ac:dyDescent="0.3">
      <c r="L4293" s="19"/>
      <c r="M4293" s="18"/>
      <c r="N4293" s="21"/>
      <c r="O4293"/>
    </row>
    <row r="4294" spans="12:15" x14ac:dyDescent="0.3">
      <c r="L4294" s="19"/>
      <c r="M4294" s="18"/>
      <c r="N4294" s="21"/>
      <c r="O4294"/>
    </row>
    <row r="4295" spans="12:15" x14ac:dyDescent="0.3">
      <c r="L4295" s="19"/>
      <c r="M4295" s="18"/>
      <c r="N4295" s="21"/>
      <c r="O4295"/>
    </row>
    <row r="4296" spans="12:15" x14ac:dyDescent="0.3">
      <c r="L4296" s="19"/>
      <c r="M4296" s="18"/>
      <c r="N4296" s="21"/>
      <c r="O4296"/>
    </row>
    <row r="4297" spans="12:15" x14ac:dyDescent="0.3">
      <c r="L4297" s="19"/>
      <c r="M4297" s="18"/>
      <c r="N4297" s="21"/>
      <c r="O4297"/>
    </row>
    <row r="4298" spans="12:15" x14ac:dyDescent="0.3">
      <c r="L4298" s="19"/>
      <c r="M4298" s="18"/>
      <c r="N4298" s="21"/>
      <c r="O4298"/>
    </row>
    <row r="4299" spans="12:15" x14ac:dyDescent="0.3">
      <c r="L4299" s="19"/>
      <c r="M4299" s="18"/>
      <c r="N4299" s="21"/>
      <c r="O4299"/>
    </row>
    <row r="4300" spans="12:15" x14ac:dyDescent="0.3">
      <c r="L4300" s="19"/>
      <c r="M4300" s="18"/>
      <c r="N4300" s="21"/>
      <c r="O4300"/>
    </row>
    <row r="4301" spans="12:15" x14ac:dyDescent="0.3">
      <c r="L4301" s="19"/>
      <c r="M4301" s="18"/>
      <c r="N4301" s="21"/>
      <c r="O4301"/>
    </row>
    <row r="4302" spans="12:15" x14ac:dyDescent="0.3">
      <c r="L4302" s="19"/>
      <c r="M4302" s="18"/>
      <c r="N4302" s="21"/>
      <c r="O4302"/>
    </row>
    <row r="4303" spans="12:15" x14ac:dyDescent="0.3">
      <c r="L4303" s="19"/>
      <c r="M4303" s="18"/>
      <c r="N4303" s="21"/>
      <c r="O4303"/>
    </row>
    <row r="4304" spans="12:15" x14ac:dyDescent="0.3">
      <c r="L4304" s="19"/>
      <c r="M4304" s="18"/>
      <c r="N4304" s="21"/>
      <c r="O4304"/>
    </row>
    <row r="4305" spans="12:15" x14ac:dyDescent="0.3">
      <c r="L4305" s="19"/>
      <c r="M4305" s="18"/>
      <c r="N4305" s="21"/>
      <c r="O4305"/>
    </row>
    <row r="4306" spans="12:15" x14ac:dyDescent="0.3">
      <c r="L4306" s="19"/>
      <c r="M4306" s="18"/>
      <c r="N4306" s="21"/>
      <c r="O4306"/>
    </row>
    <row r="4307" spans="12:15" x14ac:dyDescent="0.3">
      <c r="L4307" s="19"/>
      <c r="M4307" s="18"/>
      <c r="N4307" s="21"/>
      <c r="O4307"/>
    </row>
    <row r="4308" spans="12:15" x14ac:dyDescent="0.3">
      <c r="L4308" s="19"/>
      <c r="M4308" s="18"/>
      <c r="N4308" s="21"/>
      <c r="O4308"/>
    </row>
    <row r="4309" spans="12:15" x14ac:dyDescent="0.3">
      <c r="L4309" s="19"/>
      <c r="M4309" s="18"/>
      <c r="N4309" s="21"/>
      <c r="O4309"/>
    </row>
    <row r="4310" spans="12:15" x14ac:dyDescent="0.3">
      <c r="L4310" s="19"/>
      <c r="M4310" s="18"/>
      <c r="N4310" s="21"/>
      <c r="O4310"/>
    </row>
    <row r="4311" spans="12:15" x14ac:dyDescent="0.3">
      <c r="L4311" s="19"/>
      <c r="M4311" s="18"/>
      <c r="N4311" s="21"/>
      <c r="O4311"/>
    </row>
    <row r="4312" spans="12:15" x14ac:dyDescent="0.3">
      <c r="L4312" s="19"/>
      <c r="M4312" s="18"/>
      <c r="N4312" s="21"/>
      <c r="O4312"/>
    </row>
    <row r="4313" spans="12:15" x14ac:dyDescent="0.3">
      <c r="L4313" s="19"/>
      <c r="M4313" s="18"/>
      <c r="N4313" s="21"/>
      <c r="O4313"/>
    </row>
    <row r="4314" spans="12:15" x14ac:dyDescent="0.3">
      <c r="L4314" s="19"/>
      <c r="M4314" s="18"/>
      <c r="N4314" s="21"/>
      <c r="O4314"/>
    </row>
    <row r="4315" spans="12:15" x14ac:dyDescent="0.3">
      <c r="L4315" s="19"/>
      <c r="M4315" s="18"/>
      <c r="N4315" s="21"/>
      <c r="O4315"/>
    </row>
    <row r="4316" spans="12:15" x14ac:dyDescent="0.3">
      <c r="L4316" s="19"/>
      <c r="M4316" s="18"/>
      <c r="N4316" s="21"/>
      <c r="O4316"/>
    </row>
    <row r="4317" spans="12:15" x14ac:dyDescent="0.3">
      <c r="L4317" s="19"/>
      <c r="M4317" s="18"/>
      <c r="N4317" s="21"/>
      <c r="O4317"/>
    </row>
    <row r="4318" spans="12:15" x14ac:dyDescent="0.3">
      <c r="L4318" s="19"/>
      <c r="M4318" s="18"/>
      <c r="N4318" s="21"/>
      <c r="O4318"/>
    </row>
    <row r="4319" spans="12:15" x14ac:dyDescent="0.3">
      <c r="L4319" s="19"/>
      <c r="M4319" s="18"/>
      <c r="N4319" s="21"/>
      <c r="O4319"/>
    </row>
    <row r="4320" spans="12:15" x14ac:dyDescent="0.3">
      <c r="L4320" s="19"/>
      <c r="M4320" s="18"/>
      <c r="N4320" s="21"/>
      <c r="O4320"/>
    </row>
    <row r="4321" spans="12:15" x14ac:dyDescent="0.3">
      <c r="L4321" s="19"/>
      <c r="M4321" s="18"/>
      <c r="N4321" s="21"/>
      <c r="O4321"/>
    </row>
    <row r="4322" spans="12:15" x14ac:dyDescent="0.3">
      <c r="L4322" s="19"/>
      <c r="M4322" s="18"/>
      <c r="N4322" s="21"/>
      <c r="O4322"/>
    </row>
    <row r="4323" spans="12:15" x14ac:dyDescent="0.3">
      <c r="L4323" s="19"/>
      <c r="M4323" s="18"/>
      <c r="N4323" s="21"/>
      <c r="O4323"/>
    </row>
    <row r="4324" spans="12:15" x14ac:dyDescent="0.3">
      <c r="L4324" s="19"/>
      <c r="M4324" s="18"/>
      <c r="N4324" s="21"/>
      <c r="O4324"/>
    </row>
    <row r="4325" spans="12:15" x14ac:dyDescent="0.3">
      <c r="L4325" s="19"/>
      <c r="M4325" s="18"/>
      <c r="N4325" s="21"/>
      <c r="O4325"/>
    </row>
    <row r="4326" spans="12:15" x14ac:dyDescent="0.3">
      <c r="L4326" s="19"/>
      <c r="M4326" s="18"/>
      <c r="N4326" s="21"/>
      <c r="O4326"/>
    </row>
    <row r="4327" spans="12:15" x14ac:dyDescent="0.3">
      <c r="L4327" s="19"/>
      <c r="M4327" s="18"/>
      <c r="N4327" s="21"/>
      <c r="O4327"/>
    </row>
    <row r="4328" spans="12:15" x14ac:dyDescent="0.3">
      <c r="L4328" s="19"/>
      <c r="M4328" s="18"/>
      <c r="N4328" s="21"/>
      <c r="O4328"/>
    </row>
    <row r="4329" spans="12:15" x14ac:dyDescent="0.3">
      <c r="L4329" s="19"/>
      <c r="M4329" s="18"/>
      <c r="N4329" s="21"/>
      <c r="O4329"/>
    </row>
    <row r="4330" spans="12:15" x14ac:dyDescent="0.3">
      <c r="L4330" s="19"/>
      <c r="M4330" s="18"/>
      <c r="N4330" s="21"/>
      <c r="O4330"/>
    </row>
    <row r="4331" spans="12:15" x14ac:dyDescent="0.3">
      <c r="L4331" s="19"/>
      <c r="M4331" s="18"/>
      <c r="N4331" s="21"/>
      <c r="O4331"/>
    </row>
    <row r="4332" spans="12:15" x14ac:dyDescent="0.3">
      <c r="L4332" s="19"/>
      <c r="M4332" s="18"/>
      <c r="N4332" s="21"/>
      <c r="O4332"/>
    </row>
    <row r="4333" spans="12:15" x14ac:dyDescent="0.3">
      <c r="L4333" s="19"/>
      <c r="M4333" s="18"/>
      <c r="N4333" s="21"/>
      <c r="O4333"/>
    </row>
    <row r="4334" spans="12:15" x14ac:dyDescent="0.3">
      <c r="L4334" s="19"/>
      <c r="M4334" s="18"/>
      <c r="N4334" s="21"/>
      <c r="O4334"/>
    </row>
    <row r="4335" spans="12:15" x14ac:dyDescent="0.3">
      <c r="L4335" s="19"/>
      <c r="M4335" s="18"/>
      <c r="N4335" s="21"/>
      <c r="O4335"/>
    </row>
    <row r="4336" spans="12:15" x14ac:dyDescent="0.3">
      <c r="L4336" s="19"/>
      <c r="M4336" s="18"/>
      <c r="N4336" s="21"/>
      <c r="O4336"/>
    </row>
    <row r="4337" spans="12:15" x14ac:dyDescent="0.3">
      <c r="L4337" s="19"/>
      <c r="M4337" s="18"/>
      <c r="N4337" s="21"/>
      <c r="O4337"/>
    </row>
    <row r="4338" spans="12:15" x14ac:dyDescent="0.3">
      <c r="L4338" s="19"/>
      <c r="M4338" s="18"/>
      <c r="N4338" s="21"/>
      <c r="O4338"/>
    </row>
    <row r="4339" spans="12:15" x14ac:dyDescent="0.3">
      <c r="L4339" s="19"/>
      <c r="M4339" s="18"/>
      <c r="N4339" s="21"/>
      <c r="O4339"/>
    </row>
    <row r="4340" spans="12:15" x14ac:dyDescent="0.3">
      <c r="L4340" s="19"/>
      <c r="M4340" s="18"/>
      <c r="N4340" s="21"/>
      <c r="O4340"/>
    </row>
    <row r="4341" spans="12:15" x14ac:dyDescent="0.3">
      <c r="L4341" s="19"/>
      <c r="M4341" s="18"/>
      <c r="N4341" s="21"/>
      <c r="O4341"/>
    </row>
    <row r="4342" spans="12:15" x14ac:dyDescent="0.3">
      <c r="L4342" s="19"/>
      <c r="M4342" s="18"/>
      <c r="N4342" s="21"/>
      <c r="O4342"/>
    </row>
    <row r="4343" spans="12:15" x14ac:dyDescent="0.3">
      <c r="L4343" s="19"/>
      <c r="M4343" s="18"/>
      <c r="N4343" s="21"/>
      <c r="O4343"/>
    </row>
    <row r="4344" spans="12:15" x14ac:dyDescent="0.3">
      <c r="L4344" s="19"/>
      <c r="M4344" s="18"/>
      <c r="N4344" s="21"/>
      <c r="O4344"/>
    </row>
    <row r="4345" spans="12:15" x14ac:dyDescent="0.3">
      <c r="L4345" s="19"/>
      <c r="M4345" s="18"/>
      <c r="N4345" s="21"/>
      <c r="O4345"/>
    </row>
    <row r="4346" spans="12:15" x14ac:dyDescent="0.3">
      <c r="L4346" s="19"/>
      <c r="M4346" s="18"/>
      <c r="N4346" s="21"/>
      <c r="O4346"/>
    </row>
    <row r="4347" spans="12:15" x14ac:dyDescent="0.3">
      <c r="L4347" s="19"/>
      <c r="M4347" s="18"/>
      <c r="N4347" s="21"/>
      <c r="O4347"/>
    </row>
    <row r="4348" spans="12:15" x14ac:dyDescent="0.3">
      <c r="L4348" s="19"/>
      <c r="M4348" s="18"/>
      <c r="N4348" s="21"/>
      <c r="O4348"/>
    </row>
    <row r="4349" spans="12:15" x14ac:dyDescent="0.3">
      <c r="L4349" s="19"/>
      <c r="M4349" s="18"/>
      <c r="N4349" s="21"/>
      <c r="O4349"/>
    </row>
    <row r="4350" spans="12:15" x14ac:dyDescent="0.3">
      <c r="L4350" s="19"/>
      <c r="M4350" s="18"/>
      <c r="N4350" s="21"/>
      <c r="O4350"/>
    </row>
    <row r="4351" spans="12:15" x14ac:dyDescent="0.3">
      <c r="L4351" s="19"/>
      <c r="M4351" s="18"/>
      <c r="N4351" s="21"/>
      <c r="O4351"/>
    </row>
    <row r="4352" spans="12:15" x14ac:dyDescent="0.3">
      <c r="L4352" s="19"/>
      <c r="M4352" s="18"/>
      <c r="N4352" s="21"/>
      <c r="O4352"/>
    </row>
    <row r="4353" spans="12:15" x14ac:dyDescent="0.3">
      <c r="L4353" s="19"/>
      <c r="M4353" s="18"/>
      <c r="N4353" s="21"/>
      <c r="O4353"/>
    </row>
    <row r="4354" spans="12:15" x14ac:dyDescent="0.3">
      <c r="L4354" s="19"/>
      <c r="M4354" s="18"/>
      <c r="N4354" s="21"/>
      <c r="O4354"/>
    </row>
    <row r="4355" spans="12:15" x14ac:dyDescent="0.3">
      <c r="L4355" s="19"/>
      <c r="M4355" s="18"/>
      <c r="N4355" s="21"/>
      <c r="O4355"/>
    </row>
    <row r="4356" spans="12:15" x14ac:dyDescent="0.3">
      <c r="L4356" s="19"/>
      <c r="M4356" s="18"/>
      <c r="N4356" s="21"/>
      <c r="O4356"/>
    </row>
    <row r="4357" spans="12:15" x14ac:dyDescent="0.3">
      <c r="L4357" s="19"/>
      <c r="M4357" s="18"/>
      <c r="N4357" s="21"/>
      <c r="O4357"/>
    </row>
    <row r="4358" spans="12:15" x14ac:dyDescent="0.3">
      <c r="L4358" s="19"/>
      <c r="M4358" s="18"/>
      <c r="N4358" s="21"/>
      <c r="O4358"/>
    </row>
    <row r="4359" spans="12:15" x14ac:dyDescent="0.3">
      <c r="L4359" s="19"/>
      <c r="M4359" s="18"/>
      <c r="N4359" s="21"/>
      <c r="O4359"/>
    </row>
    <row r="4360" spans="12:15" x14ac:dyDescent="0.3">
      <c r="L4360" s="19"/>
      <c r="M4360" s="18"/>
      <c r="N4360" s="21"/>
      <c r="O4360"/>
    </row>
    <row r="4361" spans="12:15" x14ac:dyDescent="0.3">
      <c r="L4361" s="19"/>
      <c r="M4361" s="18"/>
      <c r="N4361" s="21"/>
      <c r="O4361"/>
    </row>
    <row r="4362" spans="12:15" x14ac:dyDescent="0.3">
      <c r="L4362" s="19"/>
      <c r="M4362" s="18"/>
      <c r="N4362" s="21"/>
      <c r="O4362"/>
    </row>
    <row r="4363" spans="12:15" x14ac:dyDescent="0.3">
      <c r="L4363" s="19"/>
      <c r="M4363" s="18"/>
      <c r="N4363" s="21"/>
      <c r="O4363"/>
    </row>
    <row r="4364" spans="12:15" x14ac:dyDescent="0.3">
      <c r="L4364" s="19"/>
      <c r="M4364" s="18"/>
      <c r="N4364" s="21"/>
      <c r="O4364"/>
    </row>
    <row r="4365" spans="12:15" x14ac:dyDescent="0.3">
      <c r="L4365" s="19"/>
      <c r="M4365" s="18"/>
      <c r="N4365" s="21"/>
      <c r="O4365"/>
    </row>
    <row r="4366" spans="12:15" x14ac:dyDescent="0.3">
      <c r="L4366" s="19"/>
      <c r="M4366" s="18"/>
      <c r="N4366" s="21"/>
      <c r="O4366"/>
    </row>
    <row r="4367" spans="12:15" x14ac:dyDescent="0.3">
      <c r="L4367" s="19"/>
      <c r="M4367" s="18"/>
      <c r="N4367" s="21"/>
      <c r="O4367"/>
    </row>
    <row r="4368" spans="12:15" x14ac:dyDescent="0.3">
      <c r="L4368" s="19"/>
      <c r="M4368" s="18"/>
      <c r="N4368" s="21"/>
      <c r="O4368"/>
    </row>
    <row r="4369" spans="12:15" x14ac:dyDescent="0.3">
      <c r="L4369" s="19"/>
      <c r="M4369" s="18"/>
      <c r="N4369" s="21"/>
      <c r="O4369"/>
    </row>
    <row r="4370" spans="12:15" x14ac:dyDescent="0.3">
      <c r="L4370" s="19"/>
      <c r="M4370" s="18"/>
      <c r="N4370" s="21"/>
      <c r="O4370"/>
    </row>
    <row r="4371" spans="12:15" x14ac:dyDescent="0.3">
      <c r="L4371" s="19"/>
      <c r="M4371" s="18"/>
      <c r="N4371" s="21"/>
      <c r="O4371"/>
    </row>
    <row r="4372" spans="12:15" x14ac:dyDescent="0.3">
      <c r="L4372" s="19"/>
      <c r="M4372" s="18"/>
      <c r="N4372" s="21"/>
      <c r="O4372"/>
    </row>
    <row r="4373" spans="12:15" x14ac:dyDescent="0.3">
      <c r="L4373" s="19"/>
      <c r="M4373" s="18"/>
      <c r="N4373" s="21"/>
      <c r="O4373"/>
    </row>
    <row r="4374" spans="12:15" x14ac:dyDescent="0.3">
      <c r="L4374" s="19"/>
      <c r="M4374" s="18"/>
      <c r="N4374" s="21"/>
      <c r="O4374"/>
    </row>
    <row r="4375" spans="12:15" x14ac:dyDescent="0.3">
      <c r="L4375" s="19"/>
      <c r="M4375" s="18"/>
      <c r="N4375" s="21"/>
      <c r="O4375"/>
    </row>
    <row r="4376" spans="12:15" x14ac:dyDescent="0.3">
      <c r="L4376" s="19"/>
      <c r="M4376" s="18"/>
      <c r="N4376" s="21"/>
      <c r="O4376"/>
    </row>
    <row r="4377" spans="12:15" x14ac:dyDescent="0.3">
      <c r="L4377" s="19"/>
      <c r="M4377" s="18"/>
      <c r="N4377" s="21"/>
      <c r="O4377"/>
    </row>
    <row r="4378" spans="12:15" x14ac:dyDescent="0.3">
      <c r="L4378" s="19"/>
      <c r="M4378" s="18"/>
      <c r="N4378" s="21"/>
      <c r="O4378"/>
    </row>
    <row r="4379" spans="12:15" x14ac:dyDescent="0.3">
      <c r="L4379" s="19"/>
      <c r="M4379" s="18"/>
      <c r="N4379" s="21"/>
      <c r="O4379"/>
    </row>
    <row r="4380" spans="12:15" x14ac:dyDescent="0.3">
      <c r="L4380" s="19"/>
      <c r="M4380" s="18"/>
      <c r="N4380" s="21"/>
      <c r="O4380"/>
    </row>
    <row r="4381" spans="12:15" x14ac:dyDescent="0.3">
      <c r="L4381" s="19"/>
      <c r="M4381" s="18"/>
      <c r="N4381" s="21"/>
      <c r="O4381"/>
    </row>
    <row r="4382" spans="12:15" x14ac:dyDescent="0.3">
      <c r="L4382" s="19"/>
      <c r="M4382" s="18"/>
      <c r="N4382" s="21"/>
      <c r="O4382"/>
    </row>
    <row r="4383" spans="12:15" x14ac:dyDescent="0.3">
      <c r="L4383" s="19"/>
      <c r="M4383" s="18"/>
      <c r="N4383" s="21"/>
      <c r="O4383"/>
    </row>
    <row r="4384" spans="12:15" x14ac:dyDescent="0.3">
      <c r="L4384" s="19"/>
      <c r="M4384" s="18"/>
      <c r="N4384" s="21"/>
      <c r="O4384"/>
    </row>
    <row r="4385" spans="12:15" x14ac:dyDescent="0.3">
      <c r="L4385" s="19"/>
      <c r="M4385" s="18"/>
      <c r="N4385" s="21"/>
      <c r="O4385"/>
    </row>
    <row r="4386" spans="12:15" x14ac:dyDescent="0.3">
      <c r="L4386" s="19"/>
      <c r="M4386" s="18"/>
      <c r="N4386" s="21"/>
      <c r="O4386"/>
    </row>
    <row r="4387" spans="12:15" x14ac:dyDescent="0.3">
      <c r="L4387" s="19"/>
      <c r="M4387" s="18"/>
      <c r="N4387" s="21"/>
      <c r="O4387"/>
    </row>
    <row r="4388" spans="12:15" x14ac:dyDescent="0.3">
      <c r="L4388" s="19"/>
      <c r="M4388" s="18"/>
      <c r="N4388" s="21"/>
      <c r="O4388"/>
    </row>
    <row r="4389" spans="12:15" x14ac:dyDescent="0.3">
      <c r="L4389" s="19"/>
      <c r="M4389" s="18"/>
      <c r="N4389" s="21"/>
      <c r="O4389"/>
    </row>
    <row r="4390" spans="12:15" x14ac:dyDescent="0.3">
      <c r="L4390" s="19"/>
      <c r="M4390" s="18"/>
      <c r="N4390" s="21"/>
      <c r="O4390"/>
    </row>
    <row r="4391" spans="12:15" x14ac:dyDescent="0.3">
      <c r="L4391" s="19"/>
      <c r="M4391" s="18"/>
      <c r="N4391" s="21"/>
      <c r="O4391"/>
    </row>
    <row r="4392" spans="12:15" x14ac:dyDescent="0.3">
      <c r="L4392" s="19"/>
      <c r="M4392" s="18"/>
      <c r="N4392" s="21"/>
      <c r="O4392"/>
    </row>
    <row r="4393" spans="12:15" x14ac:dyDescent="0.3">
      <c r="L4393" s="19"/>
      <c r="M4393" s="18"/>
      <c r="N4393" s="21"/>
      <c r="O4393"/>
    </row>
    <row r="4394" spans="12:15" x14ac:dyDescent="0.3">
      <c r="L4394" s="19"/>
      <c r="M4394" s="18"/>
      <c r="N4394" s="21"/>
      <c r="O4394"/>
    </row>
    <row r="4395" spans="12:15" x14ac:dyDescent="0.3">
      <c r="L4395" s="19"/>
      <c r="M4395" s="18"/>
      <c r="N4395" s="21"/>
      <c r="O4395"/>
    </row>
    <row r="4396" spans="12:15" x14ac:dyDescent="0.3">
      <c r="L4396" s="19"/>
      <c r="M4396" s="18"/>
      <c r="N4396" s="21"/>
      <c r="O4396"/>
    </row>
    <row r="4397" spans="12:15" x14ac:dyDescent="0.3">
      <c r="L4397" s="19"/>
      <c r="M4397" s="18"/>
      <c r="N4397" s="21"/>
      <c r="O4397"/>
    </row>
    <row r="4398" spans="12:15" x14ac:dyDescent="0.3">
      <c r="L4398" s="19"/>
      <c r="M4398" s="18"/>
      <c r="N4398" s="21"/>
      <c r="O4398"/>
    </row>
    <row r="4399" spans="12:15" x14ac:dyDescent="0.3">
      <c r="L4399" s="19"/>
      <c r="M4399" s="18"/>
      <c r="N4399" s="21"/>
      <c r="O4399"/>
    </row>
    <row r="4400" spans="12:15" x14ac:dyDescent="0.3">
      <c r="L4400" s="19"/>
      <c r="M4400" s="18"/>
      <c r="N4400" s="21"/>
      <c r="O4400"/>
    </row>
    <row r="4401" spans="12:15" x14ac:dyDescent="0.3">
      <c r="L4401" s="19"/>
      <c r="M4401" s="18"/>
      <c r="N4401" s="21"/>
      <c r="O4401"/>
    </row>
    <row r="4402" spans="12:15" x14ac:dyDescent="0.3">
      <c r="L4402" s="19"/>
      <c r="M4402" s="18"/>
      <c r="N4402" s="21"/>
      <c r="O4402"/>
    </row>
    <row r="4403" spans="12:15" x14ac:dyDescent="0.3">
      <c r="L4403" s="19"/>
      <c r="M4403" s="18"/>
      <c r="N4403" s="21"/>
      <c r="O4403"/>
    </row>
    <row r="4404" spans="12:15" x14ac:dyDescent="0.3">
      <c r="L4404" s="19"/>
      <c r="M4404" s="18"/>
      <c r="N4404" s="21"/>
      <c r="O4404"/>
    </row>
    <row r="4405" spans="12:15" x14ac:dyDescent="0.3">
      <c r="L4405" s="19"/>
      <c r="M4405" s="18"/>
      <c r="N4405" s="21"/>
      <c r="O4405"/>
    </row>
    <row r="4406" spans="12:15" x14ac:dyDescent="0.3">
      <c r="L4406" s="19"/>
      <c r="M4406" s="18"/>
      <c r="N4406" s="21"/>
      <c r="O4406"/>
    </row>
    <row r="4407" spans="12:15" x14ac:dyDescent="0.3">
      <c r="L4407" s="19"/>
      <c r="M4407" s="18"/>
      <c r="N4407" s="21"/>
      <c r="O4407"/>
    </row>
    <row r="4408" spans="12:15" x14ac:dyDescent="0.3">
      <c r="L4408" s="19"/>
      <c r="M4408" s="18"/>
      <c r="N4408" s="21"/>
      <c r="O4408"/>
    </row>
    <row r="4409" spans="12:15" x14ac:dyDescent="0.3">
      <c r="L4409" s="19"/>
      <c r="M4409" s="18"/>
      <c r="N4409" s="21"/>
      <c r="O4409"/>
    </row>
    <row r="4410" spans="12:15" x14ac:dyDescent="0.3">
      <c r="L4410" s="19"/>
      <c r="M4410" s="18"/>
      <c r="N4410" s="21"/>
      <c r="O4410"/>
    </row>
    <row r="4411" spans="12:15" x14ac:dyDescent="0.3">
      <c r="L4411" s="19"/>
      <c r="M4411" s="18"/>
      <c r="N4411" s="21"/>
      <c r="O4411"/>
    </row>
    <row r="4412" spans="12:15" x14ac:dyDescent="0.3">
      <c r="L4412" s="19"/>
      <c r="M4412" s="18"/>
      <c r="N4412" s="21"/>
      <c r="O4412"/>
    </row>
    <row r="4413" spans="12:15" x14ac:dyDescent="0.3">
      <c r="L4413" s="19"/>
      <c r="M4413" s="18"/>
      <c r="N4413" s="21"/>
      <c r="O4413"/>
    </row>
    <row r="4414" spans="12:15" x14ac:dyDescent="0.3">
      <c r="L4414" s="19"/>
      <c r="M4414" s="18"/>
      <c r="N4414" s="21"/>
      <c r="O4414"/>
    </row>
    <row r="4415" spans="12:15" x14ac:dyDescent="0.3">
      <c r="L4415" s="19"/>
      <c r="M4415" s="18"/>
      <c r="N4415" s="21"/>
      <c r="O4415"/>
    </row>
    <row r="4416" spans="12:15" x14ac:dyDescent="0.3">
      <c r="L4416" s="19"/>
      <c r="M4416" s="18"/>
      <c r="N4416" s="21"/>
      <c r="O4416"/>
    </row>
    <row r="4417" spans="12:15" x14ac:dyDescent="0.3">
      <c r="L4417" s="19"/>
      <c r="M4417" s="18"/>
      <c r="N4417" s="21"/>
      <c r="O4417"/>
    </row>
    <row r="4418" spans="12:15" x14ac:dyDescent="0.3">
      <c r="L4418" s="19"/>
      <c r="M4418" s="18"/>
      <c r="N4418" s="21"/>
      <c r="O4418"/>
    </row>
    <row r="4419" spans="12:15" x14ac:dyDescent="0.3">
      <c r="L4419" s="19"/>
      <c r="M4419" s="18"/>
      <c r="N4419" s="21"/>
      <c r="O4419"/>
    </row>
    <row r="4420" spans="12:15" x14ac:dyDescent="0.3">
      <c r="L4420" s="19"/>
      <c r="M4420" s="18"/>
      <c r="N4420" s="21"/>
      <c r="O4420"/>
    </row>
    <row r="4421" spans="12:15" x14ac:dyDescent="0.3">
      <c r="L4421" s="19"/>
      <c r="M4421" s="18"/>
      <c r="N4421" s="21"/>
      <c r="O4421"/>
    </row>
    <row r="4422" spans="12:15" x14ac:dyDescent="0.3">
      <c r="L4422" s="19"/>
      <c r="M4422" s="18"/>
      <c r="N4422" s="21"/>
      <c r="O4422"/>
    </row>
    <row r="4423" spans="12:15" x14ac:dyDescent="0.3">
      <c r="L4423" s="19"/>
      <c r="M4423" s="18"/>
      <c r="N4423" s="21"/>
      <c r="O4423"/>
    </row>
    <row r="4424" spans="12:15" x14ac:dyDescent="0.3">
      <c r="L4424" s="19"/>
      <c r="M4424" s="18"/>
      <c r="N4424" s="21"/>
      <c r="O4424"/>
    </row>
    <row r="4425" spans="12:15" x14ac:dyDescent="0.3">
      <c r="L4425" s="19"/>
      <c r="M4425" s="18"/>
      <c r="N4425" s="21"/>
      <c r="O4425"/>
    </row>
    <row r="4426" spans="12:15" x14ac:dyDescent="0.3">
      <c r="L4426" s="19"/>
      <c r="M4426" s="18"/>
      <c r="N4426" s="21"/>
      <c r="O4426"/>
    </row>
    <row r="4427" spans="12:15" x14ac:dyDescent="0.3">
      <c r="L4427" s="19"/>
      <c r="M4427" s="18"/>
      <c r="N4427" s="21"/>
      <c r="O4427"/>
    </row>
    <row r="4428" spans="12:15" x14ac:dyDescent="0.3">
      <c r="L4428" s="19"/>
      <c r="M4428" s="18"/>
      <c r="N4428" s="21"/>
      <c r="O4428"/>
    </row>
    <row r="4429" spans="12:15" x14ac:dyDescent="0.3">
      <c r="L4429" s="19"/>
      <c r="M4429" s="18"/>
      <c r="N4429" s="21"/>
      <c r="O4429"/>
    </row>
    <row r="4430" spans="12:15" x14ac:dyDescent="0.3">
      <c r="L4430" s="19"/>
      <c r="M4430" s="18"/>
      <c r="N4430" s="21"/>
      <c r="O4430"/>
    </row>
    <row r="4431" spans="12:15" x14ac:dyDescent="0.3">
      <c r="L4431" s="19"/>
      <c r="M4431" s="18"/>
      <c r="N4431" s="21"/>
      <c r="O4431"/>
    </row>
    <row r="4432" spans="12:15" x14ac:dyDescent="0.3">
      <c r="L4432" s="19"/>
      <c r="M4432" s="18"/>
      <c r="N4432" s="21"/>
      <c r="O4432"/>
    </row>
    <row r="4433" spans="12:15" x14ac:dyDescent="0.3">
      <c r="L4433" s="19"/>
      <c r="M4433" s="18"/>
      <c r="N4433" s="21"/>
      <c r="O4433"/>
    </row>
    <row r="4434" spans="12:15" x14ac:dyDescent="0.3">
      <c r="L4434" s="19"/>
      <c r="M4434" s="18"/>
      <c r="N4434" s="21"/>
      <c r="O4434"/>
    </row>
    <row r="4435" spans="12:15" x14ac:dyDescent="0.3">
      <c r="L4435" s="19"/>
      <c r="M4435" s="18"/>
      <c r="N4435" s="21"/>
      <c r="O4435"/>
    </row>
    <row r="4436" spans="12:15" x14ac:dyDescent="0.3">
      <c r="L4436" s="19"/>
      <c r="M4436" s="18"/>
      <c r="N4436" s="21"/>
      <c r="O4436"/>
    </row>
    <row r="4437" spans="12:15" x14ac:dyDescent="0.3">
      <c r="L4437" s="19"/>
      <c r="M4437" s="18"/>
      <c r="N4437" s="21"/>
      <c r="O4437"/>
    </row>
    <row r="4438" spans="12:15" x14ac:dyDescent="0.3">
      <c r="L4438" s="19"/>
      <c r="M4438" s="18"/>
      <c r="N4438" s="21"/>
      <c r="O4438"/>
    </row>
    <row r="4439" spans="12:15" x14ac:dyDescent="0.3">
      <c r="L4439" s="19"/>
      <c r="M4439" s="18"/>
      <c r="N4439" s="21"/>
      <c r="O4439"/>
    </row>
    <row r="4440" spans="12:15" x14ac:dyDescent="0.3">
      <c r="L4440" s="19"/>
      <c r="M4440" s="18"/>
      <c r="N4440" s="21"/>
      <c r="O4440"/>
    </row>
    <row r="4441" spans="12:15" x14ac:dyDescent="0.3">
      <c r="L4441" s="19"/>
      <c r="M4441" s="18"/>
      <c r="N4441" s="21"/>
      <c r="O4441"/>
    </row>
    <row r="4442" spans="12:15" x14ac:dyDescent="0.3">
      <c r="L4442" s="19"/>
      <c r="M4442" s="18"/>
      <c r="N4442" s="21"/>
      <c r="O4442"/>
    </row>
    <row r="4443" spans="12:15" x14ac:dyDescent="0.3">
      <c r="L4443" s="19"/>
      <c r="M4443" s="18"/>
      <c r="N4443" s="21"/>
      <c r="O4443"/>
    </row>
    <row r="4444" spans="12:15" x14ac:dyDescent="0.3">
      <c r="L4444" s="19"/>
      <c r="M4444" s="18"/>
      <c r="N4444" s="21"/>
      <c r="O4444"/>
    </row>
    <row r="4445" spans="12:15" x14ac:dyDescent="0.3">
      <c r="L4445" s="19"/>
      <c r="M4445" s="18"/>
      <c r="N4445" s="21"/>
      <c r="O4445"/>
    </row>
    <row r="4446" spans="12:15" x14ac:dyDescent="0.3">
      <c r="L4446" s="19"/>
      <c r="M4446" s="18"/>
      <c r="N4446" s="21"/>
      <c r="O4446"/>
    </row>
    <row r="4447" spans="12:15" x14ac:dyDescent="0.3">
      <c r="L4447" s="19"/>
      <c r="M4447" s="18"/>
      <c r="N4447" s="21"/>
      <c r="O4447"/>
    </row>
    <row r="4448" spans="12:15" x14ac:dyDescent="0.3">
      <c r="L4448" s="19"/>
      <c r="M4448" s="18"/>
      <c r="N4448" s="21"/>
      <c r="O4448"/>
    </row>
    <row r="4449" spans="12:15" x14ac:dyDescent="0.3">
      <c r="L4449" s="19"/>
      <c r="M4449" s="18"/>
      <c r="N4449" s="21"/>
      <c r="O4449"/>
    </row>
    <row r="4450" spans="12:15" x14ac:dyDescent="0.3">
      <c r="L4450" s="19"/>
      <c r="M4450" s="18"/>
      <c r="N4450" s="21"/>
      <c r="O4450"/>
    </row>
    <row r="4451" spans="12:15" x14ac:dyDescent="0.3">
      <c r="L4451" s="19"/>
      <c r="M4451" s="18"/>
      <c r="N4451" s="21"/>
      <c r="O4451"/>
    </row>
    <row r="4452" spans="12:15" x14ac:dyDescent="0.3">
      <c r="L4452" s="19"/>
      <c r="M4452" s="18"/>
      <c r="N4452" s="21"/>
      <c r="O4452"/>
    </row>
    <row r="4453" spans="12:15" x14ac:dyDescent="0.3">
      <c r="L4453" s="19"/>
      <c r="M4453" s="18"/>
      <c r="N4453" s="21"/>
      <c r="O4453"/>
    </row>
    <row r="4454" spans="12:15" x14ac:dyDescent="0.3">
      <c r="L4454" s="19"/>
      <c r="M4454" s="18"/>
      <c r="N4454" s="21"/>
      <c r="O4454"/>
    </row>
    <row r="4455" spans="12:15" x14ac:dyDescent="0.3">
      <c r="L4455" s="19"/>
      <c r="M4455" s="18"/>
      <c r="N4455" s="21"/>
      <c r="O4455"/>
    </row>
    <row r="4456" spans="12:15" x14ac:dyDescent="0.3">
      <c r="L4456" s="19"/>
      <c r="M4456" s="18"/>
      <c r="N4456" s="21"/>
      <c r="O4456"/>
    </row>
    <row r="4457" spans="12:15" x14ac:dyDescent="0.3">
      <c r="L4457" s="19"/>
      <c r="M4457" s="18"/>
      <c r="N4457" s="21"/>
      <c r="O4457"/>
    </row>
    <row r="4458" spans="12:15" x14ac:dyDescent="0.3">
      <c r="L4458" s="19"/>
      <c r="M4458" s="18"/>
      <c r="N4458" s="21"/>
      <c r="O4458"/>
    </row>
    <row r="4459" spans="12:15" x14ac:dyDescent="0.3">
      <c r="L4459" s="19"/>
      <c r="M4459" s="18"/>
      <c r="N4459" s="21"/>
      <c r="O4459"/>
    </row>
    <row r="4460" spans="12:15" x14ac:dyDescent="0.3">
      <c r="L4460" s="19"/>
      <c r="M4460" s="18"/>
      <c r="N4460" s="21"/>
      <c r="O4460"/>
    </row>
    <row r="4461" spans="12:15" x14ac:dyDescent="0.3">
      <c r="L4461" s="19"/>
      <c r="M4461" s="18"/>
      <c r="N4461" s="21"/>
      <c r="O4461"/>
    </row>
    <row r="4462" spans="12:15" x14ac:dyDescent="0.3">
      <c r="L4462" s="19"/>
      <c r="M4462" s="18"/>
      <c r="N4462" s="21"/>
      <c r="O4462"/>
    </row>
    <row r="4463" spans="12:15" x14ac:dyDescent="0.3">
      <c r="L4463" s="19"/>
      <c r="M4463" s="18"/>
      <c r="N4463" s="21"/>
      <c r="O4463"/>
    </row>
    <row r="4464" spans="12:15" x14ac:dyDescent="0.3">
      <c r="L4464" s="19"/>
      <c r="M4464" s="18"/>
      <c r="N4464" s="21"/>
      <c r="O4464"/>
    </row>
    <row r="4465" spans="12:15" x14ac:dyDescent="0.3">
      <c r="L4465" s="19"/>
      <c r="M4465" s="18"/>
      <c r="N4465" s="21"/>
      <c r="O4465"/>
    </row>
    <row r="4466" spans="12:15" x14ac:dyDescent="0.3">
      <c r="L4466" s="19"/>
      <c r="M4466" s="18"/>
      <c r="N4466" s="21"/>
      <c r="O4466"/>
    </row>
    <row r="4467" spans="12:15" x14ac:dyDescent="0.3">
      <c r="L4467" s="19"/>
      <c r="M4467" s="18"/>
      <c r="N4467" s="21"/>
      <c r="O4467"/>
    </row>
    <row r="4468" spans="12:15" x14ac:dyDescent="0.3">
      <c r="L4468" s="19"/>
      <c r="M4468" s="18"/>
      <c r="N4468" s="21"/>
      <c r="O4468"/>
    </row>
    <row r="4469" spans="12:15" x14ac:dyDescent="0.3">
      <c r="L4469" s="19"/>
      <c r="M4469" s="18"/>
      <c r="N4469" s="21"/>
      <c r="O4469"/>
    </row>
    <row r="4470" spans="12:15" x14ac:dyDescent="0.3">
      <c r="L4470" s="19"/>
      <c r="M4470" s="18"/>
      <c r="N4470" s="21"/>
      <c r="O4470"/>
    </row>
    <row r="4471" spans="12:15" x14ac:dyDescent="0.3">
      <c r="L4471" s="19"/>
      <c r="M4471" s="18"/>
      <c r="N4471" s="21"/>
      <c r="O4471"/>
    </row>
    <row r="4472" spans="12:15" x14ac:dyDescent="0.3">
      <c r="L4472" s="19"/>
      <c r="M4472" s="18"/>
      <c r="N4472" s="21"/>
      <c r="O4472"/>
    </row>
    <row r="4473" spans="12:15" x14ac:dyDescent="0.3">
      <c r="L4473" s="19"/>
      <c r="M4473" s="18"/>
      <c r="N4473" s="21"/>
      <c r="O4473"/>
    </row>
    <row r="4474" spans="12:15" x14ac:dyDescent="0.3">
      <c r="L4474" s="19"/>
      <c r="M4474" s="18"/>
      <c r="N4474" s="21"/>
      <c r="O4474"/>
    </row>
    <row r="4475" spans="12:15" x14ac:dyDescent="0.3">
      <c r="L4475" s="19"/>
      <c r="M4475" s="18"/>
      <c r="N4475" s="21"/>
      <c r="O4475"/>
    </row>
    <row r="4476" spans="12:15" x14ac:dyDescent="0.3">
      <c r="L4476" s="19"/>
      <c r="M4476" s="18"/>
      <c r="N4476" s="21"/>
      <c r="O4476"/>
    </row>
    <row r="4477" spans="12:15" x14ac:dyDescent="0.3">
      <c r="L4477" s="19"/>
      <c r="M4477" s="18"/>
      <c r="N4477" s="21"/>
      <c r="O4477"/>
    </row>
    <row r="4478" spans="12:15" x14ac:dyDescent="0.3">
      <c r="L4478" s="19"/>
      <c r="M4478" s="18"/>
      <c r="N4478" s="21"/>
      <c r="O4478"/>
    </row>
    <row r="4479" spans="12:15" x14ac:dyDescent="0.3">
      <c r="L4479" s="19"/>
      <c r="M4479" s="18"/>
      <c r="N4479" s="21"/>
      <c r="O4479"/>
    </row>
    <row r="4480" spans="12:15" x14ac:dyDescent="0.3">
      <c r="L4480" s="19"/>
      <c r="M4480" s="18"/>
      <c r="N4480" s="21"/>
      <c r="O4480"/>
    </row>
    <row r="4481" spans="12:15" x14ac:dyDescent="0.3">
      <c r="L4481" s="19"/>
      <c r="M4481" s="18"/>
      <c r="N4481" s="21"/>
      <c r="O4481"/>
    </row>
    <row r="4482" spans="12:15" x14ac:dyDescent="0.3">
      <c r="L4482" s="19"/>
      <c r="M4482" s="18"/>
      <c r="N4482" s="21"/>
      <c r="O4482"/>
    </row>
    <row r="4483" spans="12:15" x14ac:dyDescent="0.3">
      <c r="L4483" s="19"/>
      <c r="M4483" s="18"/>
      <c r="N4483" s="21"/>
      <c r="O4483"/>
    </row>
    <row r="4484" spans="12:15" x14ac:dyDescent="0.3">
      <c r="L4484" s="19"/>
      <c r="M4484" s="18"/>
      <c r="N4484" s="21"/>
      <c r="O4484"/>
    </row>
    <row r="4485" spans="12:15" x14ac:dyDescent="0.3">
      <c r="L4485" s="19"/>
      <c r="M4485" s="18"/>
      <c r="N4485" s="21"/>
      <c r="O4485"/>
    </row>
    <row r="4486" spans="12:15" x14ac:dyDescent="0.3">
      <c r="L4486" s="19"/>
      <c r="M4486" s="18"/>
      <c r="N4486" s="21"/>
      <c r="O4486"/>
    </row>
    <row r="4487" spans="12:15" x14ac:dyDescent="0.3">
      <c r="L4487" s="19"/>
      <c r="M4487" s="18"/>
      <c r="N4487" s="21"/>
      <c r="O4487"/>
    </row>
    <row r="4488" spans="12:15" x14ac:dyDescent="0.3">
      <c r="L4488" s="19"/>
      <c r="M4488" s="18"/>
      <c r="N4488" s="21"/>
      <c r="O4488"/>
    </row>
    <row r="4489" spans="12:15" x14ac:dyDescent="0.3">
      <c r="L4489" s="19"/>
      <c r="M4489" s="18"/>
      <c r="N4489" s="21"/>
      <c r="O4489"/>
    </row>
    <row r="4490" spans="12:15" x14ac:dyDescent="0.3">
      <c r="L4490" s="19"/>
      <c r="M4490" s="18"/>
      <c r="N4490" s="21"/>
      <c r="O4490"/>
    </row>
    <row r="4491" spans="12:15" x14ac:dyDescent="0.3">
      <c r="L4491" s="19"/>
      <c r="M4491" s="18"/>
      <c r="N4491" s="21"/>
      <c r="O4491"/>
    </row>
    <row r="4492" spans="12:15" x14ac:dyDescent="0.3">
      <c r="L4492" s="19"/>
      <c r="M4492" s="18"/>
      <c r="N4492" s="21"/>
      <c r="O4492"/>
    </row>
    <row r="4493" spans="12:15" x14ac:dyDescent="0.3">
      <c r="L4493" s="19"/>
      <c r="M4493" s="18"/>
      <c r="N4493" s="21"/>
      <c r="O4493"/>
    </row>
    <row r="4494" spans="12:15" x14ac:dyDescent="0.3">
      <c r="L4494" s="19"/>
      <c r="M4494" s="18"/>
      <c r="N4494" s="21"/>
      <c r="O4494"/>
    </row>
    <row r="4495" spans="12:15" x14ac:dyDescent="0.3">
      <c r="L4495" s="19"/>
      <c r="M4495" s="18"/>
      <c r="N4495" s="21"/>
      <c r="O4495"/>
    </row>
    <row r="4496" spans="12:15" x14ac:dyDescent="0.3">
      <c r="L4496" s="19"/>
      <c r="M4496" s="18"/>
      <c r="N4496" s="21"/>
      <c r="O4496"/>
    </row>
    <row r="4497" spans="12:15" x14ac:dyDescent="0.3">
      <c r="L4497" s="19"/>
      <c r="M4497" s="18"/>
      <c r="N4497" s="21"/>
      <c r="O4497"/>
    </row>
    <row r="4498" spans="12:15" x14ac:dyDescent="0.3">
      <c r="L4498" s="19"/>
      <c r="M4498" s="18"/>
      <c r="N4498" s="21"/>
      <c r="O4498"/>
    </row>
    <row r="4499" spans="12:15" x14ac:dyDescent="0.3">
      <c r="L4499" s="19"/>
      <c r="M4499" s="18"/>
      <c r="N4499" s="21"/>
      <c r="O4499"/>
    </row>
    <row r="4500" spans="12:15" x14ac:dyDescent="0.3">
      <c r="L4500" s="19"/>
      <c r="M4500" s="18"/>
      <c r="N4500" s="21"/>
      <c r="O4500"/>
    </row>
    <row r="4501" spans="12:15" x14ac:dyDescent="0.3">
      <c r="L4501" s="19"/>
      <c r="M4501" s="18"/>
      <c r="N4501" s="21"/>
      <c r="O4501"/>
    </row>
    <row r="4502" spans="12:15" x14ac:dyDescent="0.3">
      <c r="L4502" s="19"/>
      <c r="M4502" s="18"/>
      <c r="N4502" s="21"/>
      <c r="O4502"/>
    </row>
    <row r="4503" spans="12:15" x14ac:dyDescent="0.3">
      <c r="L4503" s="19"/>
      <c r="M4503" s="18"/>
      <c r="N4503" s="21"/>
      <c r="O4503"/>
    </row>
    <row r="4504" spans="12:15" x14ac:dyDescent="0.3">
      <c r="L4504" s="19"/>
      <c r="M4504" s="18"/>
      <c r="N4504" s="21"/>
      <c r="O4504"/>
    </row>
    <row r="4505" spans="12:15" x14ac:dyDescent="0.3">
      <c r="L4505" s="19"/>
      <c r="M4505" s="18"/>
      <c r="N4505" s="21"/>
      <c r="O4505"/>
    </row>
    <row r="4506" spans="12:15" x14ac:dyDescent="0.3">
      <c r="L4506" s="19"/>
      <c r="M4506" s="18"/>
      <c r="N4506" s="21"/>
      <c r="O4506"/>
    </row>
    <row r="4507" spans="12:15" x14ac:dyDescent="0.3">
      <c r="L4507" s="19"/>
      <c r="M4507" s="18"/>
      <c r="N4507" s="21"/>
      <c r="O4507"/>
    </row>
    <row r="4508" spans="12:15" x14ac:dyDescent="0.3">
      <c r="L4508" s="19"/>
      <c r="M4508" s="18"/>
      <c r="N4508" s="21"/>
      <c r="O4508"/>
    </row>
    <row r="4509" spans="12:15" x14ac:dyDescent="0.3">
      <c r="L4509" s="19"/>
      <c r="M4509" s="18"/>
      <c r="N4509" s="21"/>
      <c r="O4509"/>
    </row>
    <row r="4510" spans="12:15" x14ac:dyDescent="0.3">
      <c r="L4510" s="19"/>
      <c r="M4510" s="18"/>
      <c r="N4510" s="21"/>
      <c r="O4510"/>
    </row>
    <row r="4511" spans="12:15" x14ac:dyDescent="0.3">
      <c r="L4511" s="19"/>
      <c r="M4511" s="18"/>
      <c r="N4511" s="21"/>
      <c r="O4511"/>
    </row>
    <row r="4512" spans="12:15" x14ac:dyDescent="0.3">
      <c r="L4512" s="19"/>
      <c r="M4512" s="18"/>
      <c r="N4512" s="21"/>
      <c r="O4512"/>
    </row>
    <row r="4513" spans="12:15" x14ac:dyDescent="0.3">
      <c r="L4513" s="19"/>
      <c r="M4513" s="18"/>
      <c r="N4513" s="21"/>
      <c r="O4513"/>
    </row>
    <row r="4514" spans="12:15" x14ac:dyDescent="0.3">
      <c r="L4514" s="19"/>
      <c r="M4514" s="18"/>
      <c r="N4514" s="21"/>
      <c r="O4514"/>
    </row>
    <row r="4515" spans="12:15" x14ac:dyDescent="0.3">
      <c r="L4515" s="19"/>
      <c r="M4515" s="18"/>
      <c r="N4515" s="21"/>
      <c r="O4515"/>
    </row>
    <row r="4516" spans="12:15" x14ac:dyDescent="0.3">
      <c r="L4516" s="19"/>
      <c r="M4516" s="18"/>
      <c r="N4516" s="21"/>
      <c r="O4516"/>
    </row>
    <row r="4517" spans="12:15" x14ac:dyDescent="0.3">
      <c r="L4517" s="19"/>
      <c r="M4517" s="18"/>
      <c r="N4517" s="21"/>
      <c r="O4517"/>
    </row>
    <row r="4518" spans="12:15" x14ac:dyDescent="0.3">
      <c r="L4518" s="19"/>
      <c r="M4518" s="18"/>
      <c r="N4518" s="21"/>
      <c r="O4518"/>
    </row>
    <row r="4519" spans="12:15" x14ac:dyDescent="0.3">
      <c r="L4519" s="19"/>
      <c r="M4519" s="18"/>
      <c r="N4519" s="21"/>
      <c r="O4519"/>
    </row>
    <row r="4520" spans="12:15" x14ac:dyDescent="0.3">
      <c r="L4520" s="19"/>
      <c r="M4520" s="18"/>
      <c r="N4520" s="21"/>
      <c r="O4520"/>
    </row>
    <row r="4521" spans="12:15" x14ac:dyDescent="0.3">
      <c r="L4521" s="19"/>
      <c r="M4521" s="18"/>
      <c r="N4521" s="21"/>
      <c r="O4521"/>
    </row>
    <row r="4522" spans="12:15" x14ac:dyDescent="0.3">
      <c r="L4522" s="19"/>
      <c r="M4522" s="18"/>
      <c r="N4522" s="21"/>
      <c r="O4522"/>
    </row>
    <row r="4523" spans="12:15" x14ac:dyDescent="0.3">
      <c r="L4523" s="19"/>
      <c r="M4523" s="18"/>
      <c r="N4523" s="21"/>
      <c r="O4523"/>
    </row>
    <row r="4524" spans="12:15" x14ac:dyDescent="0.3">
      <c r="L4524" s="19"/>
      <c r="M4524" s="18"/>
      <c r="N4524" s="21"/>
      <c r="O4524"/>
    </row>
    <row r="4525" spans="12:15" x14ac:dyDescent="0.3">
      <c r="L4525" s="19"/>
      <c r="M4525" s="18"/>
      <c r="N4525" s="21"/>
      <c r="O4525"/>
    </row>
    <row r="4526" spans="12:15" x14ac:dyDescent="0.3">
      <c r="L4526" s="19"/>
      <c r="M4526" s="18"/>
      <c r="N4526" s="21"/>
      <c r="O4526"/>
    </row>
    <row r="4527" spans="12:15" x14ac:dyDescent="0.3">
      <c r="L4527" s="19"/>
      <c r="M4527" s="18"/>
      <c r="N4527" s="21"/>
      <c r="O4527"/>
    </row>
    <row r="4528" spans="12:15" x14ac:dyDescent="0.3">
      <c r="L4528" s="19"/>
      <c r="M4528" s="18"/>
      <c r="N4528" s="21"/>
      <c r="O4528"/>
    </row>
    <row r="4529" spans="12:15" x14ac:dyDescent="0.3">
      <c r="L4529" s="19"/>
      <c r="M4529" s="18"/>
      <c r="N4529" s="21"/>
      <c r="O4529"/>
    </row>
    <row r="4530" spans="12:15" x14ac:dyDescent="0.3">
      <c r="L4530" s="19"/>
      <c r="M4530" s="18"/>
      <c r="N4530" s="21"/>
      <c r="O4530"/>
    </row>
    <row r="4531" spans="12:15" x14ac:dyDescent="0.3">
      <c r="L4531" s="19"/>
      <c r="M4531" s="18"/>
      <c r="N4531" s="21"/>
      <c r="O4531"/>
    </row>
    <row r="4532" spans="12:15" x14ac:dyDescent="0.3">
      <c r="L4532" s="19"/>
      <c r="M4532" s="18"/>
      <c r="N4532" s="21"/>
      <c r="O4532"/>
    </row>
    <row r="4533" spans="12:15" x14ac:dyDescent="0.3">
      <c r="L4533" s="19"/>
      <c r="M4533" s="18"/>
      <c r="N4533" s="21"/>
      <c r="O4533"/>
    </row>
    <row r="4534" spans="12:15" x14ac:dyDescent="0.3">
      <c r="L4534" s="19"/>
      <c r="M4534" s="18"/>
      <c r="N4534" s="21"/>
      <c r="O4534"/>
    </row>
    <row r="4535" spans="12:15" x14ac:dyDescent="0.3">
      <c r="L4535" s="19"/>
      <c r="M4535" s="18"/>
      <c r="N4535" s="21"/>
      <c r="O4535"/>
    </row>
    <row r="4536" spans="12:15" x14ac:dyDescent="0.3">
      <c r="L4536" s="19"/>
      <c r="M4536" s="18"/>
      <c r="N4536" s="21"/>
      <c r="O4536"/>
    </row>
    <row r="4537" spans="12:15" x14ac:dyDescent="0.3">
      <c r="L4537" s="19"/>
      <c r="M4537" s="18"/>
      <c r="N4537" s="21"/>
      <c r="O4537"/>
    </row>
    <row r="4538" spans="12:15" x14ac:dyDescent="0.3">
      <c r="L4538" s="19"/>
      <c r="M4538" s="18"/>
      <c r="N4538" s="21"/>
      <c r="O4538"/>
    </row>
    <row r="4539" spans="12:15" x14ac:dyDescent="0.3">
      <c r="L4539" s="19"/>
      <c r="M4539" s="18"/>
      <c r="N4539" s="21"/>
      <c r="O4539"/>
    </row>
    <row r="4540" spans="12:15" x14ac:dyDescent="0.3">
      <c r="L4540" s="19"/>
      <c r="M4540" s="18"/>
      <c r="N4540" s="21"/>
      <c r="O4540"/>
    </row>
    <row r="4541" spans="12:15" x14ac:dyDescent="0.3">
      <c r="L4541" s="19"/>
      <c r="M4541" s="18"/>
      <c r="N4541" s="21"/>
      <c r="O4541"/>
    </row>
    <row r="4542" spans="12:15" x14ac:dyDescent="0.3">
      <c r="L4542" s="19"/>
      <c r="M4542" s="18"/>
      <c r="N4542" s="21"/>
      <c r="O4542"/>
    </row>
    <row r="4543" spans="12:15" x14ac:dyDescent="0.3">
      <c r="L4543" s="19"/>
      <c r="M4543" s="18"/>
      <c r="N4543" s="21"/>
      <c r="O4543"/>
    </row>
    <row r="4544" spans="12:15" x14ac:dyDescent="0.3">
      <c r="L4544" s="19"/>
      <c r="M4544" s="18"/>
      <c r="N4544" s="21"/>
      <c r="O4544"/>
    </row>
    <row r="4545" spans="12:15" x14ac:dyDescent="0.3">
      <c r="L4545" s="19"/>
      <c r="M4545" s="18"/>
      <c r="N4545" s="21"/>
      <c r="O4545"/>
    </row>
    <row r="4546" spans="12:15" x14ac:dyDescent="0.3">
      <c r="L4546" s="19"/>
      <c r="M4546" s="18"/>
      <c r="N4546" s="21"/>
      <c r="O4546"/>
    </row>
    <row r="4547" spans="12:15" x14ac:dyDescent="0.3">
      <c r="L4547" s="19"/>
      <c r="M4547" s="18"/>
      <c r="N4547" s="21"/>
      <c r="O4547"/>
    </row>
    <row r="4548" spans="12:15" x14ac:dyDescent="0.3">
      <c r="L4548" s="19"/>
      <c r="M4548" s="18"/>
      <c r="N4548" s="21"/>
      <c r="O4548"/>
    </row>
    <row r="4549" spans="12:15" x14ac:dyDescent="0.3">
      <c r="L4549" s="19"/>
      <c r="M4549" s="18"/>
      <c r="N4549" s="21"/>
      <c r="O4549"/>
    </row>
    <row r="4550" spans="12:15" x14ac:dyDescent="0.3">
      <c r="L4550" s="19"/>
      <c r="M4550" s="18"/>
      <c r="N4550" s="21"/>
      <c r="O4550"/>
    </row>
    <row r="4551" spans="12:15" x14ac:dyDescent="0.3">
      <c r="L4551" s="19"/>
      <c r="M4551" s="18"/>
      <c r="N4551" s="21"/>
      <c r="O4551"/>
    </row>
    <row r="4552" spans="12:15" x14ac:dyDescent="0.3">
      <c r="L4552" s="19"/>
      <c r="M4552" s="18"/>
      <c r="N4552" s="21"/>
      <c r="O4552"/>
    </row>
    <row r="4553" spans="12:15" x14ac:dyDescent="0.3">
      <c r="L4553" s="19"/>
      <c r="M4553" s="18"/>
      <c r="N4553" s="21"/>
      <c r="O4553"/>
    </row>
    <row r="4554" spans="12:15" x14ac:dyDescent="0.3">
      <c r="L4554" s="19"/>
      <c r="M4554" s="18"/>
      <c r="N4554" s="21"/>
      <c r="O4554"/>
    </row>
    <row r="4555" spans="12:15" x14ac:dyDescent="0.3">
      <c r="L4555" s="19"/>
      <c r="M4555" s="18"/>
      <c r="N4555" s="21"/>
      <c r="O4555"/>
    </row>
    <row r="4556" spans="12:15" x14ac:dyDescent="0.3">
      <c r="L4556" s="19"/>
      <c r="M4556" s="18"/>
      <c r="N4556" s="21"/>
      <c r="O4556"/>
    </row>
    <row r="4557" spans="12:15" x14ac:dyDescent="0.3">
      <c r="L4557" s="19"/>
      <c r="M4557" s="18"/>
      <c r="N4557" s="21"/>
      <c r="O4557"/>
    </row>
    <row r="4558" spans="12:15" x14ac:dyDescent="0.3">
      <c r="L4558" s="19"/>
      <c r="M4558" s="18"/>
      <c r="N4558" s="21"/>
      <c r="O4558"/>
    </row>
    <row r="4559" spans="12:15" x14ac:dyDescent="0.3">
      <c r="L4559" s="19"/>
      <c r="M4559" s="18"/>
      <c r="N4559" s="21"/>
      <c r="O4559"/>
    </row>
    <row r="4560" spans="12:15" x14ac:dyDescent="0.3">
      <c r="L4560" s="19"/>
      <c r="M4560" s="18"/>
      <c r="N4560" s="21"/>
      <c r="O4560"/>
    </row>
    <row r="4561" spans="12:15" x14ac:dyDescent="0.3">
      <c r="L4561" s="19"/>
      <c r="M4561" s="18"/>
      <c r="N4561" s="21"/>
      <c r="O4561"/>
    </row>
    <row r="4562" spans="12:15" x14ac:dyDescent="0.3">
      <c r="L4562" s="19"/>
      <c r="M4562" s="18"/>
      <c r="N4562" s="21"/>
      <c r="O4562"/>
    </row>
    <row r="4563" spans="12:15" x14ac:dyDescent="0.3">
      <c r="L4563" s="19"/>
      <c r="M4563" s="18"/>
      <c r="N4563" s="21"/>
      <c r="O4563"/>
    </row>
    <row r="4564" spans="12:15" x14ac:dyDescent="0.3">
      <c r="L4564" s="19"/>
      <c r="M4564" s="18"/>
      <c r="N4564" s="21"/>
      <c r="O4564"/>
    </row>
    <row r="4565" spans="12:15" x14ac:dyDescent="0.3">
      <c r="L4565" s="19"/>
      <c r="M4565" s="18"/>
      <c r="N4565" s="21"/>
      <c r="O4565"/>
    </row>
    <row r="4566" spans="12:15" x14ac:dyDescent="0.3">
      <c r="L4566" s="19"/>
      <c r="M4566" s="18"/>
      <c r="N4566" s="21"/>
      <c r="O4566"/>
    </row>
    <row r="4567" spans="12:15" x14ac:dyDescent="0.3">
      <c r="L4567" s="19"/>
      <c r="M4567" s="18"/>
      <c r="N4567" s="21"/>
      <c r="O4567"/>
    </row>
    <row r="4568" spans="12:15" x14ac:dyDescent="0.3">
      <c r="L4568" s="19"/>
      <c r="M4568" s="18"/>
      <c r="N4568" s="21"/>
      <c r="O4568"/>
    </row>
    <row r="4569" spans="12:15" x14ac:dyDescent="0.3">
      <c r="L4569" s="19"/>
      <c r="M4569" s="18"/>
      <c r="N4569" s="21"/>
      <c r="O4569"/>
    </row>
    <row r="4570" spans="12:15" x14ac:dyDescent="0.3">
      <c r="L4570" s="19"/>
      <c r="M4570" s="18"/>
      <c r="N4570" s="21"/>
      <c r="O4570"/>
    </row>
    <row r="4571" spans="12:15" x14ac:dyDescent="0.3">
      <c r="L4571" s="19"/>
      <c r="M4571" s="18"/>
      <c r="N4571" s="21"/>
      <c r="O4571"/>
    </row>
    <row r="4572" spans="12:15" x14ac:dyDescent="0.3">
      <c r="L4572" s="19"/>
      <c r="M4572" s="18"/>
      <c r="N4572" s="21"/>
      <c r="O4572"/>
    </row>
    <row r="4573" spans="12:15" x14ac:dyDescent="0.3">
      <c r="L4573" s="19"/>
      <c r="M4573" s="18"/>
      <c r="N4573" s="21"/>
      <c r="O4573"/>
    </row>
    <row r="4574" spans="12:15" x14ac:dyDescent="0.3">
      <c r="L4574" s="19"/>
      <c r="M4574" s="18"/>
      <c r="N4574" s="21"/>
      <c r="O4574"/>
    </row>
    <row r="4575" spans="12:15" x14ac:dyDescent="0.3">
      <c r="L4575" s="19"/>
      <c r="M4575" s="18"/>
      <c r="N4575" s="21"/>
      <c r="O4575"/>
    </row>
    <row r="4576" spans="12:15" x14ac:dyDescent="0.3">
      <c r="L4576" s="19"/>
      <c r="M4576" s="18"/>
      <c r="N4576" s="21"/>
      <c r="O4576"/>
    </row>
    <row r="4577" spans="12:15" x14ac:dyDescent="0.3">
      <c r="L4577" s="19"/>
      <c r="M4577" s="18"/>
      <c r="N4577" s="21"/>
      <c r="O4577"/>
    </row>
    <row r="4578" spans="12:15" x14ac:dyDescent="0.3">
      <c r="L4578" s="19"/>
      <c r="M4578" s="18"/>
      <c r="N4578" s="21"/>
      <c r="O4578"/>
    </row>
    <row r="4579" spans="12:15" x14ac:dyDescent="0.3">
      <c r="L4579" s="19"/>
      <c r="M4579" s="18"/>
      <c r="N4579" s="21"/>
      <c r="O4579"/>
    </row>
    <row r="4580" spans="12:15" x14ac:dyDescent="0.3">
      <c r="L4580" s="19"/>
      <c r="M4580" s="18"/>
      <c r="N4580" s="21"/>
      <c r="O4580"/>
    </row>
    <row r="4581" spans="12:15" x14ac:dyDescent="0.3">
      <c r="L4581" s="19"/>
      <c r="M4581" s="18"/>
      <c r="N4581" s="21"/>
      <c r="O4581"/>
    </row>
    <row r="4582" spans="12:15" x14ac:dyDescent="0.3">
      <c r="L4582" s="19"/>
      <c r="M4582" s="18"/>
      <c r="N4582" s="21"/>
      <c r="O4582"/>
    </row>
    <row r="4583" spans="12:15" x14ac:dyDescent="0.3">
      <c r="L4583" s="19"/>
      <c r="M4583" s="18"/>
      <c r="N4583" s="21"/>
      <c r="O4583"/>
    </row>
    <row r="4584" spans="12:15" x14ac:dyDescent="0.3">
      <c r="L4584" s="19"/>
      <c r="M4584" s="18"/>
      <c r="N4584" s="21"/>
      <c r="O4584"/>
    </row>
    <row r="4585" spans="12:15" x14ac:dyDescent="0.3">
      <c r="L4585" s="19"/>
      <c r="M4585" s="18"/>
      <c r="N4585" s="21"/>
      <c r="O4585"/>
    </row>
    <row r="4586" spans="12:15" x14ac:dyDescent="0.3">
      <c r="L4586" s="19"/>
      <c r="M4586" s="18"/>
      <c r="N4586" s="21"/>
      <c r="O4586"/>
    </row>
    <row r="4587" spans="12:15" x14ac:dyDescent="0.3">
      <c r="L4587" s="19"/>
      <c r="M4587" s="18"/>
      <c r="N4587" s="21"/>
      <c r="O4587"/>
    </row>
    <row r="4588" spans="12:15" x14ac:dyDescent="0.3">
      <c r="L4588" s="19"/>
      <c r="M4588" s="18"/>
      <c r="N4588" s="21"/>
      <c r="O4588"/>
    </row>
    <row r="4589" spans="12:15" x14ac:dyDescent="0.3">
      <c r="L4589" s="19"/>
      <c r="M4589" s="18"/>
      <c r="N4589" s="21"/>
      <c r="O4589"/>
    </row>
    <row r="4590" spans="12:15" x14ac:dyDescent="0.3">
      <c r="L4590" s="19"/>
      <c r="M4590" s="18"/>
      <c r="N4590" s="21"/>
      <c r="O4590"/>
    </row>
    <row r="4591" spans="12:15" x14ac:dyDescent="0.3">
      <c r="L4591" s="19"/>
      <c r="M4591" s="18"/>
      <c r="N4591" s="21"/>
      <c r="O4591"/>
    </row>
    <row r="4592" spans="12:15" x14ac:dyDescent="0.3">
      <c r="L4592" s="19"/>
      <c r="M4592" s="18"/>
      <c r="N4592" s="21"/>
      <c r="O4592"/>
    </row>
    <row r="4593" spans="12:15" x14ac:dyDescent="0.3">
      <c r="L4593" s="19"/>
      <c r="M4593" s="18"/>
      <c r="N4593" s="21"/>
      <c r="O4593"/>
    </row>
    <row r="4594" spans="12:15" x14ac:dyDescent="0.3">
      <c r="L4594" s="19"/>
      <c r="M4594" s="18"/>
      <c r="N4594" s="21"/>
      <c r="O4594"/>
    </row>
    <row r="4595" spans="12:15" x14ac:dyDescent="0.3">
      <c r="L4595" s="19"/>
      <c r="M4595" s="18"/>
      <c r="N4595" s="21"/>
      <c r="O4595"/>
    </row>
    <row r="4596" spans="12:15" x14ac:dyDescent="0.3">
      <c r="L4596" s="19"/>
      <c r="M4596" s="18"/>
      <c r="N4596" s="21"/>
      <c r="O4596"/>
    </row>
    <row r="4597" spans="12:15" x14ac:dyDescent="0.3">
      <c r="L4597" s="19"/>
      <c r="M4597" s="18"/>
      <c r="N4597" s="21"/>
      <c r="O4597"/>
    </row>
    <row r="4598" spans="12:15" x14ac:dyDescent="0.3">
      <c r="L4598" s="19"/>
      <c r="M4598" s="18"/>
      <c r="N4598" s="21"/>
      <c r="O4598"/>
    </row>
    <row r="4599" spans="12:15" x14ac:dyDescent="0.3">
      <c r="L4599" s="19"/>
      <c r="M4599" s="18"/>
      <c r="N4599" s="21"/>
      <c r="O4599"/>
    </row>
    <row r="4600" spans="12:15" x14ac:dyDescent="0.3">
      <c r="L4600" s="19"/>
      <c r="M4600" s="18"/>
      <c r="N4600" s="21"/>
      <c r="O4600"/>
    </row>
    <row r="4601" spans="12:15" x14ac:dyDescent="0.3">
      <c r="L4601" s="19"/>
      <c r="M4601" s="18"/>
      <c r="N4601" s="21"/>
      <c r="O4601"/>
    </row>
    <row r="4602" spans="12:15" x14ac:dyDescent="0.3">
      <c r="L4602" s="19"/>
      <c r="M4602" s="18"/>
      <c r="N4602" s="21"/>
      <c r="O4602"/>
    </row>
    <row r="4603" spans="12:15" x14ac:dyDescent="0.3">
      <c r="L4603" s="19"/>
      <c r="M4603" s="18"/>
      <c r="N4603" s="21"/>
      <c r="O4603"/>
    </row>
    <row r="4604" spans="12:15" x14ac:dyDescent="0.3">
      <c r="L4604" s="19"/>
      <c r="M4604" s="18"/>
      <c r="N4604" s="21"/>
      <c r="O4604"/>
    </row>
    <row r="4605" spans="12:15" x14ac:dyDescent="0.3">
      <c r="L4605" s="19"/>
      <c r="M4605" s="18"/>
      <c r="N4605" s="21"/>
      <c r="O4605"/>
    </row>
    <row r="4606" spans="12:15" x14ac:dyDescent="0.3">
      <c r="L4606" s="19"/>
      <c r="M4606" s="18"/>
      <c r="N4606" s="21"/>
      <c r="O4606"/>
    </row>
    <row r="4607" spans="12:15" x14ac:dyDescent="0.3">
      <c r="L4607" s="19"/>
      <c r="M4607" s="18"/>
      <c r="N4607" s="21"/>
      <c r="O4607"/>
    </row>
    <row r="4608" spans="12:15" x14ac:dyDescent="0.3">
      <c r="L4608" s="19"/>
      <c r="M4608" s="18"/>
      <c r="N4608" s="21"/>
      <c r="O4608"/>
    </row>
    <row r="4609" spans="12:15" x14ac:dyDescent="0.3">
      <c r="L4609" s="19"/>
      <c r="M4609" s="18"/>
      <c r="N4609" s="21"/>
      <c r="O4609"/>
    </row>
    <row r="4610" spans="12:15" x14ac:dyDescent="0.3">
      <c r="L4610" s="19"/>
      <c r="M4610" s="18"/>
      <c r="N4610" s="21"/>
      <c r="O4610"/>
    </row>
    <row r="4611" spans="12:15" x14ac:dyDescent="0.3">
      <c r="L4611" s="19"/>
      <c r="M4611" s="18"/>
      <c r="N4611" s="21"/>
      <c r="O4611"/>
    </row>
    <row r="4612" spans="12:15" x14ac:dyDescent="0.3">
      <c r="L4612" s="19"/>
      <c r="M4612" s="18"/>
      <c r="N4612" s="21"/>
      <c r="O4612"/>
    </row>
    <row r="4613" spans="12:15" x14ac:dyDescent="0.3">
      <c r="L4613" s="19"/>
      <c r="M4613" s="18"/>
      <c r="N4613" s="21"/>
      <c r="O4613"/>
    </row>
    <row r="4614" spans="12:15" x14ac:dyDescent="0.3">
      <c r="L4614" s="19"/>
      <c r="M4614" s="18"/>
      <c r="N4614" s="21"/>
      <c r="O4614"/>
    </row>
    <row r="4615" spans="12:15" x14ac:dyDescent="0.3">
      <c r="L4615" s="19"/>
      <c r="M4615" s="18"/>
      <c r="N4615" s="21"/>
      <c r="O4615"/>
    </row>
    <row r="4616" spans="12:15" x14ac:dyDescent="0.3">
      <c r="L4616" s="19"/>
      <c r="M4616" s="18"/>
      <c r="N4616" s="21"/>
      <c r="O4616"/>
    </row>
    <row r="4617" spans="12:15" x14ac:dyDescent="0.3">
      <c r="L4617" s="19"/>
      <c r="M4617" s="18"/>
      <c r="N4617" s="21"/>
      <c r="O4617"/>
    </row>
    <row r="4618" spans="12:15" x14ac:dyDescent="0.3">
      <c r="L4618" s="19"/>
      <c r="M4618" s="18"/>
      <c r="N4618" s="21"/>
      <c r="O4618"/>
    </row>
    <row r="4619" spans="12:15" x14ac:dyDescent="0.3">
      <c r="L4619" s="19"/>
      <c r="M4619" s="18"/>
      <c r="N4619" s="21"/>
      <c r="O4619"/>
    </row>
    <row r="4620" spans="12:15" x14ac:dyDescent="0.3">
      <c r="L4620" s="19"/>
      <c r="M4620" s="18"/>
      <c r="N4620" s="21"/>
      <c r="O4620"/>
    </row>
    <row r="4621" spans="12:15" x14ac:dyDescent="0.3">
      <c r="L4621" s="19"/>
      <c r="M4621" s="18"/>
      <c r="N4621" s="21"/>
      <c r="O4621"/>
    </row>
    <row r="4622" spans="12:15" x14ac:dyDescent="0.3">
      <c r="L4622" s="19"/>
      <c r="M4622" s="18"/>
      <c r="N4622" s="21"/>
      <c r="O4622"/>
    </row>
    <row r="4623" spans="12:15" x14ac:dyDescent="0.3">
      <c r="L4623" s="19"/>
      <c r="M4623" s="18"/>
      <c r="N4623" s="21"/>
      <c r="O4623"/>
    </row>
    <row r="4624" spans="12:15" x14ac:dyDescent="0.3">
      <c r="L4624" s="19"/>
      <c r="M4624" s="18"/>
      <c r="N4624" s="21"/>
      <c r="O4624"/>
    </row>
    <row r="4625" spans="12:15" x14ac:dyDescent="0.3">
      <c r="L4625" s="19"/>
      <c r="M4625" s="18"/>
      <c r="N4625" s="21"/>
      <c r="O4625"/>
    </row>
    <row r="4626" spans="12:15" x14ac:dyDescent="0.3">
      <c r="L4626" s="19"/>
      <c r="M4626" s="18"/>
      <c r="N4626" s="21"/>
      <c r="O4626"/>
    </row>
    <row r="4627" spans="12:15" x14ac:dyDescent="0.3">
      <c r="L4627" s="19"/>
      <c r="M4627" s="18"/>
      <c r="N4627" s="21"/>
      <c r="O4627"/>
    </row>
    <row r="4628" spans="12:15" x14ac:dyDescent="0.3">
      <c r="L4628" s="19"/>
      <c r="M4628" s="18"/>
      <c r="N4628" s="21"/>
      <c r="O4628"/>
    </row>
    <row r="4629" spans="12:15" x14ac:dyDescent="0.3">
      <c r="L4629" s="19"/>
      <c r="M4629" s="18"/>
      <c r="N4629" s="21"/>
      <c r="O4629"/>
    </row>
    <row r="4630" spans="12:15" x14ac:dyDescent="0.3">
      <c r="L4630" s="19"/>
      <c r="M4630" s="18"/>
      <c r="N4630" s="21"/>
      <c r="O4630"/>
    </row>
    <row r="4631" spans="12:15" x14ac:dyDescent="0.3">
      <c r="L4631" s="19"/>
      <c r="M4631" s="18"/>
      <c r="N4631" s="21"/>
      <c r="O4631"/>
    </row>
    <row r="4632" spans="12:15" x14ac:dyDescent="0.3">
      <c r="L4632" s="19"/>
      <c r="M4632" s="18"/>
      <c r="N4632" s="21"/>
      <c r="O4632"/>
    </row>
    <row r="4633" spans="12:15" x14ac:dyDescent="0.3">
      <c r="L4633" s="19"/>
      <c r="M4633" s="18"/>
      <c r="N4633" s="21"/>
      <c r="O4633"/>
    </row>
    <row r="4634" spans="12:15" x14ac:dyDescent="0.3">
      <c r="L4634" s="19"/>
      <c r="M4634" s="18"/>
      <c r="N4634" s="21"/>
      <c r="O4634"/>
    </row>
    <row r="4635" spans="12:15" x14ac:dyDescent="0.3">
      <c r="L4635" s="19"/>
      <c r="M4635" s="18"/>
      <c r="N4635" s="21"/>
      <c r="O4635"/>
    </row>
    <row r="4636" spans="12:15" x14ac:dyDescent="0.3">
      <c r="L4636" s="19"/>
      <c r="M4636" s="18"/>
      <c r="N4636" s="21"/>
      <c r="O4636"/>
    </row>
    <row r="4637" spans="12:15" x14ac:dyDescent="0.3">
      <c r="L4637" s="19"/>
      <c r="M4637" s="18"/>
      <c r="N4637" s="21"/>
      <c r="O4637"/>
    </row>
    <row r="4638" spans="12:15" x14ac:dyDescent="0.3">
      <c r="L4638" s="19"/>
      <c r="M4638" s="18"/>
      <c r="N4638" s="21"/>
      <c r="O4638"/>
    </row>
    <row r="4639" spans="12:15" x14ac:dyDescent="0.3">
      <c r="L4639" s="19"/>
      <c r="M4639" s="18"/>
      <c r="N4639" s="21"/>
      <c r="O4639"/>
    </row>
    <row r="4640" spans="12:15" x14ac:dyDescent="0.3">
      <c r="L4640" s="19"/>
      <c r="M4640" s="18"/>
      <c r="N4640" s="21"/>
      <c r="O4640"/>
    </row>
    <row r="4641" spans="12:15" x14ac:dyDescent="0.3">
      <c r="L4641" s="19"/>
      <c r="M4641" s="18"/>
      <c r="N4641" s="21"/>
      <c r="O4641"/>
    </row>
    <row r="4642" spans="12:15" x14ac:dyDescent="0.3">
      <c r="L4642" s="19"/>
      <c r="M4642" s="18"/>
      <c r="N4642" s="21"/>
      <c r="O4642"/>
    </row>
    <row r="4643" spans="12:15" x14ac:dyDescent="0.3">
      <c r="L4643" s="19"/>
      <c r="M4643" s="18"/>
      <c r="N4643" s="21"/>
      <c r="O4643"/>
    </row>
    <row r="4644" spans="12:15" x14ac:dyDescent="0.3">
      <c r="L4644" s="19"/>
      <c r="M4644" s="18"/>
      <c r="N4644" s="21"/>
      <c r="O4644"/>
    </row>
    <row r="4645" spans="12:15" x14ac:dyDescent="0.3">
      <c r="L4645" s="19"/>
      <c r="M4645" s="18"/>
      <c r="N4645" s="21"/>
      <c r="O4645"/>
    </row>
    <row r="4646" spans="12:15" x14ac:dyDescent="0.3">
      <c r="L4646" s="19"/>
      <c r="M4646" s="18"/>
      <c r="N4646" s="21"/>
      <c r="O4646"/>
    </row>
    <row r="4647" spans="12:15" x14ac:dyDescent="0.3">
      <c r="L4647" s="19"/>
      <c r="M4647" s="18"/>
      <c r="N4647" s="21"/>
      <c r="O4647"/>
    </row>
    <row r="4648" spans="12:15" x14ac:dyDescent="0.3">
      <c r="L4648" s="19"/>
      <c r="M4648" s="18"/>
      <c r="N4648" s="21"/>
      <c r="O4648"/>
    </row>
    <row r="4649" spans="12:15" x14ac:dyDescent="0.3">
      <c r="L4649" s="19"/>
      <c r="M4649" s="18"/>
      <c r="N4649" s="21"/>
      <c r="O4649"/>
    </row>
    <row r="4650" spans="12:15" x14ac:dyDescent="0.3">
      <c r="L4650" s="19"/>
      <c r="M4650" s="18"/>
      <c r="N4650" s="21"/>
      <c r="O4650"/>
    </row>
    <row r="4651" spans="12:15" x14ac:dyDescent="0.3">
      <c r="L4651" s="19"/>
      <c r="M4651" s="18"/>
      <c r="N4651" s="21"/>
      <c r="O4651"/>
    </row>
    <row r="4652" spans="12:15" x14ac:dyDescent="0.3">
      <c r="L4652" s="19"/>
      <c r="M4652" s="18"/>
      <c r="N4652" s="21"/>
      <c r="O4652"/>
    </row>
    <row r="4653" spans="12:15" x14ac:dyDescent="0.3">
      <c r="L4653" s="19"/>
      <c r="M4653" s="18"/>
      <c r="N4653" s="21"/>
      <c r="O4653"/>
    </row>
    <row r="4654" spans="12:15" x14ac:dyDescent="0.3">
      <c r="L4654" s="19"/>
      <c r="M4654" s="18"/>
      <c r="N4654" s="21"/>
      <c r="O4654"/>
    </row>
    <row r="4655" spans="12:15" x14ac:dyDescent="0.3">
      <c r="L4655" s="19"/>
      <c r="M4655" s="18"/>
      <c r="N4655" s="21"/>
      <c r="O4655"/>
    </row>
    <row r="4656" spans="12:15" x14ac:dyDescent="0.3">
      <c r="L4656" s="19"/>
      <c r="M4656" s="18"/>
      <c r="N4656" s="21"/>
      <c r="O4656"/>
    </row>
    <row r="4657" spans="12:15" x14ac:dyDescent="0.3">
      <c r="L4657" s="19"/>
      <c r="M4657" s="18"/>
      <c r="N4657" s="21"/>
      <c r="O4657"/>
    </row>
    <row r="4658" spans="12:15" x14ac:dyDescent="0.3">
      <c r="L4658" s="19"/>
      <c r="M4658" s="18"/>
      <c r="N4658" s="21"/>
      <c r="O4658"/>
    </row>
    <row r="4659" spans="12:15" x14ac:dyDescent="0.3">
      <c r="L4659" s="19"/>
      <c r="M4659" s="18"/>
      <c r="N4659" s="21"/>
      <c r="O4659"/>
    </row>
    <row r="4660" spans="12:15" x14ac:dyDescent="0.3">
      <c r="L4660" s="19"/>
      <c r="M4660" s="18"/>
      <c r="N4660" s="21"/>
      <c r="O4660"/>
    </row>
    <row r="4661" spans="12:15" x14ac:dyDescent="0.3">
      <c r="L4661" s="19"/>
      <c r="M4661" s="18"/>
      <c r="N4661" s="21"/>
      <c r="O4661"/>
    </row>
    <row r="4662" spans="12:15" x14ac:dyDescent="0.3">
      <c r="L4662" s="19"/>
      <c r="M4662" s="18"/>
      <c r="N4662" s="21"/>
      <c r="O4662"/>
    </row>
    <row r="4663" spans="12:15" x14ac:dyDescent="0.3">
      <c r="L4663" s="19"/>
      <c r="M4663" s="18"/>
      <c r="N4663" s="21"/>
      <c r="O4663"/>
    </row>
    <row r="4664" spans="12:15" x14ac:dyDescent="0.3">
      <c r="L4664" s="19"/>
      <c r="M4664" s="18"/>
      <c r="N4664" s="21"/>
      <c r="O4664"/>
    </row>
    <row r="4665" spans="12:15" x14ac:dyDescent="0.3">
      <c r="L4665" s="19"/>
      <c r="M4665" s="18"/>
      <c r="N4665" s="21"/>
      <c r="O4665"/>
    </row>
    <row r="4666" spans="12:15" x14ac:dyDescent="0.3">
      <c r="L4666" s="19"/>
      <c r="M4666" s="18"/>
      <c r="N4666" s="21"/>
      <c r="O4666"/>
    </row>
    <row r="4667" spans="12:15" x14ac:dyDescent="0.3">
      <c r="L4667" s="19"/>
      <c r="M4667" s="18"/>
      <c r="N4667" s="21"/>
      <c r="O4667"/>
    </row>
    <row r="4668" spans="12:15" x14ac:dyDescent="0.3">
      <c r="L4668" s="19"/>
      <c r="M4668" s="18"/>
      <c r="N4668" s="21"/>
      <c r="O4668"/>
    </row>
    <row r="4669" spans="12:15" x14ac:dyDescent="0.3">
      <c r="L4669" s="19"/>
      <c r="M4669" s="18"/>
      <c r="N4669" s="21"/>
      <c r="O4669"/>
    </row>
    <row r="4670" spans="12:15" x14ac:dyDescent="0.3">
      <c r="L4670" s="19"/>
      <c r="M4670" s="18"/>
      <c r="N4670" s="21"/>
      <c r="O4670"/>
    </row>
    <row r="4671" spans="12:15" x14ac:dyDescent="0.3">
      <c r="L4671" s="19"/>
      <c r="M4671" s="18"/>
      <c r="N4671" s="21"/>
      <c r="O4671"/>
    </row>
    <row r="4672" spans="12:15" x14ac:dyDescent="0.3">
      <c r="L4672" s="19"/>
      <c r="M4672" s="18"/>
      <c r="N4672" s="21"/>
      <c r="O4672"/>
    </row>
    <row r="4673" spans="12:15" x14ac:dyDescent="0.3">
      <c r="L4673" s="19"/>
      <c r="M4673" s="18"/>
      <c r="N4673" s="21"/>
      <c r="O4673"/>
    </row>
    <row r="4674" spans="12:15" x14ac:dyDescent="0.3">
      <c r="L4674" s="19"/>
      <c r="M4674" s="18"/>
      <c r="N4674" s="21"/>
      <c r="O4674"/>
    </row>
    <row r="4675" spans="12:15" x14ac:dyDescent="0.3">
      <c r="L4675" s="19"/>
      <c r="M4675" s="18"/>
      <c r="N4675" s="21"/>
      <c r="O4675"/>
    </row>
    <row r="4676" spans="12:15" x14ac:dyDescent="0.3">
      <c r="L4676" s="19"/>
      <c r="M4676" s="18"/>
      <c r="N4676" s="21"/>
      <c r="O4676"/>
    </row>
    <row r="4677" spans="12:15" x14ac:dyDescent="0.3">
      <c r="L4677" s="19"/>
      <c r="M4677" s="18"/>
      <c r="N4677" s="21"/>
      <c r="O4677"/>
    </row>
    <row r="4678" spans="12:15" x14ac:dyDescent="0.3">
      <c r="L4678" s="19"/>
      <c r="M4678" s="18"/>
      <c r="N4678" s="21"/>
      <c r="O4678"/>
    </row>
    <row r="4679" spans="12:15" x14ac:dyDescent="0.3">
      <c r="L4679" s="19"/>
      <c r="M4679" s="18"/>
      <c r="N4679" s="21"/>
      <c r="O4679"/>
    </row>
    <row r="4680" spans="12:15" x14ac:dyDescent="0.3">
      <c r="L4680" s="19"/>
      <c r="M4680" s="18"/>
      <c r="N4680" s="21"/>
      <c r="O4680"/>
    </row>
    <row r="4681" spans="12:15" x14ac:dyDescent="0.3">
      <c r="L4681" s="19"/>
      <c r="M4681" s="18"/>
      <c r="N4681" s="21"/>
      <c r="O4681"/>
    </row>
    <row r="4682" spans="12:15" x14ac:dyDescent="0.3">
      <c r="L4682" s="19"/>
      <c r="M4682" s="18"/>
      <c r="N4682" s="21"/>
      <c r="O4682"/>
    </row>
    <row r="4683" spans="12:15" x14ac:dyDescent="0.3">
      <c r="L4683" s="19"/>
      <c r="M4683" s="18"/>
      <c r="N4683" s="21"/>
      <c r="O4683"/>
    </row>
    <row r="4684" spans="12:15" x14ac:dyDescent="0.3">
      <c r="L4684" s="19"/>
      <c r="M4684" s="18"/>
      <c r="N4684" s="21"/>
      <c r="O4684"/>
    </row>
    <row r="4685" spans="12:15" x14ac:dyDescent="0.3">
      <c r="L4685" s="19"/>
      <c r="M4685" s="18"/>
      <c r="N4685" s="21"/>
      <c r="O4685"/>
    </row>
    <row r="4686" spans="12:15" x14ac:dyDescent="0.3">
      <c r="L4686" s="19"/>
      <c r="M4686" s="18"/>
      <c r="N4686" s="21"/>
      <c r="O4686"/>
    </row>
    <row r="4687" spans="12:15" x14ac:dyDescent="0.3">
      <c r="L4687" s="19"/>
      <c r="M4687" s="18"/>
      <c r="N4687" s="21"/>
      <c r="O4687"/>
    </row>
    <row r="4688" spans="12:15" x14ac:dyDescent="0.3">
      <c r="L4688" s="19"/>
      <c r="M4688" s="18"/>
      <c r="N4688" s="21"/>
      <c r="O4688"/>
    </row>
    <row r="4689" spans="12:15" x14ac:dyDescent="0.3">
      <c r="L4689" s="19"/>
      <c r="M4689" s="18"/>
      <c r="N4689" s="21"/>
      <c r="O4689"/>
    </row>
    <row r="4690" spans="12:15" x14ac:dyDescent="0.3">
      <c r="L4690" s="19"/>
      <c r="M4690" s="18"/>
      <c r="N4690" s="21"/>
      <c r="O4690"/>
    </row>
    <row r="4691" spans="12:15" x14ac:dyDescent="0.3">
      <c r="L4691" s="19"/>
      <c r="M4691" s="18"/>
      <c r="N4691" s="21"/>
      <c r="O4691"/>
    </row>
    <row r="4692" spans="12:15" x14ac:dyDescent="0.3">
      <c r="L4692" s="19"/>
      <c r="M4692" s="18"/>
      <c r="N4692" s="21"/>
      <c r="O4692"/>
    </row>
    <row r="4693" spans="12:15" x14ac:dyDescent="0.3">
      <c r="L4693" s="19"/>
      <c r="M4693" s="18"/>
      <c r="N4693" s="21"/>
      <c r="O4693"/>
    </row>
    <row r="4694" spans="12:15" x14ac:dyDescent="0.3">
      <c r="L4694" s="19"/>
      <c r="M4694" s="18"/>
      <c r="N4694" s="21"/>
      <c r="O4694"/>
    </row>
    <row r="4695" spans="12:15" x14ac:dyDescent="0.3">
      <c r="L4695" s="19"/>
      <c r="M4695" s="18"/>
      <c r="N4695" s="21"/>
      <c r="O4695"/>
    </row>
    <row r="4696" spans="12:15" x14ac:dyDescent="0.3">
      <c r="L4696" s="19"/>
      <c r="M4696" s="18"/>
      <c r="N4696" s="21"/>
      <c r="O4696"/>
    </row>
    <row r="4697" spans="12:15" x14ac:dyDescent="0.3">
      <c r="L4697" s="19"/>
      <c r="M4697" s="18"/>
      <c r="N4697" s="21"/>
      <c r="O4697"/>
    </row>
    <row r="4698" spans="12:15" x14ac:dyDescent="0.3">
      <c r="L4698" s="19"/>
      <c r="M4698" s="18"/>
      <c r="N4698" s="21"/>
      <c r="O4698"/>
    </row>
    <row r="4699" spans="12:15" x14ac:dyDescent="0.3">
      <c r="L4699" s="19"/>
      <c r="M4699" s="18"/>
      <c r="N4699" s="21"/>
      <c r="O4699"/>
    </row>
    <row r="4700" spans="12:15" x14ac:dyDescent="0.3">
      <c r="L4700" s="19"/>
      <c r="M4700" s="18"/>
      <c r="N4700" s="21"/>
      <c r="O4700"/>
    </row>
    <row r="4701" spans="12:15" x14ac:dyDescent="0.3">
      <c r="L4701" s="19"/>
      <c r="M4701" s="18"/>
      <c r="N4701" s="21"/>
      <c r="O4701"/>
    </row>
    <row r="4702" spans="12:15" x14ac:dyDescent="0.3">
      <c r="L4702" s="19"/>
      <c r="M4702" s="18"/>
      <c r="N4702" s="21"/>
      <c r="O4702"/>
    </row>
    <row r="4703" spans="12:15" x14ac:dyDescent="0.3">
      <c r="L4703" s="19"/>
      <c r="M4703" s="18"/>
      <c r="N4703" s="21"/>
      <c r="O4703"/>
    </row>
    <row r="4704" spans="12:15" x14ac:dyDescent="0.3">
      <c r="L4704" s="19"/>
      <c r="M4704" s="18"/>
      <c r="N4704" s="21"/>
      <c r="O4704"/>
    </row>
    <row r="4705" spans="12:15" x14ac:dyDescent="0.3">
      <c r="L4705" s="19"/>
      <c r="M4705" s="18"/>
      <c r="N4705" s="21"/>
      <c r="O4705"/>
    </row>
    <row r="4706" spans="12:15" x14ac:dyDescent="0.3">
      <c r="L4706" s="19"/>
      <c r="M4706" s="18"/>
      <c r="N4706" s="21"/>
      <c r="O4706"/>
    </row>
    <row r="4707" spans="12:15" x14ac:dyDescent="0.3">
      <c r="L4707" s="19"/>
      <c r="M4707" s="18"/>
      <c r="N4707" s="21"/>
      <c r="O4707"/>
    </row>
    <row r="4708" spans="12:15" x14ac:dyDescent="0.3">
      <c r="L4708" s="19"/>
      <c r="M4708" s="18"/>
      <c r="N4708" s="21"/>
      <c r="O4708"/>
    </row>
    <row r="4709" spans="12:15" x14ac:dyDescent="0.3">
      <c r="L4709" s="19"/>
      <c r="M4709" s="18"/>
      <c r="N4709" s="21"/>
      <c r="O4709"/>
    </row>
    <row r="4710" spans="12:15" x14ac:dyDescent="0.3">
      <c r="L4710" s="19"/>
      <c r="M4710" s="18"/>
      <c r="N4710" s="21"/>
      <c r="O4710"/>
    </row>
    <row r="4711" spans="12:15" x14ac:dyDescent="0.3">
      <c r="L4711" s="19"/>
      <c r="M4711" s="18"/>
      <c r="N4711" s="21"/>
      <c r="O4711"/>
    </row>
    <row r="4712" spans="12:15" x14ac:dyDescent="0.3">
      <c r="L4712" s="19"/>
      <c r="M4712" s="18"/>
      <c r="N4712" s="21"/>
      <c r="O4712"/>
    </row>
    <row r="4713" spans="12:15" x14ac:dyDescent="0.3">
      <c r="L4713" s="19"/>
      <c r="M4713" s="18"/>
      <c r="N4713" s="21"/>
      <c r="O4713"/>
    </row>
    <row r="4714" spans="12:15" x14ac:dyDescent="0.3">
      <c r="L4714" s="19"/>
      <c r="M4714" s="18"/>
      <c r="N4714" s="21"/>
      <c r="O4714"/>
    </row>
    <row r="4715" spans="12:15" x14ac:dyDescent="0.3">
      <c r="L4715" s="19"/>
      <c r="M4715" s="18"/>
      <c r="N4715" s="21"/>
      <c r="O4715"/>
    </row>
    <row r="4716" spans="12:15" x14ac:dyDescent="0.3">
      <c r="L4716" s="19"/>
      <c r="M4716" s="18"/>
      <c r="N4716" s="21"/>
      <c r="O4716"/>
    </row>
    <row r="4717" spans="12:15" x14ac:dyDescent="0.3">
      <c r="L4717" s="19"/>
      <c r="M4717" s="18"/>
      <c r="N4717" s="21"/>
      <c r="O4717"/>
    </row>
    <row r="4718" spans="12:15" x14ac:dyDescent="0.3">
      <c r="L4718" s="19"/>
      <c r="M4718" s="18"/>
      <c r="N4718" s="21"/>
      <c r="O4718"/>
    </row>
    <row r="4719" spans="12:15" x14ac:dyDescent="0.3">
      <c r="L4719" s="19"/>
      <c r="M4719" s="18"/>
      <c r="N4719" s="21"/>
      <c r="O4719"/>
    </row>
    <row r="4720" spans="12:15" x14ac:dyDescent="0.3">
      <c r="L4720" s="19"/>
      <c r="M4720" s="18"/>
      <c r="N4720" s="21"/>
      <c r="O4720"/>
    </row>
    <row r="4721" spans="12:15" x14ac:dyDescent="0.3">
      <c r="L4721" s="19"/>
      <c r="M4721" s="18"/>
      <c r="N4721" s="21"/>
      <c r="O4721"/>
    </row>
    <row r="4722" spans="12:15" x14ac:dyDescent="0.3">
      <c r="L4722" s="19"/>
      <c r="M4722" s="18"/>
      <c r="N4722" s="21"/>
      <c r="O4722"/>
    </row>
    <row r="4723" spans="12:15" x14ac:dyDescent="0.3">
      <c r="L4723" s="19"/>
      <c r="M4723" s="18"/>
      <c r="N4723" s="21"/>
      <c r="O4723"/>
    </row>
    <row r="4724" spans="12:15" x14ac:dyDescent="0.3">
      <c r="L4724" s="19"/>
      <c r="M4724" s="18"/>
      <c r="N4724" s="21"/>
      <c r="O4724"/>
    </row>
    <row r="4725" spans="12:15" x14ac:dyDescent="0.3">
      <c r="L4725" s="19"/>
      <c r="M4725" s="18"/>
      <c r="N4725" s="21"/>
      <c r="O4725"/>
    </row>
    <row r="4726" spans="12:15" x14ac:dyDescent="0.3">
      <c r="L4726" s="19"/>
      <c r="M4726" s="18"/>
      <c r="N4726" s="21"/>
      <c r="O4726"/>
    </row>
    <row r="4727" spans="12:15" x14ac:dyDescent="0.3">
      <c r="L4727" s="19"/>
      <c r="M4727" s="18"/>
      <c r="N4727" s="21"/>
      <c r="O4727"/>
    </row>
    <row r="4728" spans="12:15" x14ac:dyDescent="0.3">
      <c r="L4728" s="19"/>
      <c r="M4728" s="18"/>
      <c r="N4728" s="21"/>
      <c r="O4728"/>
    </row>
    <row r="4729" spans="12:15" x14ac:dyDescent="0.3">
      <c r="L4729" s="19"/>
      <c r="M4729" s="18"/>
      <c r="N4729" s="21"/>
      <c r="O4729"/>
    </row>
    <row r="4730" spans="12:15" x14ac:dyDescent="0.3">
      <c r="L4730" s="19"/>
      <c r="M4730" s="18"/>
      <c r="N4730" s="21"/>
      <c r="O4730"/>
    </row>
    <row r="4731" spans="12:15" x14ac:dyDescent="0.3">
      <c r="L4731" s="19"/>
      <c r="M4731" s="18"/>
      <c r="N4731" s="21"/>
      <c r="O4731"/>
    </row>
    <row r="4732" spans="12:15" x14ac:dyDescent="0.3">
      <c r="L4732" s="19"/>
      <c r="M4732" s="18"/>
      <c r="N4732" s="21"/>
      <c r="O4732"/>
    </row>
    <row r="4733" spans="12:15" x14ac:dyDescent="0.3">
      <c r="L4733" s="19"/>
      <c r="M4733" s="18"/>
      <c r="N4733" s="21"/>
      <c r="O4733"/>
    </row>
    <row r="4734" spans="12:15" x14ac:dyDescent="0.3">
      <c r="L4734" s="19"/>
      <c r="M4734" s="18"/>
      <c r="N4734" s="21"/>
      <c r="O4734"/>
    </row>
    <row r="4735" spans="12:15" x14ac:dyDescent="0.3">
      <c r="L4735" s="19"/>
      <c r="M4735" s="18"/>
      <c r="N4735" s="21"/>
      <c r="O4735"/>
    </row>
    <row r="4736" spans="12:15" x14ac:dyDescent="0.3">
      <c r="L4736" s="19"/>
      <c r="M4736" s="18"/>
      <c r="N4736" s="21"/>
      <c r="O4736"/>
    </row>
    <row r="4737" spans="12:15" x14ac:dyDescent="0.3">
      <c r="L4737" s="19"/>
      <c r="M4737" s="18"/>
      <c r="N4737" s="21"/>
      <c r="O4737"/>
    </row>
    <row r="4738" spans="12:15" x14ac:dyDescent="0.3">
      <c r="L4738" s="19"/>
      <c r="M4738" s="18"/>
      <c r="N4738" s="21"/>
      <c r="O4738"/>
    </row>
    <row r="4739" spans="12:15" x14ac:dyDescent="0.3">
      <c r="L4739" s="19"/>
      <c r="M4739" s="18"/>
      <c r="N4739" s="21"/>
      <c r="O4739"/>
    </row>
    <row r="4740" spans="12:15" x14ac:dyDescent="0.3">
      <c r="L4740" s="19"/>
      <c r="M4740" s="18"/>
      <c r="N4740" s="21"/>
      <c r="O4740"/>
    </row>
    <row r="4741" spans="12:15" x14ac:dyDescent="0.3">
      <c r="L4741" s="19"/>
      <c r="M4741" s="18"/>
      <c r="N4741" s="21"/>
      <c r="O4741"/>
    </row>
    <row r="4742" spans="12:15" x14ac:dyDescent="0.3">
      <c r="L4742" s="19"/>
      <c r="M4742" s="18"/>
      <c r="N4742" s="21"/>
      <c r="O4742"/>
    </row>
    <row r="4743" spans="12:15" x14ac:dyDescent="0.3">
      <c r="L4743" s="19"/>
      <c r="M4743" s="18"/>
      <c r="N4743" s="21"/>
      <c r="O4743"/>
    </row>
    <row r="4744" spans="12:15" x14ac:dyDescent="0.3">
      <c r="L4744" s="19"/>
      <c r="M4744" s="18"/>
      <c r="N4744" s="21"/>
      <c r="O4744"/>
    </row>
    <row r="4745" spans="12:15" x14ac:dyDescent="0.3">
      <c r="L4745" s="19"/>
      <c r="M4745" s="18"/>
      <c r="N4745" s="21"/>
      <c r="O4745"/>
    </row>
    <row r="4746" spans="12:15" x14ac:dyDescent="0.3">
      <c r="L4746" s="19"/>
      <c r="M4746" s="18"/>
      <c r="N4746" s="21"/>
      <c r="O4746"/>
    </row>
    <row r="4747" spans="12:15" x14ac:dyDescent="0.3">
      <c r="L4747" s="19"/>
      <c r="M4747" s="18"/>
      <c r="N4747" s="21"/>
      <c r="O4747"/>
    </row>
    <row r="4748" spans="12:15" x14ac:dyDescent="0.3">
      <c r="L4748" s="19"/>
      <c r="M4748" s="18"/>
      <c r="N4748" s="21"/>
      <c r="O4748"/>
    </row>
    <row r="4749" spans="12:15" x14ac:dyDescent="0.3">
      <c r="L4749" s="19"/>
      <c r="M4749" s="18"/>
      <c r="N4749" s="21"/>
      <c r="O4749"/>
    </row>
    <row r="4750" spans="12:15" x14ac:dyDescent="0.3">
      <c r="L4750" s="19"/>
      <c r="M4750" s="18"/>
      <c r="N4750" s="21"/>
      <c r="O4750"/>
    </row>
    <row r="4751" spans="12:15" x14ac:dyDescent="0.3">
      <c r="L4751" s="19"/>
      <c r="M4751" s="18"/>
      <c r="N4751" s="21"/>
      <c r="O4751"/>
    </row>
    <row r="4752" spans="12:15" x14ac:dyDescent="0.3">
      <c r="L4752" s="19"/>
      <c r="M4752" s="18"/>
      <c r="N4752" s="21"/>
      <c r="O4752"/>
    </row>
    <row r="4753" spans="12:15" x14ac:dyDescent="0.3">
      <c r="L4753" s="19"/>
      <c r="M4753" s="18"/>
      <c r="N4753" s="21"/>
      <c r="O4753"/>
    </row>
    <row r="4754" spans="12:15" x14ac:dyDescent="0.3">
      <c r="L4754" s="19"/>
      <c r="M4754" s="18"/>
      <c r="N4754" s="21"/>
      <c r="O4754"/>
    </row>
    <row r="4755" spans="12:15" x14ac:dyDescent="0.3">
      <c r="L4755" s="19"/>
      <c r="M4755" s="18"/>
      <c r="N4755" s="21"/>
      <c r="O4755"/>
    </row>
    <row r="4756" spans="12:15" x14ac:dyDescent="0.3">
      <c r="L4756" s="19"/>
      <c r="M4756" s="18"/>
      <c r="N4756" s="21"/>
      <c r="O4756"/>
    </row>
    <row r="4757" spans="12:15" x14ac:dyDescent="0.3">
      <c r="L4757" s="19"/>
      <c r="M4757" s="18"/>
      <c r="N4757" s="21"/>
      <c r="O4757"/>
    </row>
    <row r="4758" spans="12:15" x14ac:dyDescent="0.3">
      <c r="L4758" s="19"/>
      <c r="M4758" s="18"/>
      <c r="N4758" s="21"/>
      <c r="O4758"/>
    </row>
    <row r="4759" spans="12:15" x14ac:dyDescent="0.3">
      <c r="L4759" s="19"/>
      <c r="M4759" s="18"/>
      <c r="N4759" s="21"/>
      <c r="O4759"/>
    </row>
    <row r="4760" spans="12:15" x14ac:dyDescent="0.3">
      <c r="L4760" s="19"/>
      <c r="M4760" s="18"/>
      <c r="N4760" s="21"/>
      <c r="O4760"/>
    </row>
    <row r="4761" spans="12:15" x14ac:dyDescent="0.3">
      <c r="L4761" s="19"/>
      <c r="M4761" s="18"/>
      <c r="N4761" s="21"/>
      <c r="O4761"/>
    </row>
    <row r="4762" spans="12:15" x14ac:dyDescent="0.3">
      <c r="L4762" s="19"/>
      <c r="M4762" s="18"/>
      <c r="N4762" s="21"/>
      <c r="O4762"/>
    </row>
    <row r="4763" spans="12:15" x14ac:dyDescent="0.3">
      <c r="L4763" s="19"/>
      <c r="M4763" s="18"/>
      <c r="N4763" s="21"/>
      <c r="O4763"/>
    </row>
    <row r="4764" spans="12:15" x14ac:dyDescent="0.3">
      <c r="L4764" s="19"/>
      <c r="M4764" s="18"/>
      <c r="N4764" s="21"/>
      <c r="O4764"/>
    </row>
    <row r="4765" spans="12:15" x14ac:dyDescent="0.3">
      <c r="L4765" s="19"/>
      <c r="M4765" s="18"/>
      <c r="N4765" s="21"/>
      <c r="O4765"/>
    </row>
    <row r="4766" spans="12:15" x14ac:dyDescent="0.3">
      <c r="L4766" s="19"/>
      <c r="M4766" s="18"/>
      <c r="N4766" s="21"/>
      <c r="O4766"/>
    </row>
    <row r="4767" spans="12:15" x14ac:dyDescent="0.3">
      <c r="L4767" s="19"/>
      <c r="M4767" s="18"/>
      <c r="N4767" s="21"/>
      <c r="O4767"/>
    </row>
    <row r="4768" spans="12:15" x14ac:dyDescent="0.3">
      <c r="L4768" s="19"/>
      <c r="M4768" s="18"/>
      <c r="N4768" s="21"/>
      <c r="O4768"/>
    </row>
    <row r="4769" spans="12:15" x14ac:dyDescent="0.3">
      <c r="L4769" s="19"/>
      <c r="M4769" s="18"/>
      <c r="N4769" s="21"/>
      <c r="O4769"/>
    </row>
    <row r="4770" spans="12:15" x14ac:dyDescent="0.3">
      <c r="L4770" s="19"/>
      <c r="M4770" s="18"/>
      <c r="N4770" s="21"/>
      <c r="O4770"/>
    </row>
    <row r="4771" spans="12:15" x14ac:dyDescent="0.3">
      <c r="L4771" s="19"/>
      <c r="M4771" s="18"/>
      <c r="N4771" s="21"/>
      <c r="O4771"/>
    </row>
    <row r="4772" spans="12:15" x14ac:dyDescent="0.3">
      <c r="L4772" s="19"/>
      <c r="M4772" s="18"/>
      <c r="N4772" s="21"/>
      <c r="O4772"/>
    </row>
    <row r="4773" spans="12:15" x14ac:dyDescent="0.3">
      <c r="L4773" s="19"/>
      <c r="M4773" s="18"/>
      <c r="N4773" s="21"/>
      <c r="O4773"/>
    </row>
    <row r="4774" spans="12:15" x14ac:dyDescent="0.3">
      <c r="L4774" s="19"/>
      <c r="M4774" s="18"/>
      <c r="N4774" s="21"/>
      <c r="O4774"/>
    </row>
    <row r="4775" spans="12:15" x14ac:dyDescent="0.3">
      <c r="L4775" s="19"/>
      <c r="M4775" s="18"/>
      <c r="N4775" s="21"/>
      <c r="O4775"/>
    </row>
    <row r="4776" spans="12:15" x14ac:dyDescent="0.3">
      <c r="L4776" s="19"/>
      <c r="M4776" s="18"/>
      <c r="N4776" s="21"/>
      <c r="O4776"/>
    </row>
    <row r="4777" spans="12:15" x14ac:dyDescent="0.3">
      <c r="L4777" s="19"/>
      <c r="M4777" s="18"/>
      <c r="N4777" s="21"/>
      <c r="O4777"/>
    </row>
    <row r="4778" spans="12:15" x14ac:dyDescent="0.3">
      <c r="L4778" s="19"/>
      <c r="M4778" s="18"/>
      <c r="N4778" s="21"/>
      <c r="O4778"/>
    </row>
    <row r="4779" spans="12:15" x14ac:dyDescent="0.3">
      <c r="L4779" s="19"/>
      <c r="M4779" s="18"/>
      <c r="N4779" s="21"/>
      <c r="O4779"/>
    </row>
    <row r="4780" spans="12:15" x14ac:dyDescent="0.3">
      <c r="L4780" s="19"/>
      <c r="M4780" s="18"/>
      <c r="N4780" s="21"/>
      <c r="O4780"/>
    </row>
    <row r="4781" spans="12:15" x14ac:dyDescent="0.3">
      <c r="L4781" s="19"/>
      <c r="M4781" s="18"/>
      <c r="N4781" s="21"/>
      <c r="O4781"/>
    </row>
    <row r="4782" spans="12:15" x14ac:dyDescent="0.3">
      <c r="L4782" s="19"/>
      <c r="M4782" s="18"/>
      <c r="N4782" s="21"/>
      <c r="O4782"/>
    </row>
    <row r="4783" spans="12:15" x14ac:dyDescent="0.3">
      <c r="L4783" s="19"/>
      <c r="M4783" s="18"/>
      <c r="N4783" s="21"/>
      <c r="O4783"/>
    </row>
    <row r="4784" spans="12:15" x14ac:dyDescent="0.3">
      <c r="L4784" s="19"/>
      <c r="M4784" s="18"/>
      <c r="N4784" s="21"/>
      <c r="O4784"/>
    </row>
    <row r="4785" spans="12:15" x14ac:dyDescent="0.3">
      <c r="L4785" s="19"/>
      <c r="M4785" s="18"/>
      <c r="N4785" s="21"/>
      <c r="O4785"/>
    </row>
    <row r="4786" spans="12:15" x14ac:dyDescent="0.3">
      <c r="L4786" s="19"/>
      <c r="M4786" s="18"/>
      <c r="N4786" s="21"/>
      <c r="O4786"/>
    </row>
    <row r="4787" spans="12:15" x14ac:dyDescent="0.3">
      <c r="L4787" s="19"/>
      <c r="M4787" s="18"/>
      <c r="N4787" s="21"/>
      <c r="O4787"/>
    </row>
    <row r="4788" spans="12:15" x14ac:dyDescent="0.3">
      <c r="L4788" s="19"/>
      <c r="M4788" s="18"/>
      <c r="N4788" s="21"/>
      <c r="O4788"/>
    </row>
    <row r="4789" spans="12:15" x14ac:dyDescent="0.3">
      <c r="L4789" s="19"/>
      <c r="M4789" s="18"/>
      <c r="N4789" s="21"/>
      <c r="O4789"/>
    </row>
    <row r="4790" spans="12:15" x14ac:dyDescent="0.3">
      <c r="L4790" s="19"/>
      <c r="M4790" s="18"/>
      <c r="N4790" s="21"/>
      <c r="O4790"/>
    </row>
    <row r="4791" spans="12:15" x14ac:dyDescent="0.3">
      <c r="L4791" s="19"/>
      <c r="M4791" s="18"/>
      <c r="N4791" s="21"/>
      <c r="O4791"/>
    </row>
    <row r="4792" spans="12:15" x14ac:dyDescent="0.3">
      <c r="L4792" s="19"/>
      <c r="M4792" s="18"/>
      <c r="N4792" s="21"/>
      <c r="O4792"/>
    </row>
    <row r="4793" spans="12:15" x14ac:dyDescent="0.3">
      <c r="L4793" s="19"/>
      <c r="M4793" s="18"/>
      <c r="N4793" s="21"/>
      <c r="O4793"/>
    </row>
    <row r="4794" spans="12:15" x14ac:dyDescent="0.3">
      <c r="L4794" s="19"/>
      <c r="M4794" s="18"/>
      <c r="N4794" s="21"/>
      <c r="O4794"/>
    </row>
    <row r="4795" spans="12:15" x14ac:dyDescent="0.3">
      <c r="L4795" s="19"/>
      <c r="M4795" s="18"/>
      <c r="N4795" s="21"/>
      <c r="O4795"/>
    </row>
    <row r="4796" spans="12:15" x14ac:dyDescent="0.3">
      <c r="L4796" s="19"/>
      <c r="M4796" s="18"/>
      <c r="N4796" s="21"/>
      <c r="O4796"/>
    </row>
    <row r="4797" spans="12:15" x14ac:dyDescent="0.3">
      <c r="L4797" s="19"/>
      <c r="M4797" s="18"/>
      <c r="N4797" s="21"/>
      <c r="O4797"/>
    </row>
    <row r="4798" spans="12:15" x14ac:dyDescent="0.3">
      <c r="L4798" s="19"/>
      <c r="M4798" s="18"/>
      <c r="N4798" s="21"/>
      <c r="O4798"/>
    </row>
    <row r="4799" spans="12:15" x14ac:dyDescent="0.3">
      <c r="L4799" s="19"/>
      <c r="M4799" s="18"/>
      <c r="N4799" s="21"/>
      <c r="O4799"/>
    </row>
    <row r="4800" spans="12:15" x14ac:dyDescent="0.3">
      <c r="L4800" s="19"/>
      <c r="M4800" s="18"/>
      <c r="N4800" s="21"/>
      <c r="O4800"/>
    </row>
    <row r="4801" spans="12:15" x14ac:dyDescent="0.3">
      <c r="L4801" s="19"/>
      <c r="M4801" s="18"/>
      <c r="N4801" s="21"/>
      <c r="O4801"/>
    </row>
    <row r="4802" spans="12:15" x14ac:dyDescent="0.3">
      <c r="L4802" s="19"/>
      <c r="M4802" s="18"/>
      <c r="N4802" s="21"/>
      <c r="O4802"/>
    </row>
    <row r="4803" spans="12:15" x14ac:dyDescent="0.3">
      <c r="L4803" s="19"/>
      <c r="M4803" s="18"/>
      <c r="N4803" s="21"/>
      <c r="O4803"/>
    </row>
    <row r="4804" spans="12:15" x14ac:dyDescent="0.3">
      <c r="L4804" s="19"/>
      <c r="M4804" s="18"/>
      <c r="N4804" s="21"/>
      <c r="O4804"/>
    </row>
    <row r="4805" spans="12:15" x14ac:dyDescent="0.3">
      <c r="L4805" s="19"/>
      <c r="M4805" s="18"/>
      <c r="N4805" s="21"/>
      <c r="O4805"/>
    </row>
    <row r="4806" spans="12:15" x14ac:dyDescent="0.3">
      <c r="L4806" s="19"/>
      <c r="M4806" s="18"/>
      <c r="N4806" s="21"/>
      <c r="O4806"/>
    </row>
    <row r="4807" spans="12:15" x14ac:dyDescent="0.3">
      <c r="L4807" s="19"/>
      <c r="M4807" s="18"/>
      <c r="N4807" s="21"/>
      <c r="O4807"/>
    </row>
    <row r="4808" spans="12:15" x14ac:dyDescent="0.3">
      <c r="L4808" s="19"/>
      <c r="M4808" s="18"/>
      <c r="N4808" s="21"/>
      <c r="O4808"/>
    </row>
    <row r="4809" spans="12:15" x14ac:dyDescent="0.3">
      <c r="L4809" s="19"/>
      <c r="M4809" s="18"/>
      <c r="N4809" s="21"/>
      <c r="O4809"/>
    </row>
    <row r="4810" spans="12:15" x14ac:dyDescent="0.3">
      <c r="L4810" s="19"/>
      <c r="M4810" s="18"/>
      <c r="N4810" s="21"/>
      <c r="O4810"/>
    </row>
    <row r="4811" spans="12:15" x14ac:dyDescent="0.3">
      <c r="L4811" s="19"/>
      <c r="M4811" s="18"/>
      <c r="N4811" s="21"/>
      <c r="O4811"/>
    </row>
    <row r="4812" spans="12:15" x14ac:dyDescent="0.3">
      <c r="L4812" s="19"/>
      <c r="M4812" s="18"/>
      <c r="N4812" s="21"/>
      <c r="O4812"/>
    </row>
    <row r="4813" spans="12:15" x14ac:dyDescent="0.3">
      <c r="L4813" s="19"/>
      <c r="M4813" s="18"/>
      <c r="N4813" s="21"/>
      <c r="O4813"/>
    </row>
    <row r="4814" spans="12:15" x14ac:dyDescent="0.3">
      <c r="L4814" s="19"/>
      <c r="M4814" s="18"/>
      <c r="N4814" s="21"/>
      <c r="O4814"/>
    </row>
    <row r="4815" spans="12:15" x14ac:dyDescent="0.3">
      <c r="L4815" s="19"/>
      <c r="M4815" s="18"/>
      <c r="N4815" s="21"/>
      <c r="O4815"/>
    </row>
    <row r="4816" spans="12:15" x14ac:dyDescent="0.3">
      <c r="L4816" s="19"/>
      <c r="M4816" s="18"/>
      <c r="N4816" s="21"/>
      <c r="O4816"/>
    </row>
    <row r="4817" spans="12:15" x14ac:dyDescent="0.3">
      <c r="L4817" s="19"/>
      <c r="M4817" s="18"/>
      <c r="N4817" s="21"/>
      <c r="O4817"/>
    </row>
    <row r="4818" spans="12:15" x14ac:dyDescent="0.3">
      <c r="L4818" s="19"/>
      <c r="M4818" s="18"/>
      <c r="N4818" s="21"/>
      <c r="O4818"/>
    </row>
    <row r="4819" spans="12:15" x14ac:dyDescent="0.3">
      <c r="L4819" s="19"/>
      <c r="M4819" s="18"/>
      <c r="N4819" s="21"/>
      <c r="O4819"/>
    </row>
    <row r="4820" spans="12:15" x14ac:dyDescent="0.3">
      <c r="L4820" s="19"/>
      <c r="M4820" s="18"/>
      <c r="N4820" s="21"/>
      <c r="O4820"/>
    </row>
    <row r="4821" spans="12:15" x14ac:dyDescent="0.3">
      <c r="L4821" s="19"/>
      <c r="M4821" s="18"/>
      <c r="N4821" s="21"/>
      <c r="O4821"/>
    </row>
    <row r="4822" spans="12:15" x14ac:dyDescent="0.3">
      <c r="L4822" s="19"/>
      <c r="M4822" s="18"/>
      <c r="N4822" s="21"/>
      <c r="O4822"/>
    </row>
    <row r="4823" spans="12:15" x14ac:dyDescent="0.3">
      <c r="L4823" s="19"/>
      <c r="M4823" s="18"/>
      <c r="N4823" s="21"/>
      <c r="O4823"/>
    </row>
    <row r="4824" spans="12:15" x14ac:dyDescent="0.3">
      <c r="L4824" s="19"/>
      <c r="M4824" s="18"/>
      <c r="N4824" s="21"/>
      <c r="O4824"/>
    </row>
    <row r="4825" spans="12:15" x14ac:dyDescent="0.3">
      <c r="L4825" s="19"/>
      <c r="M4825" s="18"/>
      <c r="N4825" s="21"/>
      <c r="O4825"/>
    </row>
    <row r="4826" spans="12:15" x14ac:dyDescent="0.3">
      <c r="L4826" s="19"/>
      <c r="M4826" s="18"/>
      <c r="N4826" s="21"/>
      <c r="O4826"/>
    </row>
    <row r="4827" spans="12:15" x14ac:dyDescent="0.3">
      <c r="L4827" s="19"/>
      <c r="M4827" s="18"/>
      <c r="N4827" s="21"/>
      <c r="O4827"/>
    </row>
    <row r="4828" spans="12:15" x14ac:dyDescent="0.3">
      <c r="L4828" s="19"/>
      <c r="M4828" s="18"/>
      <c r="N4828" s="21"/>
      <c r="O4828"/>
    </row>
    <row r="4829" spans="12:15" x14ac:dyDescent="0.3">
      <c r="L4829" s="19"/>
      <c r="M4829" s="18"/>
      <c r="N4829" s="21"/>
      <c r="O4829"/>
    </row>
    <row r="4830" spans="12:15" x14ac:dyDescent="0.3">
      <c r="L4830" s="19"/>
      <c r="M4830" s="18"/>
      <c r="N4830" s="21"/>
      <c r="O4830"/>
    </row>
    <row r="4831" spans="12:15" x14ac:dyDescent="0.3">
      <c r="L4831" s="19"/>
      <c r="M4831" s="18"/>
      <c r="N4831" s="21"/>
      <c r="O4831"/>
    </row>
    <row r="4832" spans="12:15" x14ac:dyDescent="0.3">
      <c r="L4832" s="19"/>
      <c r="M4832" s="18"/>
      <c r="N4832" s="21"/>
      <c r="O4832"/>
    </row>
    <row r="4833" spans="12:15" x14ac:dyDescent="0.3">
      <c r="L4833" s="19"/>
      <c r="M4833" s="18"/>
      <c r="N4833" s="21"/>
      <c r="O4833"/>
    </row>
    <row r="4834" spans="12:15" x14ac:dyDescent="0.3">
      <c r="L4834" s="19"/>
      <c r="M4834" s="18"/>
      <c r="N4834" s="21"/>
      <c r="O4834"/>
    </row>
    <row r="4835" spans="12:15" x14ac:dyDescent="0.3">
      <c r="L4835" s="19"/>
      <c r="M4835" s="18"/>
      <c r="N4835" s="21"/>
      <c r="O4835"/>
    </row>
    <row r="4836" spans="12:15" x14ac:dyDescent="0.3">
      <c r="L4836" s="19"/>
      <c r="M4836" s="18"/>
      <c r="N4836" s="21"/>
      <c r="O4836"/>
    </row>
    <row r="4837" spans="12:15" x14ac:dyDescent="0.3">
      <c r="L4837" s="19"/>
      <c r="M4837" s="18"/>
      <c r="N4837" s="21"/>
      <c r="O4837"/>
    </row>
    <row r="4838" spans="12:15" x14ac:dyDescent="0.3">
      <c r="L4838" s="19"/>
      <c r="M4838" s="18"/>
      <c r="N4838" s="21"/>
      <c r="O4838"/>
    </row>
    <row r="4839" spans="12:15" x14ac:dyDescent="0.3">
      <c r="L4839" s="19"/>
      <c r="M4839" s="18"/>
      <c r="N4839" s="21"/>
      <c r="O4839"/>
    </row>
    <row r="4840" spans="12:15" x14ac:dyDescent="0.3">
      <c r="L4840" s="19"/>
      <c r="M4840" s="18"/>
      <c r="N4840" s="21"/>
      <c r="O4840"/>
    </row>
    <row r="4841" spans="12:15" x14ac:dyDescent="0.3">
      <c r="L4841" s="19"/>
      <c r="M4841" s="18"/>
      <c r="N4841" s="21"/>
      <c r="O4841"/>
    </row>
    <row r="4842" spans="12:15" x14ac:dyDescent="0.3">
      <c r="L4842" s="19"/>
      <c r="M4842" s="18"/>
      <c r="N4842" s="21"/>
      <c r="O4842"/>
    </row>
    <row r="4843" spans="12:15" x14ac:dyDescent="0.3">
      <c r="L4843" s="19"/>
      <c r="M4843" s="18"/>
      <c r="N4843" s="21"/>
      <c r="O4843"/>
    </row>
    <row r="4844" spans="12:15" x14ac:dyDescent="0.3">
      <c r="L4844" s="19"/>
      <c r="M4844" s="18"/>
      <c r="N4844" s="21"/>
      <c r="O4844"/>
    </row>
    <row r="4845" spans="12:15" x14ac:dyDescent="0.3">
      <c r="L4845" s="19"/>
      <c r="M4845" s="18"/>
      <c r="N4845" s="21"/>
      <c r="O4845"/>
    </row>
    <row r="4846" spans="12:15" x14ac:dyDescent="0.3">
      <c r="L4846" s="19"/>
      <c r="M4846" s="18"/>
      <c r="N4846" s="21"/>
      <c r="O4846"/>
    </row>
    <row r="4847" spans="12:15" x14ac:dyDescent="0.3">
      <c r="L4847" s="19"/>
      <c r="M4847" s="18"/>
      <c r="N4847" s="21"/>
      <c r="O4847"/>
    </row>
    <row r="4848" spans="12:15" x14ac:dyDescent="0.3">
      <c r="L4848" s="19"/>
      <c r="M4848" s="18"/>
      <c r="N4848" s="21"/>
      <c r="O4848"/>
    </row>
    <row r="4849" spans="12:15" x14ac:dyDescent="0.3">
      <c r="L4849" s="19"/>
      <c r="M4849" s="18"/>
      <c r="N4849" s="21"/>
      <c r="O4849"/>
    </row>
    <row r="4850" spans="12:15" x14ac:dyDescent="0.3">
      <c r="L4850" s="19"/>
      <c r="M4850" s="18"/>
      <c r="N4850" s="21"/>
      <c r="O4850"/>
    </row>
    <row r="4851" spans="12:15" x14ac:dyDescent="0.3">
      <c r="L4851" s="19"/>
      <c r="M4851" s="18"/>
      <c r="N4851" s="21"/>
      <c r="O4851"/>
    </row>
    <row r="4852" spans="12:15" x14ac:dyDescent="0.3">
      <c r="L4852" s="19"/>
      <c r="M4852" s="18"/>
      <c r="N4852" s="21"/>
      <c r="O4852"/>
    </row>
    <row r="4853" spans="12:15" x14ac:dyDescent="0.3">
      <c r="L4853" s="19"/>
      <c r="M4853" s="18"/>
      <c r="N4853" s="21"/>
      <c r="O4853"/>
    </row>
    <row r="4854" spans="12:15" x14ac:dyDescent="0.3">
      <c r="L4854" s="19"/>
      <c r="M4854" s="18"/>
      <c r="N4854" s="21"/>
      <c r="O4854"/>
    </row>
    <row r="4855" spans="12:15" x14ac:dyDescent="0.3">
      <c r="L4855" s="19"/>
      <c r="M4855" s="18"/>
      <c r="N4855" s="21"/>
      <c r="O4855"/>
    </row>
    <row r="4856" spans="12:15" x14ac:dyDescent="0.3">
      <c r="L4856" s="19"/>
      <c r="M4856" s="18"/>
      <c r="N4856" s="21"/>
      <c r="O4856"/>
    </row>
    <row r="4857" spans="12:15" x14ac:dyDescent="0.3">
      <c r="L4857" s="19"/>
      <c r="M4857" s="18"/>
      <c r="N4857" s="21"/>
      <c r="O4857"/>
    </row>
    <row r="4858" spans="12:15" x14ac:dyDescent="0.3">
      <c r="L4858" s="19"/>
      <c r="M4858" s="18"/>
      <c r="N4858" s="21"/>
      <c r="O4858"/>
    </row>
    <row r="4859" spans="12:15" x14ac:dyDescent="0.3">
      <c r="L4859" s="19"/>
      <c r="M4859" s="18"/>
      <c r="N4859" s="21"/>
      <c r="O4859"/>
    </row>
    <row r="4860" spans="12:15" x14ac:dyDescent="0.3">
      <c r="L4860" s="19"/>
      <c r="M4860" s="18"/>
      <c r="N4860" s="21"/>
      <c r="O4860"/>
    </row>
    <row r="4861" spans="12:15" x14ac:dyDescent="0.3">
      <c r="L4861" s="19"/>
      <c r="M4861" s="18"/>
      <c r="N4861" s="21"/>
      <c r="O4861"/>
    </row>
    <row r="4862" spans="12:15" x14ac:dyDescent="0.3">
      <c r="L4862" s="19"/>
      <c r="M4862" s="18"/>
      <c r="N4862" s="21"/>
      <c r="O4862"/>
    </row>
    <row r="4863" spans="12:15" x14ac:dyDescent="0.3">
      <c r="L4863" s="19"/>
      <c r="M4863" s="18"/>
      <c r="N4863" s="21"/>
      <c r="O4863"/>
    </row>
    <row r="4864" spans="12:15" x14ac:dyDescent="0.3">
      <c r="L4864" s="19"/>
      <c r="M4864" s="18"/>
      <c r="N4864" s="21"/>
      <c r="O4864"/>
    </row>
    <row r="4865" spans="12:15" x14ac:dyDescent="0.3">
      <c r="L4865" s="19"/>
      <c r="M4865" s="18"/>
      <c r="N4865" s="21"/>
      <c r="O4865"/>
    </row>
    <row r="4866" spans="12:15" x14ac:dyDescent="0.3">
      <c r="L4866" s="19"/>
      <c r="M4866" s="18"/>
      <c r="N4866" s="21"/>
      <c r="O4866"/>
    </row>
    <row r="4867" spans="12:15" x14ac:dyDescent="0.3">
      <c r="L4867" s="19"/>
      <c r="M4867" s="18"/>
      <c r="N4867" s="21"/>
      <c r="O4867"/>
    </row>
    <row r="4868" spans="12:15" x14ac:dyDescent="0.3">
      <c r="L4868" s="19"/>
      <c r="M4868" s="18"/>
      <c r="N4868" s="21"/>
      <c r="O4868"/>
    </row>
    <row r="4869" spans="12:15" x14ac:dyDescent="0.3">
      <c r="L4869" s="19"/>
      <c r="M4869" s="18"/>
      <c r="N4869" s="21"/>
      <c r="O4869"/>
    </row>
    <row r="4870" spans="12:15" x14ac:dyDescent="0.3">
      <c r="L4870" s="19"/>
      <c r="M4870" s="18"/>
      <c r="N4870" s="21"/>
      <c r="O4870"/>
    </row>
    <row r="4871" spans="12:15" x14ac:dyDescent="0.3">
      <c r="L4871" s="19"/>
      <c r="M4871" s="18"/>
      <c r="N4871" s="21"/>
      <c r="O4871"/>
    </row>
    <row r="4872" spans="12:15" x14ac:dyDescent="0.3">
      <c r="L4872" s="19"/>
      <c r="M4872" s="18"/>
      <c r="N4872" s="21"/>
      <c r="O4872"/>
    </row>
    <row r="4873" spans="12:15" x14ac:dyDescent="0.3">
      <c r="L4873" s="19"/>
      <c r="M4873" s="18"/>
      <c r="N4873" s="21"/>
      <c r="O4873"/>
    </row>
    <row r="4874" spans="12:15" x14ac:dyDescent="0.3">
      <c r="L4874" s="19"/>
      <c r="M4874" s="18"/>
      <c r="N4874" s="21"/>
      <c r="O4874"/>
    </row>
    <row r="4875" spans="12:15" x14ac:dyDescent="0.3">
      <c r="L4875" s="19"/>
      <c r="M4875" s="18"/>
      <c r="N4875" s="21"/>
      <c r="O4875"/>
    </row>
    <row r="4876" spans="12:15" x14ac:dyDescent="0.3">
      <c r="L4876" s="19"/>
      <c r="M4876" s="18"/>
      <c r="N4876" s="21"/>
      <c r="O4876"/>
    </row>
    <row r="4877" spans="12:15" x14ac:dyDescent="0.3">
      <c r="L4877" s="19"/>
      <c r="M4877" s="18"/>
      <c r="N4877" s="21"/>
      <c r="O4877"/>
    </row>
    <row r="4878" spans="12:15" x14ac:dyDescent="0.3">
      <c r="L4878" s="19"/>
      <c r="M4878" s="18"/>
      <c r="N4878" s="21"/>
      <c r="O4878"/>
    </row>
    <row r="4879" spans="12:15" x14ac:dyDescent="0.3">
      <c r="L4879" s="19"/>
      <c r="M4879" s="18"/>
      <c r="N4879" s="21"/>
      <c r="O4879"/>
    </row>
    <row r="4880" spans="12:15" x14ac:dyDescent="0.3">
      <c r="L4880" s="19"/>
      <c r="M4880" s="18"/>
      <c r="N4880" s="21"/>
      <c r="O4880"/>
    </row>
    <row r="4881" spans="12:15" x14ac:dyDescent="0.3">
      <c r="L4881" s="19"/>
      <c r="M4881" s="18"/>
      <c r="N4881" s="21"/>
      <c r="O4881"/>
    </row>
    <row r="4882" spans="12:15" x14ac:dyDescent="0.3">
      <c r="L4882" s="19"/>
      <c r="M4882" s="18"/>
      <c r="N4882" s="21"/>
      <c r="O4882"/>
    </row>
    <row r="4883" spans="12:15" x14ac:dyDescent="0.3">
      <c r="L4883" s="19"/>
      <c r="M4883" s="18"/>
      <c r="N4883" s="21"/>
      <c r="O4883"/>
    </row>
    <row r="4884" spans="12:15" x14ac:dyDescent="0.3">
      <c r="L4884" s="19"/>
      <c r="M4884" s="18"/>
      <c r="N4884" s="21"/>
      <c r="O4884"/>
    </row>
    <row r="4885" spans="12:15" x14ac:dyDescent="0.3">
      <c r="L4885" s="19"/>
      <c r="M4885" s="18"/>
      <c r="N4885" s="21"/>
      <c r="O4885"/>
    </row>
    <row r="4886" spans="12:15" x14ac:dyDescent="0.3">
      <c r="L4886" s="19"/>
      <c r="M4886" s="18"/>
      <c r="N4886" s="21"/>
      <c r="O4886"/>
    </row>
    <row r="4887" spans="12:15" x14ac:dyDescent="0.3">
      <c r="L4887" s="19"/>
      <c r="M4887" s="18"/>
      <c r="N4887" s="21"/>
      <c r="O4887"/>
    </row>
    <row r="4888" spans="12:15" x14ac:dyDescent="0.3">
      <c r="L4888" s="19"/>
      <c r="M4888" s="18"/>
      <c r="N4888" s="21"/>
      <c r="O4888"/>
    </row>
    <row r="4889" spans="12:15" x14ac:dyDescent="0.3">
      <c r="L4889" s="19"/>
      <c r="M4889" s="18"/>
      <c r="N4889" s="21"/>
      <c r="O4889"/>
    </row>
    <row r="4890" spans="12:15" x14ac:dyDescent="0.3">
      <c r="L4890" s="19"/>
      <c r="M4890" s="18"/>
      <c r="N4890" s="21"/>
      <c r="O4890"/>
    </row>
    <row r="4891" spans="12:15" x14ac:dyDescent="0.3">
      <c r="L4891" s="19"/>
      <c r="M4891" s="18"/>
      <c r="N4891" s="21"/>
      <c r="O4891"/>
    </row>
    <row r="4892" spans="12:15" x14ac:dyDescent="0.3">
      <c r="L4892" s="19"/>
      <c r="M4892" s="18"/>
      <c r="N4892" s="21"/>
      <c r="O4892"/>
    </row>
    <row r="4893" spans="12:15" x14ac:dyDescent="0.3">
      <c r="L4893" s="19"/>
      <c r="M4893" s="18"/>
      <c r="N4893" s="21"/>
      <c r="O4893"/>
    </row>
    <row r="4894" spans="12:15" x14ac:dyDescent="0.3">
      <c r="L4894" s="19"/>
      <c r="M4894" s="18"/>
      <c r="N4894" s="21"/>
      <c r="O4894"/>
    </row>
    <row r="4895" spans="12:15" x14ac:dyDescent="0.3">
      <c r="L4895" s="19"/>
      <c r="M4895" s="18"/>
      <c r="N4895" s="21"/>
      <c r="O4895"/>
    </row>
    <row r="4896" spans="12:15" x14ac:dyDescent="0.3">
      <c r="L4896" s="19"/>
      <c r="M4896" s="18"/>
      <c r="N4896" s="21"/>
      <c r="O4896"/>
    </row>
    <row r="4897" spans="12:15" x14ac:dyDescent="0.3">
      <c r="L4897" s="19"/>
      <c r="M4897" s="18"/>
      <c r="N4897" s="21"/>
      <c r="O4897"/>
    </row>
    <row r="4898" spans="12:15" x14ac:dyDescent="0.3">
      <c r="L4898" s="19"/>
      <c r="M4898" s="18"/>
      <c r="N4898" s="21"/>
      <c r="O4898"/>
    </row>
    <row r="4899" spans="12:15" x14ac:dyDescent="0.3">
      <c r="L4899" s="19"/>
      <c r="M4899" s="18"/>
      <c r="N4899" s="21"/>
      <c r="O4899"/>
    </row>
    <row r="4900" spans="12:15" x14ac:dyDescent="0.3">
      <c r="L4900" s="19"/>
      <c r="M4900" s="18"/>
      <c r="N4900" s="21"/>
      <c r="O4900"/>
    </row>
    <row r="4901" spans="12:15" x14ac:dyDescent="0.3">
      <c r="L4901" s="19"/>
      <c r="M4901" s="18"/>
      <c r="N4901" s="21"/>
      <c r="O4901"/>
    </row>
    <row r="4902" spans="12:15" x14ac:dyDescent="0.3">
      <c r="L4902" s="19"/>
      <c r="M4902" s="18"/>
      <c r="N4902" s="21"/>
      <c r="O4902"/>
    </row>
    <row r="4903" spans="12:15" x14ac:dyDescent="0.3">
      <c r="L4903" s="19"/>
      <c r="M4903" s="18"/>
      <c r="N4903" s="21"/>
      <c r="O4903"/>
    </row>
    <row r="4904" spans="12:15" x14ac:dyDescent="0.3">
      <c r="L4904" s="19"/>
      <c r="M4904" s="18"/>
      <c r="N4904" s="21"/>
      <c r="O4904"/>
    </row>
    <row r="4905" spans="12:15" x14ac:dyDescent="0.3">
      <c r="L4905" s="19"/>
      <c r="M4905" s="18"/>
      <c r="N4905" s="21"/>
      <c r="O4905"/>
    </row>
    <row r="4906" spans="12:15" x14ac:dyDescent="0.3">
      <c r="L4906" s="19"/>
      <c r="M4906" s="18"/>
      <c r="N4906" s="21"/>
      <c r="O4906"/>
    </row>
    <row r="4907" spans="12:15" x14ac:dyDescent="0.3">
      <c r="L4907" s="19"/>
      <c r="M4907" s="18"/>
      <c r="N4907" s="21"/>
      <c r="O4907"/>
    </row>
    <row r="4908" spans="12:15" x14ac:dyDescent="0.3">
      <c r="L4908" s="19"/>
      <c r="M4908" s="18"/>
      <c r="N4908" s="21"/>
      <c r="O4908"/>
    </row>
    <row r="4909" spans="12:15" x14ac:dyDescent="0.3">
      <c r="L4909" s="19"/>
      <c r="M4909" s="18"/>
      <c r="N4909" s="21"/>
      <c r="O4909"/>
    </row>
    <row r="4910" spans="12:15" x14ac:dyDescent="0.3">
      <c r="L4910" s="19"/>
      <c r="M4910" s="18"/>
      <c r="N4910" s="21"/>
      <c r="O4910"/>
    </row>
    <row r="4911" spans="12:15" x14ac:dyDescent="0.3">
      <c r="L4911" s="19"/>
      <c r="M4911" s="18"/>
      <c r="N4911" s="21"/>
      <c r="O4911"/>
    </row>
    <row r="4912" spans="12:15" x14ac:dyDescent="0.3">
      <c r="L4912" s="19"/>
      <c r="M4912" s="18"/>
      <c r="N4912" s="21"/>
      <c r="O4912"/>
    </row>
    <row r="4913" spans="12:15" x14ac:dyDescent="0.3">
      <c r="L4913" s="19"/>
      <c r="M4913" s="18"/>
      <c r="N4913" s="21"/>
      <c r="O4913"/>
    </row>
    <row r="4914" spans="12:15" x14ac:dyDescent="0.3">
      <c r="L4914" s="19"/>
      <c r="M4914" s="18"/>
      <c r="N4914" s="21"/>
      <c r="O4914"/>
    </row>
    <row r="4915" spans="12:15" x14ac:dyDescent="0.3">
      <c r="L4915" s="19"/>
      <c r="M4915" s="18"/>
      <c r="N4915" s="21"/>
      <c r="O4915"/>
    </row>
    <row r="4916" spans="12:15" x14ac:dyDescent="0.3">
      <c r="L4916" s="19"/>
      <c r="M4916" s="18"/>
      <c r="N4916" s="21"/>
      <c r="O4916"/>
    </row>
    <row r="4917" spans="12:15" x14ac:dyDescent="0.3">
      <c r="L4917" s="19"/>
      <c r="M4917" s="18"/>
      <c r="N4917" s="21"/>
      <c r="O4917"/>
    </row>
    <row r="4918" spans="12:15" x14ac:dyDescent="0.3">
      <c r="L4918" s="19"/>
      <c r="M4918" s="18"/>
      <c r="N4918" s="21"/>
      <c r="O4918"/>
    </row>
    <row r="4919" spans="12:15" x14ac:dyDescent="0.3">
      <c r="L4919" s="19"/>
      <c r="M4919" s="18"/>
      <c r="N4919" s="21"/>
      <c r="O4919"/>
    </row>
    <row r="4920" spans="12:15" x14ac:dyDescent="0.3">
      <c r="L4920" s="19"/>
      <c r="M4920" s="18"/>
      <c r="N4920" s="21"/>
      <c r="O4920"/>
    </row>
    <row r="4921" spans="12:15" x14ac:dyDescent="0.3">
      <c r="L4921" s="19"/>
      <c r="M4921" s="18"/>
      <c r="N4921" s="21"/>
      <c r="O4921"/>
    </row>
    <row r="4922" spans="12:15" x14ac:dyDescent="0.3">
      <c r="L4922" s="19"/>
      <c r="M4922" s="18"/>
      <c r="N4922" s="21"/>
      <c r="O4922"/>
    </row>
    <row r="4923" spans="12:15" x14ac:dyDescent="0.3">
      <c r="L4923" s="19"/>
      <c r="M4923" s="18"/>
      <c r="N4923" s="21"/>
      <c r="O4923"/>
    </row>
    <row r="4924" spans="12:15" x14ac:dyDescent="0.3">
      <c r="L4924" s="19"/>
      <c r="M4924" s="18"/>
      <c r="N4924" s="21"/>
      <c r="O4924"/>
    </row>
    <row r="4925" spans="12:15" x14ac:dyDescent="0.3">
      <c r="L4925" s="19"/>
      <c r="M4925" s="18"/>
      <c r="N4925" s="21"/>
      <c r="O4925"/>
    </row>
    <row r="4926" spans="12:15" x14ac:dyDescent="0.3">
      <c r="L4926" s="19"/>
      <c r="M4926" s="18"/>
      <c r="N4926" s="21"/>
      <c r="O4926"/>
    </row>
    <row r="4927" spans="12:15" x14ac:dyDescent="0.3">
      <c r="L4927" s="19"/>
      <c r="M4927" s="18"/>
      <c r="N4927" s="21"/>
      <c r="O4927"/>
    </row>
    <row r="4928" spans="12:15" x14ac:dyDescent="0.3">
      <c r="L4928" s="19"/>
      <c r="M4928" s="18"/>
      <c r="N4928" s="21"/>
      <c r="O4928"/>
    </row>
    <row r="4929" spans="12:15" x14ac:dyDescent="0.3">
      <c r="L4929" s="19"/>
      <c r="M4929" s="18"/>
      <c r="N4929" s="21"/>
      <c r="O4929"/>
    </row>
    <row r="4930" spans="12:15" x14ac:dyDescent="0.3">
      <c r="L4930" s="19"/>
      <c r="M4930" s="18"/>
      <c r="N4930" s="21"/>
      <c r="O4930"/>
    </row>
    <row r="4931" spans="12:15" x14ac:dyDescent="0.3">
      <c r="L4931" s="19"/>
      <c r="M4931" s="18"/>
      <c r="N4931" s="21"/>
      <c r="O4931"/>
    </row>
    <row r="4932" spans="12:15" x14ac:dyDescent="0.3">
      <c r="L4932" s="19"/>
      <c r="M4932" s="18"/>
      <c r="N4932" s="21"/>
      <c r="O4932"/>
    </row>
    <row r="4933" spans="12:15" x14ac:dyDescent="0.3">
      <c r="L4933" s="19"/>
      <c r="M4933" s="18"/>
      <c r="N4933" s="21"/>
      <c r="O4933"/>
    </row>
    <row r="4934" spans="12:15" x14ac:dyDescent="0.3">
      <c r="L4934" s="19"/>
      <c r="M4934" s="18"/>
      <c r="N4934" s="21"/>
      <c r="O4934"/>
    </row>
    <row r="4935" spans="12:15" x14ac:dyDescent="0.3">
      <c r="L4935" s="19"/>
      <c r="M4935" s="18"/>
      <c r="N4935" s="21"/>
      <c r="O4935"/>
    </row>
    <row r="4936" spans="12:15" x14ac:dyDescent="0.3">
      <c r="L4936" s="19"/>
      <c r="M4936" s="18"/>
      <c r="N4936" s="21"/>
      <c r="O4936"/>
    </row>
    <row r="4937" spans="12:15" x14ac:dyDescent="0.3">
      <c r="L4937" s="19"/>
      <c r="M4937" s="18"/>
      <c r="N4937" s="21"/>
      <c r="O4937"/>
    </row>
    <row r="4938" spans="12:15" x14ac:dyDescent="0.3">
      <c r="L4938" s="19"/>
      <c r="M4938" s="18"/>
      <c r="N4938" s="21"/>
      <c r="O4938"/>
    </row>
    <row r="4939" spans="12:15" x14ac:dyDescent="0.3">
      <c r="L4939" s="19"/>
      <c r="M4939" s="18"/>
      <c r="N4939" s="21"/>
      <c r="O4939"/>
    </row>
    <row r="4940" spans="12:15" x14ac:dyDescent="0.3">
      <c r="L4940" s="19"/>
      <c r="M4940" s="18"/>
      <c r="N4940" s="21"/>
      <c r="O4940"/>
    </row>
    <row r="4941" spans="12:15" x14ac:dyDescent="0.3">
      <c r="L4941" s="19"/>
      <c r="M4941" s="18"/>
      <c r="N4941" s="21"/>
      <c r="O4941"/>
    </row>
    <row r="4942" spans="12:15" x14ac:dyDescent="0.3">
      <c r="L4942" s="19"/>
      <c r="M4942" s="18"/>
      <c r="N4942" s="21"/>
      <c r="O4942"/>
    </row>
    <row r="4943" spans="12:15" x14ac:dyDescent="0.3">
      <c r="L4943" s="19"/>
      <c r="M4943" s="18"/>
      <c r="N4943" s="21"/>
      <c r="O4943"/>
    </row>
    <row r="4944" spans="12:15" x14ac:dyDescent="0.3">
      <c r="L4944" s="19"/>
      <c r="M4944" s="18"/>
      <c r="N4944" s="21"/>
      <c r="O4944"/>
    </row>
    <row r="4945" spans="12:15" x14ac:dyDescent="0.3">
      <c r="L4945" s="19"/>
      <c r="M4945" s="18"/>
      <c r="N4945" s="21"/>
      <c r="O4945"/>
    </row>
    <row r="4946" spans="12:15" x14ac:dyDescent="0.3">
      <c r="L4946" s="19"/>
      <c r="M4946" s="18"/>
      <c r="N4946" s="21"/>
      <c r="O4946"/>
    </row>
    <row r="4947" spans="12:15" x14ac:dyDescent="0.3">
      <c r="L4947" s="19"/>
      <c r="M4947" s="18"/>
      <c r="N4947" s="21"/>
      <c r="O4947"/>
    </row>
    <row r="4948" spans="12:15" x14ac:dyDescent="0.3">
      <c r="L4948" s="19"/>
      <c r="M4948" s="18"/>
      <c r="N4948" s="21"/>
      <c r="O4948"/>
    </row>
    <row r="4949" spans="12:15" x14ac:dyDescent="0.3">
      <c r="L4949" s="19"/>
      <c r="M4949" s="18"/>
      <c r="N4949" s="21"/>
      <c r="O4949"/>
    </row>
    <row r="4950" spans="12:15" x14ac:dyDescent="0.3">
      <c r="L4950" s="19"/>
      <c r="M4950" s="18"/>
      <c r="N4950" s="21"/>
      <c r="O4950"/>
    </row>
    <row r="4951" spans="12:15" x14ac:dyDescent="0.3">
      <c r="L4951" s="19"/>
      <c r="M4951" s="18"/>
      <c r="N4951" s="21"/>
      <c r="O4951"/>
    </row>
    <row r="4952" spans="12:15" x14ac:dyDescent="0.3">
      <c r="L4952" s="19"/>
      <c r="M4952" s="18"/>
      <c r="N4952" s="21"/>
      <c r="O4952"/>
    </row>
    <row r="4953" spans="12:15" x14ac:dyDescent="0.3">
      <c r="L4953" s="19"/>
      <c r="M4953" s="18"/>
      <c r="N4953" s="21"/>
      <c r="O4953"/>
    </row>
    <row r="4954" spans="12:15" x14ac:dyDescent="0.3">
      <c r="L4954" s="19"/>
      <c r="M4954" s="18"/>
      <c r="N4954" s="21"/>
      <c r="O4954"/>
    </row>
    <row r="4955" spans="12:15" x14ac:dyDescent="0.3">
      <c r="L4955" s="19"/>
      <c r="M4955" s="18"/>
      <c r="N4955" s="21"/>
      <c r="O4955"/>
    </row>
    <row r="4956" spans="12:15" x14ac:dyDescent="0.3">
      <c r="L4956" s="19"/>
      <c r="M4956" s="18"/>
      <c r="N4956" s="21"/>
      <c r="O4956"/>
    </row>
    <row r="4957" spans="12:15" x14ac:dyDescent="0.3">
      <c r="L4957" s="19"/>
      <c r="M4957" s="18"/>
      <c r="N4957" s="21"/>
      <c r="O4957"/>
    </row>
    <row r="4958" spans="12:15" x14ac:dyDescent="0.3">
      <c r="L4958" s="19"/>
      <c r="M4958" s="18"/>
      <c r="N4958" s="21"/>
      <c r="O4958"/>
    </row>
    <row r="4959" spans="12:15" x14ac:dyDescent="0.3">
      <c r="L4959" s="19"/>
      <c r="M4959" s="18"/>
      <c r="N4959" s="21"/>
      <c r="O4959"/>
    </row>
    <row r="4960" spans="12:15" x14ac:dyDescent="0.3">
      <c r="L4960" s="19"/>
      <c r="M4960" s="18"/>
      <c r="N4960" s="21"/>
      <c r="O4960"/>
    </row>
    <row r="4961" spans="12:15" x14ac:dyDescent="0.3">
      <c r="L4961" s="19"/>
      <c r="M4961" s="18"/>
      <c r="N4961" s="21"/>
      <c r="O4961"/>
    </row>
    <row r="4962" spans="12:15" x14ac:dyDescent="0.3">
      <c r="L4962" s="19"/>
      <c r="M4962" s="18"/>
      <c r="N4962" s="21"/>
      <c r="O4962"/>
    </row>
    <row r="4963" spans="12:15" x14ac:dyDescent="0.3">
      <c r="L4963" s="19"/>
      <c r="M4963" s="18"/>
      <c r="N4963" s="21"/>
      <c r="O4963"/>
    </row>
    <row r="4964" spans="12:15" x14ac:dyDescent="0.3">
      <c r="L4964" s="19"/>
      <c r="M4964" s="18"/>
      <c r="N4964" s="21"/>
      <c r="O4964"/>
    </row>
    <row r="4965" spans="12:15" x14ac:dyDescent="0.3">
      <c r="L4965" s="19"/>
      <c r="M4965" s="18"/>
      <c r="N4965" s="21"/>
      <c r="O4965"/>
    </row>
    <row r="4966" spans="12:15" x14ac:dyDescent="0.3">
      <c r="L4966" s="19"/>
      <c r="M4966" s="18"/>
      <c r="N4966" s="21"/>
      <c r="O4966"/>
    </row>
    <row r="4967" spans="12:15" x14ac:dyDescent="0.3">
      <c r="L4967" s="19"/>
      <c r="M4967" s="18"/>
      <c r="N4967" s="21"/>
      <c r="O4967"/>
    </row>
    <row r="4968" spans="12:15" x14ac:dyDescent="0.3">
      <c r="L4968" s="19"/>
      <c r="M4968" s="18"/>
      <c r="N4968" s="21"/>
      <c r="O4968"/>
    </row>
    <row r="4969" spans="12:15" x14ac:dyDescent="0.3">
      <c r="L4969" s="19"/>
      <c r="M4969" s="18"/>
      <c r="N4969" s="21"/>
      <c r="O4969"/>
    </row>
    <row r="4970" spans="12:15" x14ac:dyDescent="0.3">
      <c r="L4970" s="19"/>
      <c r="M4970" s="18"/>
      <c r="N4970" s="21"/>
      <c r="O4970"/>
    </row>
    <row r="4971" spans="12:15" x14ac:dyDescent="0.3">
      <c r="L4971" s="19"/>
      <c r="M4971" s="18"/>
      <c r="N4971" s="21"/>
      <c r="O4971"/>
    </row>
    <row r="4972" spans="12:15" x14ac:dyDescent="0.3">
      <c r="L4972" s="19"/>
      <c r="M4972" s="18"/>
      <c r="N4972" s="21"/>
      <c r="O4972"/>
    </row>
    <row r="4973" spans="12:15" x14ac:dyDescent="0.3">
      <c r="L4973" s="19"/>
      <c r="M4973" s="18"/>
      <c r="N4973" s="21"/>
      <c r="O4973"/>
    </row>
    <row r="4974" spans="12:15" x14ac:dyDescent="0.3">
      <c r="L4974" s="19"/>
      <c r="M4974" s="18"/>
      <c r="N4974" s="21"/>
      <c r="O4974"/>
    </row>
    <row r="4975" spans="12:15" x14ac:dyDescent="0.3">
      <c r="L4975" s="19"/>
      <c r="M4975" s="18"/>
      <c r="N4975" s="21"/>
      <c r="O4975"/>
    </row>
    <row r="4976" spans="12:15" x14ac:dyDescent="0.3">
      <c r="L4976" s="19"/>
      <c r="M4976" s="18"/>
      <c r="N4976" s="21"/>
      <c r="O4976"/>
    </row>
    <row r="4977" spans="12:15" x14ac:dyDescent="0.3">
      <c r="L4977" s="19"/>
      <c r="M4977" s="18"/>
      <c r="N4977" s="21"/>
      <c r="O4977"/>
    </row>
    <row r="4978" spans="12:15" x14ac:dyDescent="0.3">
      <c r="L4978" s="19"/>
      <c r="M4978" s="18"/>
      <c r="N4978" s="21"/>
      <c r="O4978"/>
    </row>
    <row r="4979" spans="12:15" x14ac:dyDescent="0.3">
      <c r="L4979" s="19"/>
      <c r="M4979" s="18"/>
      <c r="N4979" s="21"/>
      <c r="O4979"/>
    </row>
    <row r="4980" spans="12:15" x14ac:dyDescent="0.3">
      <c r="L4980" s="19"/>
      <c r="M4980" s="18"/>
      <c r="N4980" s="21"/>
      <c r="O4980"/>
    </row>
    <row r="4981" spans="12:15" x14ac:dyDescent="0.3">
      <c r="L4981" s="19"/>
      <c r="M4981" s="18"/>
      <c r="N4981" s="21"/>
      <c r="O4981"/>
    </row>
    <row r="4982" spans="12:15" x14ac:dyDescent="0.3">
      <c r="L4982" s="19"/>
      <c r="M4982" s="18"/>
      <c r="N4982" s="21"/>
      <c r="O4982"/>
    </row>
    <row r="4983" spans="12:15" x14ac:dyDescent="0.3">
      <c r="L4983" s="19"/>
      <c r="M4983" s="18"/>
      <c r="N4983" s="21"/>
      <c r="O4983"/>
    </row>
    <row r="4984" spans="12:15" x14ac:dyDescent="0.3">
      <c r="L4984" s="19"/>
      <c r="M4984" s="18"/>
      <c r="N4984" s="21"/>
      <c r="O4984"/>
    </row>
    <row r="4985" spans="12:15" x14ac:dyDescent="0.3">
      <c r="L4985" s="19"/>
      <c r="M4985" s="18"/>
      <c r="N4985" s="21"/>
      <c r="O4985"/>
    </row>
    <row r="4986" spans="12:15" x14ac:dyDescent="0.3">
      <c r="L4986" s="19"/>
      <c r="M4986" s="18"/>
      <c r="N4986" s="21"/>
      <c r="O4986"/>
    </row>
    <row r="4987" spans="12:15" x14ac:dyDescent="0.3">
      <c r="L4987" s="19"/>
      <c r="M4987" s="18"/>
      <c r="N4987" s="21"/>
      <c r="O4987"/>
    </row>
    <row r="4988" spans="12:15" x14ac:dyDescent="0.3">
      <c r="L4988" s="19"/>
      <c r="M4988" s="18"/>
      <c r="N4988" s="21"/>
      <c r="O4988"/>
    </row>
    <row r="4989" spans="12:15" x14ac:dyDescent="0.3">
      <c r="L4989" s="19"/>
      <c r="M4989" s="18"/>
      <c r="N4989" s="21"/>
      <c r="O4989"/>
    </row>
    <row r="4990" spans="12:15" x14ac:dyDescent="0.3">
      <c r="L4990" s="19"/>
      <c r="M4990" s="18"/>
      <c r="N4990" s="21"/>
      <c r="O4990"/>
    </row>
    <row r="4991" spans="12:15" x14ac:dyDescent="0.3">
      <c r="L4991" s="19"/>
      <c r="M4991" s="18"/>
      <c r="N4991" s="21"/>
      <c r="O4991"/>
    </row>
    <row r="4992" spans="12:15" x14ac:dyDescent="0.3">
      <c r="L4992" s="19"/>
      <c r="M4992" s="18"/>
      <c r="N4992" s="21"/>
      <c r="O4992"/>
    </row>
    <row r="4993" spans="12:15" x14ac:dyDescent="0.3">
      <c r="L4993" s="19"/>
      <c r="M4993" s="18"/>
      <c r="N4993" s="21"/>
      <c r="O4993"/>
    </row>
    <row r="4994" spans="12:15" x14ac:dyDescent="0.3">
      <c r="L4994" s="19"/>
      <c r="M4994" s="18"/>
      <c r="N4994" s="21"/>
      <c r="O4994"/>
    </row>
    <row r="4995" spans="12:15" x14ac:dyDescent="0.3">
      <c r="L4995" s="19"/>
      <c r="M4995" s="18"/>
      <c r="N4995" s="21"/>
      <c r="O4995"/>
    </row>
    <row r="4996" spans="12:15" x14ac:dyDescent="0.3">
      <c r="L4996" s="19"/>
      <c r="M4996" s="18"/>
      <c r="N4996" s="21"/>
      <c r="O4996"/>
    </row>
    <row r="4997" spans="12:15" x14ac:dyDescent="0.3">
      <c r="L4997" s="19"/>
      <c r="M4997" s="18"/>
      <c r="N4997" s="21"/>
      <c r="O4997"/>
    </row>
    <row r="4998" spans="12:15" x14ac:dyDescent="0.3">
      <c r="L4998" s="19"/>
      <c r="M4998" s="18"/>
      <c r="N4998" s="21"/>
      <c r="O4998"/>
    </row>
    <row r="4999" spans="12:15" x14ac:dyDescent="0.3">
      <c r="L4999" s="19"/>
      <c r="M4999" s="18"/>
      <c r="N4999" s="21"/>
      <c r="O4999"/>
    </row>
    <row r="5000" spans="12:15" x14ac:dyDescent="0.3">
      <c r="L5000" s="19"/>
      <c r="M5000" s="18"/>
      <c r="N5000" s="21"/>
      <c r="O5000"/>
    </row>
    <row r="5001" spans="12:15" x14ac:dyDescent="0.3">
      <c r="L5001" s="19"/>
      <c r="M5001" s="18"/>
      <c r="N5001" s="21"/>
      <c r="O5001"/>
    </row>
    <row r="5002" spans="12:15" x14ac:dyDescent="0.3">
      <c r="L5002" s="19"/>
      <c r="M5002" s="18"/>
      <c r="N5002" s="21"/>
      <c r="O5002"/>
    </row>
    <row r="5003" spans="12:15" x14ac:dyDescent="0.3">
      <c r="L5003" s="19"/>
      <c r="M5003" s="18"/>
      <c r="N5003" s="21"/>
      <c r="O5003"/>
    </row>
    <row r="5004" spans="12:15" x14ac:dyDescent="0.3">
      <c r="L5004" s="19"/>
      <c r="M5004" s="18"/>
      <c r="N5004" s="21"/>
      <c r="O5004"/>
    </row>
  </sheetData>
  <mergeCells count="3">
    <mergeCell ref="A3:C3"/>
    <mergeCell ref="H3:I3"/>
    <mergeCell ref="L3:M3"/>
  </mergeCells>
  <pageMargins left="0.7" right="0.7" top="0.75" bottom="0.75" header="0.3" footer="0.3"/>
  <pageSetup orientation="portrait" r:id="rId2"/>
  <drawing r:id="rId3"/>
  <tableParts count="3"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="27" workbookViewId="0">
      <selection activeCell="G7" sqref="G7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DataSource</vt:lpstr>
      <vt:lpstr>Backend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With Decision: Brings data to life</dc:creator>
  <cp:lastModifiedBy>200013215-Amged Abdelhamid Hamza Sabsoba</cp:lastModifiedBy>
  <dcterms:created xsi:type="dcterms:W3CDTF">2020-11-20T21:25:05Z</dcterms:created>
  <dcterms:modified xsi:type="dcterms:W3CDTF">2024-02-21T00:56:53Z</dcterms:modified>
</cp:coreProperties>
</file>