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38" i="1" l="1"/>
  <c r="CE37" i="1"/>
  <c r="CF37" i="1"/>
  <c r="CG37" i="1"/>
  <c r="CF2" i="1"/>
  <c r="CG2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CF31" i="1"/>
  <c r="CG31" i="1"/>
  <c r="CF32" i="1"/>
  <c r="CG32" i="1"/>
  <c r="CF33" i="1"/>
  <c r="CG33" i="1"/>
  <c r="CF34" i="1"/>
  <c r="CG34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2" i="1"/>
</calcChain>
</file>

<file path=xl/sharedStrings.xml><?xml version="1.0" encoding="utf-8"?>
<sst xmlns="http://schemas.openxmlformats.org/spreadsheetml/2006/main" count="640" uniqueCount="131">
  <si>
    <t>12/05/17 11:48 AM</t>
  </si>
  <si>
    <t>model=SM-G950F_device=dreamlte</t>
  </si>
  <si>
    <t>1c:b9:c4:15:ed:b8</t>
  </si>
  <si>
    <t>IT-MNG</t>
  </si>
  <si>
    <t>8c:0c:90:ae:16:83</t>
  </si>
  <si>
    <t xml:space="preserve"> </t>
  </si>
  <si>
    <t>1c:b9:c4:16:ed:3c</t>
  </si>
  <si>
    <t>Ariel_University</t>
  </si>
  <si>
    <t>1c:b9:c4:15:ed:bc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</si>
  <si>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</si>
  <si>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</si>
  <si>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</si>
  <si>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</si>
  <si>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</si>
  <si>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</si>
  <si>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1c:b9:c4:16:ed:48</t>
  </si>
  <si>
    <t>1c:b9:c4:95:ed:b7</t>
  </si>
  <si>
    <t>1c:b9:c4:16:ed:4c</t>
  </si>
  <si>
    <t>1c:b9:c4:16:28:e8</t>
  </si>
  <si>
    <t>8c:0c:90:2e:16:88</t>
  </si>
  <si>
    <t>1c:b9:c4:15:1c:b8</t>
  </si>
  <si>
    <t>1c:b9:c4:15:1c:bc</t>
  </si>
  <si>
    <t>30:e1:71:0d:e0:63</t>
  </si>
  <si>
    <t>DIRECT-61-HP DeskJet 3630 series</t>
  </si>
  <si>
    <t>1c:b9:c4:14:2b:8c</t>
  </si>
  <si>
    <t>c0:4a:00:71:ee:ee</t>
  </si>
  <si>
    <t>Onicom</t>
  </si>
  <si>
    <t>1c:b9:c4:16:e5:ac</t>
  </si>
  <si>
    <t>1c:b9:c4:96:e5:a7</t>
  </si>
  <si>
    <t>12/05/17 11:49 AM</t>
  </si>
  <si>
    <t>1c:b9:c4:94:2b:87</t>
  </si>
  <si>
    <t>1c:b9:c4:96:f1:57</t>
  </si>
  <si>
    <t>1c:b9:c4:16:f1:5c</t>
  </si>
  <si>
    <t>40:a5:ef:7a:17:f2</t>
  </si>
  <si>
    <t>2.4V1</t>
  </si>
  <si>
    <t>14:ae:db:58:0d:6d</t>
  </si>
  <si>
    <t>__ery</t>
  </si>
  <si>
    <t>ec:8c:a2:26:d3:68</t>
  </si>
  <si>
    <t>1c:b9:c4:16:12:e8</t>
  </si>
  <si>
    <t>1c:b9:c4:16:13:08</t>
  </si>
  <si>
    <t>00:25:86:cc:00:f8</t>
  </si>
  <si>
    <t>AUC_54_R</t>
  </si>
  <si>
    <t>00:25:86:cc:07:b2</t>
  </si>
  <si>
    <t>KCG_54</t>
  </si>
  <si>
    <t>78:11:dc:1a:cf:d0</t>
  </si>
  <si>
    <t>TamiRacheli</t>
  </si>
  <si>
    <t>00:02:6f:b8:c4:1a</t>
  </si>
  <si>
    <t>1c:b9:c4:16:1d:7c</t>
  </si>
  <si>
    <t>1c:b9:c4:15:fd:4c</t>
  </si>
  <si>
    <t>ec:8c:a2:26:d2:c8</t>
  </si>
  <si>
    <t>10:0d:7f:99:32:5e</t>
  </si>
  <si>
    <t>Bezeq-n_325E</t>
  </si>
  <si>
    <t>24:c9:a1:35:a5:e8</t>
  </si>
  <si>
    <t>1c:b9:c4:16:05:38</t>
  </si>
  <si>
    <t>1c:b9:c4:16:cc:dc</t>
  </si>
  <si>
    <t>1c:b9:c4:96:cc:d7</t>
  </si>
  <si>
    <t>b2:6c:ac:a0:3d:eb</t>
  </si>
  <si>
    <t>sinusafe</t>
  </si>
  <si>
    <t>1c:b9:c4:15:23:58</t>
  </si>
  <si>
    <t>00:02:6f:8e:64:67</t>
  </si>
  <si>
    <t>00:27:22:f3:bb:2b</t>
  </si>
  <si>
    <t>a2:6c:ac:a0:3d:eb</t>
  </si>
  <si>
    <t>giftwizard</t>
  </si>
  <si>
    <t>1c:b9:c4:15:23:5c</t>
  </si>
  <si>
    <t>c4:12:f5:fd:6a:74</t>
  </si>
  <si>
    <t>mati-sh1</t>
  </si>
  <si>
    <t>90:6c:ac:a0:3d:eb</t>
  </si>
  <si>
    <t>Guest</t>
  </si>
  <si>
    <t>8c:0c:90:2f:ca:18</t>
  </si>
  <si>
    <t>1c:b9:c4:95:23:57</t>
  </si>
  <si>
    <t>a2:6c:ac:9f:fb:1f</t>
  </si>
  <si>
    <t>Neuropplied</t>
  </si>
  <si>
    <t>c2:6c:ac:9f:fb:1f</t>
  </si>
  <si>
    <t>shapedo</t>
  </si>
  <si>
    <t>90:6c:ac:9f:f1:c5</t>
  </si>
  <si>
    <t>CliClap</t>
  </si>
  <si>
    <t>1c:b9:c4:16:cc:d8</t>
  </si>
  <si>
    <t>12/05/17 11:50 AM</t>
  </si>
  <si>
    <t>a0:8c:fd:0a:24:56</t>
  </si>
  <si>
    <t>DIRECT-13-HP DeskJet 3630 series</t>
  </si>
  <si>
    <t>ec:8c:a2:26:d3:c8</t>
  </si>
  <si>
    <t>1c:b9:c4:95:fd:47</t>
  </si>
  <si>
    <t>ec:8c:a2:26:b0:e8</t>
  </si>
  <si>
    <t>f0:b0:52:3e:d6:f8</t>
  </si>
  <si>
    <t>18:d6:c7:ad:25:1a</t>
  </si>
  <si>
    <t>90:f6:52:05:24:78</t>
  </si>
  <si>
    <t>ahmad</t>
  </si>
  <si>
    <t>1c:b9:c4:96:1d:77</t>
  </si>
  <si>
    <t>00:27:22:f3:e0:83</t>
  </si>
  <si>
    <t>8c:0c:90:2d:79:88</t>
  </si>
  <si>
    <t>fc:3f:db:9c:43:33</t>
  </si>
  <si>
    <t>DIRECT-32-HP DeskJet 3630 series</t>
  </si>
  <si>
    <t>1c:b9:c4:16:f1:58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</si>
  <si>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</si>
  <si>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</si>
  <si>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</si>
  <si>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</si>
  <si>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</si>
  <si>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</si>
  <si>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</si>
  <si>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</si>
  <si>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</si>
  <si>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</si>
  <si>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עמודה11</t>
  </si>
  <si>
    <t>עמודה12</t>
  </si>
  <si>
    <t>עמודה13</t>
  </si>
  <si>
    <t>עמודה14</t>
  </si>
  <si>
    <t>עמודה15</t>
  </si>
  <si>
    <t>עמודה16</t>
  </si>
  <si>
    <t>עמודה17</t>
  </si>
  <si>
    <t>עמודה18</t>
  </si>
  <si>
    <t>עמודה19</t>
  </si>
  <si>
    <t>עמודה20</t>
  </si>
  <si>
    <t>עמודה21</t>
  </si>
  <si>
    <t>עמודה22</t>
  </si>
  <si>
    <t>עמודה23</t>
  </si>
  <si>
    <t>עמודה24</t>
  </si>
  <si>
    <t>עמודה25</t>
  </si>
  <si>
    <t>עמודה26</t>
  </si>
  <si>
    <t>עמודה27</t>
  </si>
  <si>
    <t>עמודה28</t>
  </si>
  <si>
    <t>עמודה29</t>
  </si>
  <si>
    <t>עמודה30</t>
  </si>
  <si>
    <t>עמודה31</t>
  </si>
  <si>
    <t>עמודה32</t>
  </si>
  <si>
    <t>עמודה33</t>
  </si>
  <si>
    <t>עמודה34</t>
  </si>
  <si>
    <t>עמודה35</t>
  </si>
  <si>
    <t>עמודה36</t>
  </si>
  <si>
    <t>עמודה37</t>
  </si>
  <si>
    <t>עמודה38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</si>
</sst>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P1:CA34" totalsRowShown="0">
  <autoFilter ref="AP1:CA34"/>
  <tableColumns count="38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  <tableColumn id="11" name="עמודה11"/>
    <tableColumn id="12" name="עמודה12"/>
    <tableColumn id="13" name="עמודה13"/>
    <tableColumn id="14" name="עמודה14"/>
    <tableColumn id="15" name="עמודה15"/>
    <tableColumn id="16" name="עמודה16"/>
    <tableColumn id="17" name="עמודה17"/>
    <tableColumn id="18" name="עמודה18"/>
    <tableColumn id="19" name="עמודה19"/>
    <tableColumn id="20" name="עמודה20"/>
    <tableColumn id="21" name="עמודה21"/>
    <tableColumn id="22" name="עמודה22"/>
    <tableColumn id="23" name="עמודה23"/>
    <tableColumn id="24" name="עמודה24"/>
    <tableColumn id="25" name="עמודה25"/>
    <tableColumn id="26" name="עמודה26"/>
    <tableColumn id="27" name="עמודה27"/>
    <tableColumn id="28" name="עמודה28"/>
    <tableColumn id="29" name="עמודה29"/>
    <tableColumn id="30" name="עמודה30"/>
    <tableColumn id="31" name="עמודה31"/>
    <tableColumn id="32" name="עמודה32"/>
    <tableColumn id="33" name="עמודה33"/>
    <tableColumn id="34" name="עמודה34"/>
    <tableColumn id="35" name="עמודה35"/>
    <tableColumn id="36" name="עמודה36"/>
    <tableColumn id="37" name="עמודה37"/>
    <tableColumn id="38" name="עמודה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טבלה3" displayName="טבלה3" ref="A1:AL34" totalsRowShown="0">
  <autoFilter ref="A1:AL34"/>
  <tableColumns count="38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  <tableColumn id="11" name="עמודה11"/>
    <tableColumn id="12" name="עמודה12"/>
    <tableColumn id="13" name="עמודה13"/>
    <tableColumn id="14" name="עמודה14"/>
    <tableColumn id="15" name="עמודה15"/>
    <tableColumn id="16" name="עמודה16"/>
    <tableColumn id="17" name="עמודה17"/>
    <tableColumn id="18" name="עמודה18"/>
    <tableColumn id="19" name="עמודה19"/>
    <tableColumn id="20" name="עמודה20"/>
    <tableColumn id="21" name="עמודה21"/>
    <tableColumn id="22" name="עמודה22"/>
    <tableColumn id="23" name="עמודה23"/>
    <tableColumn id="24" name="עמודה24"/>
    <tableColumn id="25" name="עמודה25"/>
    <tableColumn id="26" name="עמודה26"/>
    <tableColumn id="27" name="עמודה27"/>
    <tableColumn id="28" name="עמודה28"/>
    <tableColumn id="29" name="עמודה29"/>
    <tableColumn id="30" name="עמודה30"/>
    <tableColumn id="31" name="עמודה31"/>
    <tableColumn id="32" name="עמודה32"/>
    <tableColumn id="33" name="עמודה33"/>
    <tableColumn id="34" name="עמודה34"/>
    <tableColumn id="35" name="עמודה35"/>
    <tableColumn id="36" name="עמודה36"/>
    <tableColumn id="37" name="עמודה37"/>
    <tableColumn id="38" name="עמודה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"/>
  <sheetViews>
    <sheetView rightToLeft="1" tabSelected="1" topLeftCell="BR22" workbookViewId="0">
      <selection activeCell="CF38" sqref="CF38"/>
    </sheetView>
  </sheetViews>
  <sheetFormatPr defaultRowHeight="14.25" x14ac:dyDescent="0.2"/>
  <cols>
    <col min="10" max="38" width="9.5" customWidth="1"/>
    <col min="51" max="79" width="9.5" customWidth="1"/>
    <col min="83" max="83" width="12.25" bestFit="1" customWidth="1"/>
  </cols>
  <sheetData>
    <row r="1" spans="1:85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</row>
    <row r="2" spans="1:85" x14ac:dyDescent="0.2">
      <c r="A2" t="s">
        <v>0</v>
      </c>
      <c r="B2" t="s">
        <v>1</v>
      </c>
      <c r="C2">
        <v>32.103315491514302</v>
      </c>
      <c r="D2">
        <v>35.209441706718799</v>
      </c>
      <c r="E2">
        <v>703.06830128831803</v>
      </c>
      <c r="F2">
        <v>3</v>
      </c>
      <c r="G2" t="s">
        <v>2</v>
      </c>
      <c r="H2" t="s">
        <v>3</v>
      </c>
      <c r="I2">
        <v>1</v>
      </c>
      <c r="J2">
        <v>-81</v>
      </c>
      <c r="K2" t="s">
        <v>4</v>
      </c>
      <c r="L2" t="s">
        <v>5</v>
      </c>
      <c r="M2">
        <v>11</v>
      </c>
      <c r="N2">
        <v>-86</v>
      </c>
      <c r="O2" t="s">
        <v>6</v>
      </c>
      <c r="P2" t="s">
        <v>7</v>
      </c>
      <c r="Q2">
        <v>44</v>
      </c>
      <c r="R2">
        <v>-91</v>
      </c>
      <c r="AP2" t="s">
        <v>0</v>
      </c>
      <c r="AQ2" t="s">
        <v>1</v>
      </c>
      <c r="AR2">
        <v>32.103272434363902</v>
      </c>
      <c r="AS2">
        <v>35.209383376085697</v>
      </c>
      <c r="AT2">
        <v>700.01052225973501</v>
      </c>
      <c r="AU2">
        <v>3</v>
      </c>
      <c r="AV2" t="s">
        <v>3</v>
      </c>
      <c r="AW2" t="s">
        <v>2</v>
      </c>
      <c r="AX2">
        <v>1</v>
      </c>
      <c r="AY2">
        <v>-81</v>
      </c>
      <c r="AZ2" t="s">
        <v>5</v>
      </c>
      <c r="BA2" t="s">
        <v>4</v>
      </c>
      <c r="BB2">
        <v>11</v>
      </c>
      <c r="BC2">
        <v>-86</v>
      </c>
      <c r="BD2" t="s">
        <v>7</v>
      </c>
      <c r="BE2" t="s">
        <v>6</v>
      </c>
      <c r="BF2">
        <v>44</v>
      </c>
      <c r="BG2">
        <v>-91</v>
      </c>
      <c r="CE2">
        <f>טבלה3[[#This Row],[עמודה3]]-טבלה2[[#This Row],[עמודה3]]</f>
        <v>4.3057150399761213E-5</v>
      </c>
      <c r="CF2">
        <f>טבלה3[[#This Row],[עמודה4]]-טבלה2[[#This Row],[עמודה4]]</f>
        <v>5.8330633102343654E-5</v>
      </c>
      <c r="CG2">
        <f>טבלה3[[#This Row],[עמודה5]]-טבלה2[[#This Row],[עמודה5]]</f>
        <v>3.0577790285830133</v>
      </c>
    </row>
    <row r="3" spans="1:85" x14ac:dyDescent="0.2">
      <c r="A3" t="s">
        <v>0</v>
      </c>
      <c r="B3" t="s">
        <v>1</v>
      </c>
      <c r="C3">
        <v>32.103657416080502</v>
      </c>
      <c r="D3">
        <v>35.209410624298599</v>
      </c>
      <c r="E3">
        <v>698.16604439128002</v>
      </c>
      <c r="F3">
        <v>8</v>
      </c>
      <c r="G3" t="s">
        <v>2</v>
      </c>
      <c r="H3" t="s">
        <v>3</v>
      </c>
      <c r="I3">
        <v>1</v>
      </c>
      <c r="J3">
        <v>-73</v>
      </c>
      <c r="K3" t="s">
        <v>8</v>
      </c>
      <c r="L3" t="s">
        <v>3</v>
      </c>
      <c r="M3">
        <v>48</v>
      </c>
      <c r="N3">
        <v>-79</v>
      </c>
      <c r="O3" t="s">
        <v>9</v>
      </c>
      <c r="P3" t="s">
        <v>5</v>
      </c>
      <c r="Q3">
        <v>36</v>
      </c>
      <c r="R3">
        <v>-80</v>
      </c>
      <c r="S3" t="s">
        <v>10</v>
      </c>
      <c r="T3" t="s">
        <v>7</v>
      </c>
      <c r="U3">
        <v>6</v>
      </c>
      <c r="V3">
        <v>-85</v>
      </c>
      <c r="W3" t="s">
        <v>11</v>
      </c>
      <c r="X3" t="s">
        <v>5</v>
      </c>
      <c r="Y3">
        <v>11</v>
      </c>
      <c r="Z3">
        <v>-87</v>
      </c>
      <c r="AA3" t="s">
        <v>12</v>
      </c>
      <c r="AB3" t="s">
        <v>5</v>
      </c>
      <c r="AC3">
        <v>36</v>
      </c>
      <c r="AD3">
        <v>-88</v>
      </c>
      <c r="AE3" t="s">
        <v>13</v>
      </c>
      <c r="AF3" t="s">
        <v>7</v>
      </c>
      <c r="AG3">
        <v>36</v>
      </c>
      <c r="AH3">
        <v>-88</v>
      </c>
      <c r="AI3" t="s">
        <v>14</v>
      </c>
      <c r="AJ3" t="s">
        <v>5</v>
      </c>
      <c r="AK3">
        <v>36</v>
      </c>
      <c r="AL3">
        <v>-89</v>
      </c>
      <c r="AP3" t="s">
        <v>0</v>
      </c>
      <c r="AQ3" t="s">
        <v>1</v>
      </c>
      <c r="AR3">
        <v>32.103742367811002</v>
      </c>
      <c r="AS3">
        <v>35.209754521586298</v>
      </c>
      <c r="AT3">
        <v>700.09012379316698</v>
      </c>
      <c r="AU3">
        <v>8</v>
      </c>
      <c r="AV3" t="s">
        <v>3</v>
      </c>
      <c r="AW3" t="s">
        <v>2</v>
      </c>
      <c r="AX3">
        <v>1</v>
      </c>
      <c r="AY3">
        <v>-73</v>
      </c>
      <c r="AZ3" t="s">
        <v>3</v>
      </c>
      <c r="BA3" t="s">
        <v>8</v>
      </c>
      <c r="BB3">
        <v>48</v>
      </c>
      <c r="BC3">
        <v>-79</v>
      </c>
      <c r="BD3" t="s">
        <v>5</v>
      </c>
      <c r="BE3" t="s">
        <v>9</v>
      </c>
      <c r="BF3">
        <v>36</v>
      </c>
      <c r="BG3">
        <v>-80</v>
      </c>
      <c r="BH3" t="s">
        <v>7</v>
      </c>
      <c r="BI3" t="s">
        <v>10</v>
      </c>
      <c r="BJ3">
        <v>6</v>
      </c>
      <c r="BK3">
        <v>-85</v>
      </c>
      <c r="BL3" t="s">
        <v>5</v>
      </c>
      <c r="BM3" t="s">
        <v>11</v>
      </c>
      <c r="BN3">
        <v>11</v>
      </c>
      <c r="BO3">
        <v>-87</v>
      </c>
      <c r="BP3" t="s">
        <v>5</v>
      </c>
      <c r="BQ3" t="s">
        <v>12</v>
      </c>
      <c r="BR3">
        <v>36</v>
      </c>
      <c r="BS3">
        <v>-88</v>
      </c>
      <c r="BT3" t="s">
        <v>7</v>
      </c>
      <c r="BU3" t="s">
        <v>13</v>
      </c>
      <c r="BV3">
        <v>36</v>
      </c>
      <c r="BW3">
        <v>-88</v>
      </c>
      <c r="BX3" t="s">
        <v>5</v>
      </c>
      <c r="BY3" t="s">
        <v>14</v>
      </c>
      <c r="BZ3">
        <v>36</v>
      </c>
      <c r="CA3">
        <v>-89</v>
      </c>
      <c r="CE3">
        <f>טבלה3[[#This Row],[עמודה3]]-טבלה2[[#This Row],[עמודה3]]</f>
        <v>-8.4951730499938094E-5</v>
      </c>
      <c r="CF3">
        <f>טבלה3[[#This Row],[עמודה4]]-טבלה2[[#This Row],[עמודה4]]</f>
        <v>-3.4389728769923522E-4</v>
      </c>
      <c r="CG3">
        <f>טבלה3[[#This Row],[עמודה5]]-טבלה2[[#This Row],[עמודה5]]</f>
        <v>-1.9240794018869565</v>
      </c>
    </row>
    <row r="4" spans="1:85" x14ac:dyDescent="0.2">
      <c r="A4" t="s">
        <v>0</v>
      </c>
      <c r="B4" t="s">
        <v>1</v>
      </c>
      <c r="C4">
        <v>32.103968616035097</v>
      </c>
      <c r="D4">
        <v>35.209359271676497</v>
      </c>
      <c r="E4">
        <v>701.10252726148599</v>
      </c>
      <c r="F4">
        <v>7</v>
      </c>
      <c r="G4" t="s">
        <v>15</v>
      </c>
      <c r="H4" t="s">
        <v>7</v>
      </c>
      <c r="I4">
        <v>6</v>
      </c>
      <c r="J4">
        <v>-57</v>
      </c>
      <c r="K4" t="s">
        <v>8</v>
      </c>
      <c r="L4" t="s">
        <v>3</v>
      </c>
      <c r="M4">
        <v>48</v>
      </c>
      <c r="N4">
        <v>-65</v>
      </c>
      <c r="O4" t="s">
        <v>16</v>
      </c>
      <c r="P4" t="s">
        <v>5</v>
      </c>
      <c r="Q4">
        <v>48</v>
      </c>
      <c r="R4">
        <v>-65</v>
      </c>
      <c r="S4" t="s">
        <v>17</v>
      </c>
      <c r="T4" t="s">
        <v>7</v>
      </c>
      <c r="U4">
        <v>36</v>
      </c>
      <c r="V4">
        <v>-68</v>
      </c>
      <c r="W4" t="s">
        <v>2</v>
      </c>
      <c r="X4" t="s">
        <v>3</v>
      </c>
      <c r="Y4">
        <v>1</v>
      </c>
      <c r="Z4">
        <v>-68</v>
      </c>
      <c r="AA4" t="s">
        <v>18</v>
      </c>
      <c r="AB4" t="s">
        <v>7</v>
      </c>
      <c r="AC4">
        <v>1</v>
      </c>
      <c r="AD4">
        <v>-88</v>
      </c>
      <c r="AE4" t="s">
        <v>19</v>
      </c>
      <c r="AF4" t="s">
        <v>7</v>
      </c>
      <c r="AG4">
        <v>11</v>
      </c>
      <c r="AH4">
        <v>-89</v>
      </c>
      <c r="AP4" t="s">
        <v>0</v>
      </c>
      <c r="AQ4" t="s">
        <v>1</v>
      </c>
      <c r="AR4">
        <v>32.103733045138704</v>
      </c>
      <c r="AS4">
        <v>35.209690563072797</v>
      </c>
      <c r="AT4">
        <v>700.818098599628</v>
      </c>
      <c r="AU4">
        <v>7</v>
      </c>
      <c r="AV4" t="s">
        <v>7</v>
      </c>
      <c r="AW4" t="s">
        <v>15</v>
      </c>
      <c r="AX4">
        <v>6</v>
      </c>
      <c r="AY4">
        <v>-57</v>
      </c>
      <c r="AZ4" t="s">
        <v>3</v>
      </c>
      <c r="BA4" t="s">
        <v>8</v>
      </c>
      <c r="BB4">
        <v>48</v>
      </c>
      <c r="BC4">
        <v>-65</v>
      </c>
      <c r="BD4" t="s">
        <v>5</v>
      </c>
      <c r="BE4" t="s">
        <v>16</v>
      </c>
      <c r="BF4">
        <v>48</v>
      </c>
      <c r="BG4">
        <v>-65</v>
      </c>
      <c r="BH4" t="s">
        <v>7</v>
      </c>
      <c r="BI4" t="s">
        <v>17</v>
      </c>
      <c r="BJ4">
        <v>36</v>
      </c>
      <c r="BK4">
        <v>-68</v>
      </c>
      <c r="BL4" t="s">
        <v>3</v>
      </c>
      <c r="BM4" t="s">
        <v>2</v>
      </c>
      <c r="BN4">
        <v>1</v>
      </c>
      <c r="BO4">
        <v>-68</v>
      </c>
      <c r="BP4" t="s">
        <v>7</v>
      </c>
      <c r="BQ4" t="s">
        <v>18</v>
      </c>
      <c r="BR4">
        <v>1</v>
      </c>
      <c r="BS4">
        <v>-88</v>
      </c>
      <c r="BT4" t="s">
        <v>7</v>
      </c>
      <c r="BU4" t="s">
        <v>19</v>
      </c>
      <c r="BV4">
        <v>11</v>
      </c>
      <c r="BW4">
        <v>-89</v>
      </c>
      <c r="CE4">
        <f>טבלה3[[#This Row],[עמודה3]]-טבלה2[[#This Row],[עמודה3]]</f>
        <v>2.3557089639325568E-4</v>
      </c>
      <c r="CF4">
        <f>טבלה3[[#This Row],[עמודה4]]-טבלה2[[#This Row],[עמודה4]]</f>
        <v>-3.3129139630005966E-4</v>
      </c>
      <c r="CG4">
        <f>טבלה3[[#This Row],[עמודה5]]-טבלה2[[#This Row],[עמודה5]]</f>
        <v>0.28442866185798721</v>
      </c>
    </row>
    <row r="5" spans="1:85" x14ac:dyDescent="0.2">
      <c r="A5" t="s">
        <v>0</v>
      </c>
      <c r="B5" t="s">
        <v>1</v>
      </c>
      <c r="C5">
        <v>32.102786124858902</v>
      </c>
      <c r="D5">
        <v>35.208040744941599</v>
      </c>
      <c r="E5">
        <v>699.93447358081505</v>
      </c>
      <c r="F5">
        <v>1</v>
      </c>
      <c r="G5" t="s">
        <v>8</v>
      </c>
      <c r="H5" t="s">
        <v>3</v>
      </c>
      <c r="I5">
        <v>48</v>
      </c>
      <c r="J5">
        <v>-59</v>
      </c>
      <c r="AP5" t="s">
        <v>0</v>
      </c>
      <c r="AQ5" t="s">
        <v>1</v>
      </c>
      <c r="AR5">
        <v>32.1037610857285</v>
      </c>
      <c r="AS5">
        <v>35.209827771128303</v>
      </c>
      <c r="AT5">
        <v>700.43172423443195</v>
      </c>
      <c r="AU5">
        <v>1</v>
      </c>
      <c r="AV5" t="s">
        <v>3</v>
      </c>
      <c r="AW5" t="s">
        <v>8</v>
      </c>
      <c r="AX5">
        <v>48</v>
      </c>
      <c r="AY5">
        <v>-59</v>
      </c>
      <c r="CE5">
        <f>טבלה3[[#This Row],[עמודה3]]-טבלה2[[#This Row],[עמודה3]]</f>
        <v>-9.7496086959836248E-4</v>
      </c>
      <c r="CF5">
        <f>טבלה3[[#This Row],[עמודה4]]-טבלה2[[#This Row],[עמודה4]]</f>
        <v>-1.7870261867045656E-3</v>
      </c>
      <c r="CG5">
        <f>טבלה3[[#This Row],[עמודה5]]-טבלה2[[#This Row],[עמודה5]]</f>
        <v>-0.49725065361690213</v>
      </c>
    </row>
    <row r="6" spans="1:85" x14ac:dyDescent="0.2">
      <c r="A6" t="s">
        <v>0</v>
      </c>
      <c r="B6" t="s">
        <v>1</v>
      </c>
      <c r="C6">
        <v>32.103774509467598</v>
      </c>
      <c r="D6">
        <v>35.209430795981</v>
      </c>
      <c r="E6">
        <v>698.97811570086299</v>
      </c>
      <c r="F6">
        <v>2</v>
      </c>
      <c r="G6" t="s">
        <v>19</v>
      </c>
      <c r="H6" t="s">
        <v>7</v>
      </c>
      <c r="I6">
        <v>11</v>
      </c>
      <c r="J6">
        <v>-80</v>
      </c>
      <c r="K6" t="s">
        <v>11</v>
      </c>
      <c r="L6" t="s">
        <v>5</v>
      </c>
      <c r="M6">
        <v>11</v>
      </c>
      <c r="N6">
        <v>-82</v>
      </c>
      <c r="AP6" t="s">
        <v>0</v>
      </c>
      <c r="AQ6" t="s">
        <v>1</v>
      </c>
      <c r="AR6">
        <v>32.103746996956303</v>
      </c>
      <c r="AS6">
        <v>35.209773204404001</v>
      </c>
      <c r="AT6">
        <v>700.41899652012205</v>
      </c>
      <c r="AU6">
        <v>2</v>
      </c>
      <c r="AV6" t="s">
        <v>7</v>
      </c>
      <c r="AW6" t="s">
        <v>19</v>
      </c>
      <c r="AX6">
        <v>11</v>
      </c>
      <c r="AY6">
        <v>-80</v>
      </c>
      <c r="AZ6" t="s">
        <v>5</v>
      </c>
      <c r="BA6" t="s">
        <v>11</v>
      </c>
      <c r="BB6">
        <v>11</v>
      </c>
      <c r="BC6">
        <v>-82</v>
      </c>
      <c r="CE6">
        <f>טבלה3[[#This Row],[עמודה3]]-טבלה2[[#This Row],[עמודה3]]</f>
        <v>2.7512511294958131E-5</v>
      </c>
      <c r="CF6">
        <f>טבלה3[[#This Row],[עמודה4]]-טבלה2[[#This Row],[עמודה4]]</f>
        <v>-3.4240842300192753E-4</v>
      </c>
      <c r="CG6">
        <f>טבלה3[[#This Row],[עמודה5]]-טבלה2[[#This Row],[עמודה5]]</f>
        <v>-1.4408808192590641</v>
      </c>
    </row>
    <row r="7" spans="1:85" x14ac:dyDescent="0.2">
      <c r="A7" t="s">
        <v>0</v>
      </c>
      <c r="B7" t="s">
        <v>1</v>
      </c>
      <c r="C7">
        <v>32.103778643579801</v>
      </c>
      <c r="D7">
        <v>35.208937013820901</v>
      </c>
      <c r="E7">
        <v>702.01646977181201</v>
      </c>
      <c r="F7">
        <v>6</v>
      </c>
      <c r="G7" t="s">
        <v>4</v>
      </c>
      <c r="H7" t="s">
        <v>5</v>
      </c>
      <c r="I7">
        <v>11</v>
      </c>
      <c r="J7">
        <v>-69</v>
      </c>
      <c r="K7" t="s">
        <v>20</v>
      </c>
      <c r="L7" t="s">
        <v>7</v>
      </c>
      <c r="M7">
        <v>1</v>
      </c>
      <c r="N7">
        <v>-70</v>
      </c>
      <c r="O7" t="s">
        <v>19</v>
      </c>
      <c r="P7" t="s">
        <v>7</v>
      </c>
      <c r="Q7">
        <v>11</v>
      </c>
      <c r="R7">
        <v>-70</v>
      </c>
      <c r="S7" t="s">
        <v>11</v>
      </c>
      <c r="T7" t="s">
        <v>5</v>
      </c>
      <c r="U7">
        <v>11</v>
      </c>
      <c r="V7">
        <v>-71</v>
      </c>
      <c r="W7" t="s">
        <v>21</v>
      </c>
      <c r="X7" t="s">
        <v>7</v>
      </c>
      <c r="Y7">
        <v>36</v>
      </c>
      <c r="Z7">
        <v>-77</v>
      </c>
      <c r="AA7" t="s">
        <v>22</v>
      </c>
      <c r="AB7" t="s">
        <v>23</v>
      </c>
      <c r="AC7">
        <v>6</v>
      </c>
      <c r="AD7">
        <v>-80</v>
      </c>
      <c r="AP7" t="s">
        <v>0</v>
      </c>
      <c r="AQ7" t="s">
        <v>1</v>
      </c>
      <c r="AR7">
        <v>32.1037304432082</v>
      </c>
      <c r="AS7">
        <v>35.209735602364098</v>
      </c>
      <c r="AT7">
        <v>700.71436083429705</v>
      </c>
      <c r="AU7">
        <v>6</v>
      </c>
      <c r="AV7" t="s">
        <v>5</v>
      </c>
      <c r="AW7" t="s">
        <v>4</v>
      </c>
      <c r="AX7">
        <v>11</v>
      </c>
      <c r="AY7">
        <v>-69</v>
      </c>
      <c r="AZ7" t="s">
        <v>7</v>
      </c>
      <c r="BA7" t="s">
        <v>20</v>
      </c>
      <c r="BB7">
        <v>1</v>
      </c>
      <c r="BC7">
        <v>-70</v>
      </c>
      <c r="BD7" t="s">
        <v>7</v>
      </c>
      <c r="BE7" t="s">
        <v>19</v>
      </c>
      <c r="BF7">
        <v>11</v>
      </c>
      <c r="BG7">
        <v>-70</v>
      </c>
      <c r="BH7" t="s">
        <v>5</v>
      </c>
      <c r="BI7" t="s">
        <v>11</v>
      </c>
      <c r="BJ7">
        <v>11</v>
      </c>
      <c r="BK7">
        <v>-71</v>
      </c>
      <c r="BL7" t="s">
        <v>7</v>
      </c>
      <c r="BM7" t="s">
        <v>21</v>
      </c>
      <c r="BN7">
        <v>36</v>
      </c>
      <c r="BO7">
        <v>-77</v>
      </c>
      <c r="BP7" t="s">
        <v>23</v>
      </c>
      <c r="BQ7" t="s">
        <v>22</v>
      </c>
      <c r="BR7">
        <v>6</v>
      </c>
      <c r="BS7">
        <v>-80</v>
      </c>
      <c r="CE7">
        <f>טבלה3[[#This Row],[עמודה3]]-טבלה2[[#This Row],[עמודה3]]</f>
        <v>4.8200371601581082E-5</v>
      </c>
      <c r="CF7">
        <f>טבלה3[[#This Row],[עמודה4]]-טבלה2[[#This Row],[עמודה4]]</f>
        <v>-7.9858854319780903E-4</v>
      </c>
      <c r="CG7">
        <f>טבלה3[[#This Row],[עמודה5]]-טבלה2[[#This Row],[עמודה5]]</f>
        <v>1.3021089375149586</v>
      </c>
    </row>
    <row r="8" spans="1:85" x14ac:dyDescent="0.2">
      <c r="A8" t="s">
        <v>0</v>
      </c>
      <c r="B8" t="s">
        <v>1</v>
      </c>
      <c r="C8">
        <v>32.103447565592603</v>
      </c>
      <c r="D8">
        <v>35.209803309646396</v>
      </c>
      <c r="E8">
        <v>702.73034930744495</v>
      </c>
      <c r="F8">
        <v>4</v>
      </c>
      <c r="G8" t="s">
        <v>22</v>
      </c>
      <c r="H8" t="s">
        <v>23</v>
      </c>
      <c r="I8">
        <v>6</v>
      </c>
      <c r="J8">
        <v>-69</v>
      </c>
      <c r="K8" t="s">
        <v>12</v>
      </c>
      <c r="L8" t="s">
        <v>5</v>
      </c>
      <c r="M8">
        <v>36</v>
      </c>
      <c r="N8">
        <v>-82</v>
      </c>
      <c r="O8" t="s">
        <v>24</v>
      </c>
      <c r="P8" t="s">
        <v>7</v>
      </c>
      <c r="Q8">
        <v>44</v>
      </c>
      <c r="R8">
        <v>-88</v>
      </c>
      <c r="S8" t="s">
        <v>25</v>
      </c>
      <c r="T8" t="s">
        <v>26</v>
      </c>
      <c r="U8">
        <v>9</v>
      </c>
      <c r="V8">
        <v>-90</v>
      </c>
      <c r="AP8" t="s">
        <v>0</v>
      </c>
      <c r="AQ8" t="s">
        <v>1</v>
      </c>
      <c r="AR8">
        <v>32.103748622731501</v>
      </c>
      <c r="AS8">
        <v>35.209820236013698</v>
      </c>
      <c r="AT8">
        <v>700.43738805364706</v>
      </c>
      <c r="AU8">
        <v>4</v>
      </c>
      <c r="AV8" t="s">
        <v>23</v>
      </c>
      <c r="AW8" t="s">
        <v>22</v>
      </c>
      <c r="AX8">
        <v>6</v>
      </c>
      <c r="AY8">
        <v>-69</v>
      </c>
      <c r="AZ8" t="s">
        <v>5</v>
      </c>
      <c r="BA8" t="s">
        <v>12</v>
      </c>
      <c r="BB8">
        <v>36</v>
      </c>
      <c r="BC8">
        <v>-82</v>
      </c>
      <c r="BD8" t="s">
        <v>7</v>
      </c>
      <c r="BE8" t="s">
        <v>24</v>
      </c>
      <c r="BF8">
        <v>44</v>
      </c>
      <c r="BG8">
        <v>-88</v>
      </c>
      <c r="BH8" t="s">
        <v>26</v>
      </c>
      <c r="BI8" t="s">
        <v>25</v>
      </c>
      <c r="BJ8">
        <v>9</v>
      </c>
      <c r="BK8">
        <v>-90</v>
      </c>
      <c r="CE8">
        <f>טבלה3[[#This Row],[עמודה3]]-טבלה2[[#This Row],[עמודה3]]</f>
        <v>-3.0105713889838626E-4</v>
      </c>
      <c r="CF8">
        <f>טבלה3[[#This Row],[עמודה4]]-טבלה2[[#This Row],[עמודה4]]</f>
        <v>-1.6926367301550727E-5</v>
      </c>
      <c r="CG8">
        <f>טבלה3[[#This Row],[עמודה5]]-טבלה2[[#This Row],[עמודה5]]</f>
        <v>2.2929612537978983</v>
      </c>
    </row>
    <row r="9" spans="1:85" x14ac:dyDescent="0.2">
      <c r="A9" t="s">
        <v>0</v>
      </c>
      <c r="B9" t="s">
        <v>1</v>
      </c>
      <c r="C9">
        <v>32.103658006943803</v>
      </c>
      <c r="D9">
        <v>35.208905191644497</v>
      </c>
      <c r="E9">
        <v>692.41942011366598</v>
      </c>
      <c r="F9">
        <v>5</v>
      </c>
      <c r="G9" t="s">
        <v>22</v>
      </c>
      <c r="H9" t="s">
        <v>23</v>
      </c>
      <c r="I9">
        <v>6</v>
      </c>
      <c r="J9">
        <v>-62</v>
      </c>
      <c r="K9" t="s">
        <v>11</v>
      </c>
      <c r="L9" t="s">
        <v>5</v>
      </c>
      <c r="M9">
        <v>11</v>
      </c>
      <c r="N9">
        <v>-65</v>
      </c>
      <c r="O9" t="s">
        <v>27</v>
      </c>
      <c r="P9" t="s">
        <v>7</v>
      </c>
      <c r="Q9">
        <v>36</v>
      </c>
      <c r="R9">
        <v>-83</v>
      </c>
      <c r="S9" t="s">
        <v>13</v>
      </c>
      <c r="T9" t="s">
        <v>7</v>
      </c>
      <c r="U9">
        <v>36</v>
      </c>
      <c r="V9">
        <v>-83</v>
      </c>
      <c r="W9" t="s">
        <v>14</v>
      </c>
      <c r="X9" t="s">
        <v>5</v>
      </c>
      <c r="Y9">
        <v>36</v>
      </c>
      <c r="Z9">
        <v>-84</v>
      </c>
      <c r="AP9" t="s">
        <v>0</v>
      </c>
      <c r="AQ9" t="s">
        <v>1</v>
      </c>
      <c r="AR9">
        <v>32.103754281194703</v>
      </c>
      <c r="AS9">
        <v>35.209765469982997</v>
      </c>
      <c r="AT9">
        <v>700.16922379357504</v>
      </c>
      <c r="AU9">
        <v>5</v>
      </c>
      <c r="AV9" t="s">
        <v>23</v>
      </c>
      <c r="AW9" t="s">
        <v>22</v>
      </c>
      <c r="AX9">
        <v>6</v>
      </c>
      <c r="AY9">
        <v>-62</v>
      </c>
      <c r="AZ9" t="s">
        <v>5</v>
      </c>
      <c r="BA9" t="s">
        <v>11</v>
      </c>
      <c r="BB9">
        <v>11</v>
      </c>
      <c r="BC9">
        <v>-65</v>
      </c>
      <c r="BD9" t="s">
        <v>7</v>
      </c>
      <c r="BE9" t="s">
        <v>27</v>
      </c>
      <c r="BF9">
        <v>36</v>
      </c>
      <c r="BG9">
        <v>-83</v>
      </c>
      <c r="BH9" t="s">
        <v>7</v>
      </c>
      <c r="BI9" t="s">
        <v>13</v>
      </c>
      <c r="BJ9">
        <v>36</v>
      </c>
      <c r="BK9">
        <v>-83</v>
      </c>
      <c r="BL9" t="s">
        <v>5</v>
      </c>
      <c r="BM9" t="s">
        <v>14</v>
      </c>
      <c r="BN9">
        <v>36</v>
      </c>
      <c r="BO9">
        <v>-84</v>
      </c>
      <c r="CE9">
        <f>טבלה3[[#This Row],[עמודה3]]-טבלה2[[#This Row],[עמודה3]]</f>
        <v>-9.6274250900307834E-5</v>
      </c>
      <c r="CF9">
        <f>טבלה3[[#This Row],[עמודה4]]-טבלה2[[#This Row],[עמודה4]]</f>
        <v>-8.6027833850010893E-4</v>
      </c>
      <c r="CG9">
        <f>טבלה3[[#This Row],[עמודה5]]-טבלה2[[#This Row],[עמודה5]]</f>
        <v>-7.7498036799090642</v>
      </c>
    </row>
    <row r="10" spans="1:85" x14ac:dyDescent="0.2">
      <c r="A10" t="s">
        <v>0</v>
      </c>
      <c r="B10" t="s">
        <v>1</v>
      </c>
      <c r="C10">
        <v>32.1037312301169</v>
      </c>
      <c r="D10">
        <v>35.209641231012803</v>
      </c>
      <c r="E10">
        <v>699.60569026297605</v>
      </c>
      <c r="F10">
        <v>2</v>
      </c>
      <c r="G10" t="s">
        <v>19</v>
      </c>
      <c r="H10" t="s">
        <v>7</v>
      </c>
      <c r="I10">
        <v>11</v>
      </c>
      <c r="J10">
        <v>-64</v>
      </c>
      <c r="K10" t="s">
        <v>28</v>
      </c>
      <c r="L10" t="s">
        <v>5</v>
      </c>
      <c r="M10">
        <v>36</v>
      </c>
      <c r="N10">
        <v>-83</v>
      </c>
      <c r="AP10" t="s">
        <v>0</v>
      </c>
      <c r="AQ10" t="s">
        <v>1</v>
      </c>
      <c r="AR10">
        <v>32.103758303671299</v>
      </c>
      <c r="AS10">
        <v>35.209814627471701</v>
      </c>
      <c r="AT10">
        <v>700.45999149454894</v>
      </c>
      <c r="AU10">
        <v>2</v>
      </c>
      <c r="AV10" t="s">
        <v>7</v>
      </c>
      <c r="AW10" t="s">
        <v>19</v>
      </c>
      <c r="AX10">
        <v>11</v>
      </c>
      <c r="AY10">
        <v>-64</v>
      </c>
      <c r="AZ10" t="s">
        <v>5</v>
      </c>
      <c r="BA10" t="s">
        <v>28</v>
      </c>
      <c r="BB10">
        <v>36</v>
      </c>
      <c r="BC10">
        <v>-83</v>
      </c>
      <c r="CE10">
        <f>טבלה3[[#This Row],[עמודה3]]-טבלה2[[#This Row],[עמודה3]]</f>
        <v>-2.707355439923731E-5</v>
      </c>
      <c r="CF10">
        <f>טבלה3[[#This Row],[עמודה4]]-טבלה2[[#This Row],[עמודה4]]</f>
        <v>-1.73396458897912E-4</v>
      </c>
      <c r="CG10">
        <f>טבלה3[[#This Row],[עמודה5]]-טבלה2[[#This Row],[עמודה5]]</f>
        <v>-0.85430123157289017</v>
      </c>
    </row>
    <row r="11" spans="1:85" x14ac:dyDescent="0.2">
      <c r="A11" t="s">
        <v>29</v>
      </c>
      <c r="B11" t="s">
        <v>1</v>
      </c>
      <c r="C11">
        <v>32.103377651667003</v>
      </c>
      <c r="D11">
        <v>35.209793403973698</v>
      </c>
      <c r="E11">
        <v>703.04358570179602</v>
      </c>
      <c r="F11">
        <v>6</v>
      </c>
      <c r="G11" t="s">
        <v>4</v>
      </c>
      <c r="H11" t="s">
        <v>5</v>
      </c>
      <c r="I11">
        <v>11</v>
      </c>
      <c r="J11">
        <v>-64</v>
      </c>
      <c r="K11" t="s">
        <v>10</v>
      </c>
      <c r="L11" t="s">
        <v>7</v>
      </c>
      <c r="M11">
        <v>6</v>
      </c>
      <c r="N11">
        <v>-78</v>
      </c>
      <c r="O11" t="s">
        <v>24</v>
      </c>
      <c r="P11" t="s">
        <v>7</v>
      </c>
      <c r="Q11">
        <v>44</v>
      </c>
      <c r="R11">
        <v>-82</v>
      </c>
      <c r="S11" t="s">
        <v>30</v>
      </c>
      <c r="T11" t="s">
        <v>5</v>
      </c>
      <c r="U11">
        <v>44</v>
      </c>
      <c r="V11">
        <v>-83</v>
      </c>
      <c r="W11" t="s">
        <v>31</v>
      </c>
      <c r="X11" t="s">
        <v>5</v>
      </c>
      <c r="Y11">
        <v>52</v>
      </c>
      <c r="Z11">
        <v>-87</v>
      </c>
      <c r="AA11" t="s">
        <v>32</v>
      </c>
      <c r="AB11" t="s">
        <v>7</v>
      </c>
      <c r="AC11">
        <v>52</v>
      </c>
      <c r="AD11">
        <v>-87</v>
      </c>
      <c r="AP11" t="s">
        <v>29</v>
      </c>
      <c r="AQ11" t="s">
        <v>1</v>
      </c>
      <c r="AR11">
        <v>32.103727284822703</v>
      </c>
      <c r="AS11">
        <v>35.209820791436101</v>
      </c>
      <c r="AT11">
        <v>700.76700368803301</v>
      </c>
      <c r="AU11">
        <v>6</v>
      </c>
      <c r="AV11" t="s">
        <v>5</v>
      </c>
      <c r="AW11" t="s">
        <v>4</v>
      </c>
      <c r="AX11">
        <v>11</v>
      </c>
      <c r="AY11">
        <v>-64</v>
      </c>
      <c r="AZ11" t="s">
        <v>7</v>
      </c>
      <c r="BA11" t="s">
        <v>10</v>
      </c>
      <c r="BB11">
        <v>6</v>
      </c>
      <c r="BC11">
        <v>-78</v>
      </c>
      <c r="BD11" t="s">
        <v>7</v>
      </c>
      <c r="BE11" t="s">
        <v>24</v>
      </c>
      <c r="BF11">
        <v>44</v>
      </c>
      <c r="BG11">
        <v>-82</v>
      </c>
      <c r="BH11" t="s">
        <v>5</v>
      </c>
      <c r="BI11" t="s">
        <v>30</v>
      </c>
      <c r="BJ11">
        <v>44</v>
      </c>
      <c r="BK11">
        <v>-83</v>
      </c>
      <c r="BL11" t="s">
        <v>5</v>
      </c>
      <c r="BM11" t="s">
        <v>31</v>
      </c>
      <c r="BN11">
        <v>52</v>
      </c>
      <c r="BO11">
        <v>-87</v>
      </c>
      <c r="BP11" t="s">
        <v>7</v>
      </c>
      <c r="BQ11" t="s">
        <v>32</v>
      </c>
      <c r="BR11">
        <v>52</v>
      </c>
      <c r="BS11">
        <v>-87</v>
      </c>
      <c r="CE11">
        <f>טבלה3[[#This Row],[עמודה3]]-טבלה2[[#This Row],[עמודה3]]</f>
        <v>-3.4963315570024633E-4</v>
      </c>
      <c r="CF11">
        <f>טבלה3[[#This Row],[עמודה4]]-טבלה2[[#This Row],[עמודה4]]</f>
        <v>-2.7387462402828078E-5</v>
      </c>
      <c r="CG11">
        <f>טבלה3[[#This Row],[עמודה5]]-טבלה2[[#This Row],[עמודה5]]</f>
        <v>2.2765820137630044</v>
      </c>
    </row>
    <row r="12" spans="1:85" x14ac:dyDescent="0.2">
      <c r="A12" t="s">
        <v>29</v>
      </c>
      <c r="B12" t="s">
        <v>1</v>
      </c>
      <c r="C12">
        <v>32.103122667582298</v>
      </c>
      <c r="D12">
        <v>35.208767947909102</v>
      </c>
      <c r="E12">
        <v>700.94100708190501</v>
      </c>
      <c r="F12">
        <v>2</v>
      </c>
      <c r="G12" t="s">
        <v>33</v>
      </c>
      <c r="H12" t="s">
        <v>34</v>
      </c>
      <c r="I12">
        <v>1</v>
      </c>
      <c r="J12">
        <v>-88</v>
      </c>
      <c r="K12" t="s">
        <v>35</v>
      </c>
      <c r="L12" t="s">
        <v>36</v>
      </c>
      <c r="M12">
        <v>11</v>
      </c>
      <c r="N12">
        <v>-89</v>
      </c>
      <c r="AP12" t="s">
        <v>29</v>
      </c>
      <c r="AQ12" t="s">
        <v>1</v>
      </c>
      <c r="AR12">
        <v>32.103718075192099</v>
      </c>
      <c r="AS12">
        <v>35.209787952557498</v>
      </c>
      <c r="AT12">
        <v>700.43716819575502</v>
      </c>
      <c r="AU12">
        <v>2</v>
      </c>
      <c r="AV12" t="s">
        <v>34</v>
      </c>
      <c r="AW12" t="s">
        <v>33</v>
      </c>
      <c r="AX12">
        <v>1</v>
      </c>
      <c r="AY12">
        <v>-88</v>
      </c>
      <c r="AZ12" t="s">
        <v>36</v>
      </c>
      <c r="BA12" t="s">
        <v>35</v>
      </c>
      <c r="BB12">
        <v>11</v>
      </c>
      <c r="BC12">
        <v>-89</v>
      </c>
      <c r="CE12">
        <f>טבלה3[[#This Row],[עמודה3]]-טבלה2[[#This Row],[עמודה3]]</f>
        <v>-5.9540760980070218E-4</v>
      </c>
      <c r="CF12">
        <f>טבלה3[[#This Row],[עמודה4]]-טבלה2[[#This Row],[עמודה4]]</f>
        <v>-1.0200046483959113E-3</v>
      </c>
      <c r="CG12">
        <f>טבלה3[[#This Row],[עמודה5]]-טבלה2[[#This Row],[עמודה5]]</f>
        <v>0.5038388861499925</v>
      </c>
    </row>
    <row r="13" spans="1:85" x14ac:dyDescent="0.2">
      <c r="A13" t="s">
        <v>29</v>
      </c>
      <c r="B13" t="s">
        <v>1</v>
      </c>
      <c r="C13">
        <v>32.103785970955499</v>
      </c>
      <c r="D13">
        <v>35.208895620977998</v>
      </c>
      <c r="E13">
        <v>701.76359689384606</v>
      </c>
      <c r="F13">
        <v>4</v>
      </c>
      <c r="G13" t="s">
        <v>18</v>
      </c>
      <c r="H13" t="s">
        <v>7</v>
      </c>
      <c r="I13">
        <v>1</v>
      </c>
      <c r="J13">
        <v>-79</v>
      </c>
      <c r="K13" t="s">
        <v>37</v>
      </c>
      <c r="L13" t="s">
        <v>7</v>
      </c>
      <c r="M13">
        <v>11</v>
      </c>
      <c r="N13">
        <v>-87</v>
      </c>
      <c r="O13" t="s">
        <v>38</v>
      </c>
      <c r="P13" t="s">
        <v>7</v>
      </c>
      <c r="Q13">
        <v>1</v>
      </c>
      <c r="R13">
        <v>-90</v>
      </c>
      <c r="S13" t="s">
        <v>39</v>
      </c>
      <c r="T13" t="s">
        <v>7</v>
      </c>
      <c r="U13">
        <v>11</v>
      </c>
      <c r="V13">
        <v>-90</v>
      </c>
      <c r="AP13" t="s">
        <v>29</v>
      </c>
      <c r="AQ13" t="s">
        <v>1</v>
      </c>
      <c r="AR13">
        <v>32.103729726864501</v>
      </c>
      <c r="AS13">
        <v>35.209649270731902</v>
      </c>
      <c r="AT13">
        <v>700.47572300460399</v>
      </c>
      <c r="AU13">
        <v>4</v>
      </c>
      <c r="AV13" t="s">
        <v>7</v>
      </c>
      <c r="AW13" t="s">
        <v>18</v>
      </c>
      <c r="AX13">
        <v>1</v>
      </c>
      <c r="AY13">
        <v>-79</v>
      </c>
      <c r="AZ13" t="s">
        <v>7</v>
      </c>
      <c r="BA13" t="s">
        <v>37</v>
      </c>
      <c r="BB13">
        <v>11</v>
      </c>
      <c r="BC13">
        <v>-87</v>
      </c>
      <c r="BD13" t="s">
        <v>7</v>
      </c>
      <c r="BE13" t="s">
        <v>38</v>
      </c>
      <c r="BF13">
        <v>1</v>
      </c>
      <c r="BG13">
        <v>-90</v>
      </c>
      <c r="BH13" t="s">
        <v>7</v>
      </c>
      <c r="BI13" t="s">
        <v>39</v>
      </c>
      <c r="BJ13">
        <v>11</v>
      </c>
      <c r="BK13">
        <v>-90</v>
      </c>
      <c r="CE13">
        <f>טבלה3[[#This Row],[עמודה3]]-טבלה2[[#This Row],[עמודה3]]</f>
        <v>5.6244090998802676E-5</v>
      </c>
      <c r="CF13">
        <f>טבלה3[[#This Row],[עמודה4]]-טבלה2[[#This Row],[עמודה4]]</f>
        <v>-7.5364975390357358E-4</v>
      </c>
      <c r="CG13">
        <f>טבלה3[[#This Row],[עמודה5]]-טבלה2[[#This Row],[עמודה5]]</f>
        <v>1.2878738892420643</v>
      </c>
    </row>
    <row r="14" spans="1:85" x14ac:dyDescent="0.2">
      <c r="A14" t="s">
        <v>29</v>
      </c>
      <c r="B14" t="s">
        <v>1</v>
      </c>
      <c r="C14">
        <v>32.103628995843202</v>
      </c>
      <c r="D14">
        <v>35.208308826191299</v>
      </c>
      <c r="E14">
        <v>698.10834231035403</v>
      </c>
      <c r="F14">
        <v>3</v>
      </c>
      <c r="G14" t="s">
        <v>19</v>
      </c>
      <c r="H14" t="s">
        <v>7</v>
      </c>
      <c r="I14">
        <v>11</v>
      </c>
      <c r="J14">
        <v>-58</v>
      </c>
      <c r="K14" t="s">
        <v>11</v>
      </c>
      <c r="L14" t="s">
        <v>5</v>
      </c>
      <c r="M14">
        <v>11</v>
      </c>
      <c r="N14">
        <v>-60</v>
      </c>
      <c r="O14" t="s">
        <v>40</v>
      </c>
      <c r="P14" t="s">
        <v>41</v>
      </c>
      <c r="Q14">
        <v>5</v>
      </c>
      <c r="R14">
        <v>-91</v>
      </c>
      <c r="AP14" t="s">
        <v>29</v>
      </c>
      <c r="AQ14" t="s">
        <v>1</v>
      </c>
      <c r="AR14">
        <v>32.103752233096401</v>
      </c>
      <c r="AS14">
        <v>35.209781968670399</v>
      </c>
      <c r="AT14">
        <v>700.36417084772097</v>
      </c>
      <c r="AU14">
        <v>3</v>
      </c>
      <c r="AV14" t="s">
        <v>7</v>
      </c>
      <c r="AW14" t="s">
        <v>19</v>
      </c>
      <c r="AX14">
        <v>11</v>
      </c>
      <c r="AY14">
        <v>-58</v>
      </c>
      <c r="AZ14" t="s">
        <v>5</v>
      </c>
      <c r="BA14" t="s">
        <v>11</v>
      </c>
      <c r="BB14">
        <v>11</v>
      </c>
      <c r="BC14">
        <v>-60</v>
      </c>
      <c r="BD14" t="s">
        <v>41</v>
      </c>
      <c r="BE14" t="s">
        <v>40</v>
      </c>
      <c r="BF14">
        <v>5</v>
      </c>
      <c r="BG14">
        <v>-91</v>
      </c>
      <c r="CE14">
        <f>טבלה3[[#This Row],[עמודה3]]-טבלה2[[#This Row],[עמודה3]]</f>
        <v>-1.2323725319873802E-4</v>
      </c>
      <c r="CF14">
        <f>טבלה3[[#This Row],[עמודה4]]-טבלה2[[#This Row],[עמודה4]]</f>
        <v>-1.4731424790994652E-3</v>
      </c>
      <c r="CG14">
        <f>טבלה3[[#This Row],[עמודה5]]-טבלה2[[#This Row],[עמודה5]]</f>
        <v>-2.2558285373669378</v>
      </c>
    </row>
    <row r="15" spans="1:85" x14ac:dyDescent="0.2">
      <c r="A15" t="s">
        <v>29</v>
      </c>
      <c r="B15" t="s">
        <v>1</v>
      </c>
      <c r="C15">
        <v>32.1038037328141</v>
      </c>
      <c r="D15">
        <v>35.208251866458902</v>
      </c>
      <c r="E15">
        <v>696.75474812131904</v>
      </c>
      <c r="F15">
        <v>3</v>
      </c>
      <c r="G15" t="s">
        <v>4</v>
      </c>
      <c r="H15" t="s">
        <v>5</v>
      </c>
      <c r="I15">
        <v>11</v>
      </c>
      <c r="J15">
        <v>-59</v>
      </c>
      <c r="K15" t="s">
        <v>40</v>
      </c>
      <c r="L15" t="s">
        <v>41</v>
      </c>
      <c r="M15">
        <v>5</v>
      </c>
      <c r="N15">
        <v>-84</v>
      </c>
      <c r="O15" t="s">
        <v>42</v>
      </c>
      <c r="P15" t="s">
        <v>43</v>
      </c>
      <c r="Q15">
        <v>2</v>
      </c>
      <c r="R15">
        <v>-86</v>
      </c>
      <c r="AP15" t="s">
        <v>29</v>
      </c>
      <c r="AQ15" t="s">
        <v>1</v>
      </c>
      <c r="AR15">
        <v>32.103764057164398</v>
      </c>
      <c r="AS15">
        <v>35.209738104010398</v>
      </c>
      <c r="AT15">
        <v>700.26324653613301</v>
      </c>
      <c r="AU15">
        <v>3</v>
      </c>
      <c r="AV15" t="s">
        <v>5</v>
      </c>
      <c r="AW15" t="s">
        <v>4</v>
      </c>
      <c r="AX15">
        <v>11</v>
      </c>
      <c r="AY15">
        <v>-59</v>
      </c>
      <c r="AZ15" t="s">
        <v>41</v>
      </c>
      <c r="BA15" t="s">
        <v>40</v>
      </c>
      <c r="BB15">
        <v>5</v>
      </c>
      <c r="BC15">
        <v>-84</v>
      </c>
      <c r="BD15" t="s">
        <v>43</v>
      </c>
      <c r="BE15" t="s">
        <v>42</v>
      </c>
      <c r="BF15">
        <v>2</v>
      </c>
      <c r="BG15">
        <v>-86</v>
      </c>
      <c r="CE15">
        <f>טבלה3[[#This Row],[עמודה3]]-טבלה2[[#This Row],[עמודה3]]</f>
        <v>3.9675649702530791E-5</v>
      </c>
      <c r="CF15">
        <f>טבלה3[[#This Row],[עמודה4]]-טבלה2[[#This Row],[עמודה4]]</f>
        <v>-1.486237551496572E-3</v>
      </c>
      <c r="CG15">
        <f>טבלה3[[#This Row],[עמודה5]]-טבלה2[[#This Row],[עמודה5]]</f>
        <v>-3.5084984148139711</v>
      </c>
    </row>
    <row r="16" spans="1:85" x14ac:dyDescent="0.2">
      <c r="A16" t="s">
        <v>29</v>
      </c>
      <c r="B16" t="s">
        <v>1</v>
      </c>
      <c r="C16">
        <v>32.103551713383801</v>
      </c>
      <c r="D16">
        <v>35.208460367593801</v>
      </c>
      <c r="E16">
        <v>700.24765719388802</v>
      </c>
      <c r="F16">
        <v>2</v>
      </c>
      <c r="G16" t="s">
        <v>44</v>
      </c>
      <c r="H16" t="s">
        <v>45</v>
      </c>
      <c r="I16">
        <v>8</v>
      </c>
      <c r="J16">
        <v>-89</v>
      </c>
      <c r="K16" t="s">
        <v>46</v>
      </c>
      <c r="L16" t="s">
        <v>5</v>
      </c>
      <c r="M16">
        <v>11</v>
      </c>
      <c r="N16">
        <v>-91</v>
      </c>
      <c r="AP16" t="s">
        <v>29</v>
      </c>
      <c r="AQ16" t="s">
        <v>1</v>
      </c>
      <c r="AR16">
        <v>32.1037654626926</v>
      </c>
      <c r="AS16">
        <v>35.209816436610602</v>
      </c>
      <c r="AT16">
        <v>700.43125980067703</v>
      </c>
      <c r="AU16">
        <v>2</v>
      </c>
      <c r="AV16" t="s">
        <v>45</v>
      </c>
      <c r="AW16" t="s">
        <v>44</v>
      </c>
      <c r="AX16">
        <v>8</v>
      </c>
      <c r="AY16">
        <v>-89</v>
      </c>
      <c r="AZ16" t="s">
        <v>5</v>
      </c>
      <c r="BA16" t="s">
        <v>46</v>
      </c>
      <c r="BB16">
        <v>11</v>
      </c>
      <c r="BC16">
        <v>-91</v>
      </c>
      <c r="CE16">
        <f>טבלה3[[#This Row],[עמודה3]]-טבלה2[[#This Row],[עמודה3]]</f>
        <v>-2.1374930879858312E-4</v>
      </c>
      <c r="CF16">
        <f>טבלה3[[#This Row],[עמודה4]]-טבלה2[[#This Row],[עמודה4]]</f>
        <v>-1.3560690168006317E-3</v>
      </c>
      <c r="CG16">
        <f>טבלה3[[#This Row],[עמודה5]]-טבלה2[[#This Row],[עמודה5]]</f>
        <v>-0.18360260678900886</v>
      </c>
    </row>
    <row r="17" spans="1:85" x14ac:dyDescent="0.2">
      <c r="A17" t="s">
        <v>29</v>
      </c>
      <c r="B17" t="s">
        <v>1</v>
      </c>
      <c r="C17">
        <v>32.104494472159899</v>
      </c>
      <c r="D17">
        <v>35.208967124230298</v>
      </c>
      <c r="E17">
        <v>694.19796476117006</v>
      </c>
      <c r="F17">
        <v>3</v>
      </c>
      <c r="G17" t="s">
        <v>47</v>
      </c>
      <c r="H17" t="s">
        <v>7</v>
      </c>
      <c r="I17">
        <v>44</v>
      </c>
      <c r="J17">
        <v>-61</v>
      </c>
      <c r="K17" t="s">
        <v>48</v>
      </c>
      <c r="L17" t="s">
        <v>7</v>
      </c>
      <c r="M17">
        <v>36</v>
      </c>
      <c r="N17">
        <v>-77</v>
      </c>
      <c r="O17" t="s">
        <v>49</v>
      </c>
      <c r="P17" t="s">
        <v>7</v>
      </c>
      <c r="Q17">
        <v>11</v>
      </c>
      <c r="R17">
        <v>-89</v>
      </c>
      <c r="AP17" t="s">
        <v>29</v>
      </c>
      <c r="AQ17" t="s">
        <v>1</v>
      </c>
      <c r="AR17">
        <v>32.103797107541403</v>
      </c>
      <c r="AS17">
        <v>35.209787319684303</v>
      </c>
      <c r="AT17">
        <v>700.31884882781299</v>
      </c>
      <c r="AU17">
        <v>3</v>
      </c>
      <c r="AV17" t="s">
        <v>7</v>
      </c>
      <c r="AW17" t="s">
        <v>47</v>
      </c>
      <c r="AX17">
        <v>44</v>
      </c>
      <c r="AY17">
        <v>-61</v>
      </c>
      <c r="AZ17" t="s">
        <v>7</v>
      </c>
      <c r="BA17" t="s">
        <v>48</v>
      </c>
      <c r="BB17">
        <v>36</v>
      </c>
      <c r="BC17">
        <v>-77</v>
      </c>
      <c r="BD17" t="s">
        <v>7</v>
      </c>
      <c r="BE17" t="s">
        <v>49</v>
      </c>
      <c r="BF17">
        <v>11</v>
      </c>
      <c r="BG17">
        <v>-89</v>
      </c>
      <c r="CE17">
        <f>טבלה3[[#This Row],[עמודה3]]-טבלה2[[#This Row],[עמודה3]]</f>
        <v>6.9736461849601028E-4</v>
      </c>
      <c r="CF17">
        <f>טבלה3[[#This Row],[עמודה4]]-טבלה2[[#This Row],[עמודה4]]</f>
        <v>-8.2019545400413563E-4</v>
      </c>
      <c r="CG17">
        <f>טבלה3[[#This Row],[עמודה5]]-טבלה2[[#This Row],[עמודה5]]</f>
        <v>-6.1208840666429296</v>
      </c>
    </row>
    <row r="18" spans="1:85" x14ac:dyDescent="0.2">
      <c r="A18" t="s">
        <v>29</v>
      </c>
      <c r="B18" t="s">
        <v>1</v>
      </c>
      <c r="C18">
        <v>32.103843741558201</v>
      </c>
      <c r="D18">
        <v>35.209095038280402</v>
      </c>
      <c r="E18">
        <v>696.30552581382904</v>
      </c>
      <c r="F18">
        <v>2</v>
      </c>
      <c r="G18" t="s">
        <v>50</v>
      </c>
      <c r="H18" t="s">
        <v>51</v>
      </c>
      <c r="I18">
        <v>11</v>
      </c>
      <c r="J18">
        <v>-75</v>
      </c>
      <c r="K18" t="s">
        <v>37</v>
      </c>
      <c r="L18" t="s">
        <v>7</v>
      </c>
      <c r="M18">
        <v>11</v>
      </c>
      <c r="N18">
        <v>-78</v>
      </c>
      <c r="AP18" t="s">
        <v>29</v>
      </c>
      <c r="AQ18" t="s">
        <v>1</v>
      </c>
      <c r="AR18">
        <v>32.103769193924798</v>
      </c>
      <c r="AS18">
        <v>35.209801045698597</v>
      </c>
      <c r="AT18">
        <v>700.28669918038895</v>
      </c>
      <c r="AU18">
        <v>2</v>
      </c>
      <c r="AV18" t="s">
        <v>51</v>
      </c>
      <c r="AW18" t="s">
        <v>50</v>
      </c>
      <c r="AX18">
        <v>11</v>
      </c>
      <c r="AY18">
        <v>-75</v>
      </c>
      <c r="AZ18" t="s">
        <v>7</v>
      </c>
      <c r="BA18" t="s">
        <v>37</v>
      </c>
      <c r="BB18">
        <v>11</v>
      </c>
      <c r="BC18">
        <v>-78</v>
      </c>
      <c r="CE18">
        <f>טבלה3[[#This Row],[עמודה3]]-טבלה2[[#This Row],[עמודה3]]</f>
        <v>7.4547633403199143E-5</v>
      </c>
      <c r="CF18">
        <f>טבלה3[[#This Row],[עמודה4]]-טבלה2[[#This Row],[עמודה4]]</f>
        <v>-7.0600741819504265E-4</v>
      </c>
      <c r="CG18">
        <f>טבלה3[[#This Row],[עמודה5]]-טבלה2[[#This Row],[עמודה5]]</f>
        <v>-3.9811733665599149</v>
      </c>
    </row>
    <row r="19" spans="1:85" x14ac:dyDescent="0.2">
      <c r="A19" t="s">
        <v>29</v>
      </c>
      <c r="B19" t="s">
        <v>1</v>
      </c>
      <c r="C19">
        <v>32.104468281373201</v>
      </c>
      <c r="D19">
        <v>35.209446409253303</v>
      </c>
      <c r="E19">
        <v>695.50165674621496</v>
      </c>
      <c r="F19">
        <v>3</v>
      </c>
      <c r="G19" t="s">
        <v>37</v>
      </c>
      <c r="H19" t="s">
        <v>7</v>
      </c>
      <c r="I19">
        <v>11</v>
      </c>
      <c r="J19">
        <v>-73</v>
      </c>
      <c r="K19" t="s">
        <v>52</v>
      </c>
      <c r="L19" t="s">
        <v>7</v>
      </c>
      <c r="M19">
        <v>6</v>
      </c>
      <c r="N19">
        <v>-89</v>
      </c>
      <c r="O19" t="s">
        <v>53</v>
      </c>
      <c r="P19" t="s">
        <v>7</v>
      </c>
      <c r="Q19">
        <v>11</v>
      </c>
      <c r="R19">
        <v>-90</v>
      </c>
      <c r="AP19" t="s">
        <v>29</v>
      </c>
      <c r="AQ19" t="s">
        <v>1</v>
      </c>
      <c r="AR19">
        <v>32.103814598018097</v>
      </c>
      <c r="AS19">
        <v>35.209792107741997</v>
      </c>
      <c r="AT19">
        <v>699.98801558456398</v>
      </c>
      <c r="AU19">
        <v>3</v>
      </c>
      <c r="AV19" t="s">
        <v>7</v>
      </c>
      <c r="AW19" t="s">
        <v>37</v>
      </c>
      <c r="AX19">
        <v>11</v>
      </c>
      <c r="AY19">
        <v>-73</v>
      </c>
      <c r="AZ19" t="s">
        <v>7</v>
      </c>
      <c r="BA19" t="s">
        <v>52</v>
      </c>
      <c r="BB19">
        <v>6</v>
      </c>
      <c r="BC19">
        <v>-89</v>
      </c>
      <c r="BD19" t="s">
        <v>7</v>
      </c>
      <c r="BE19" t="s">
        <v>53</v>
      </c>
      <c r="BF19">
        <v>11</v>
      </c>
      <c r="BG19">
        <v>-90</v>
      </c>
      <c r="CE19">
        <f>טבלה3[[#This Row],[עמודה3]]-טבלה2[[#This Row],[עמודה3]]</f>
        <v>6.5368335510385123E-4</v>
      </c>
      <c r="CF19">
        <f>טבלה3[[#This Row],[עמודה4]]-טבלה2[[#This Row],[עמודה4]]</f>
        <v>-3.4569848869381303E-4</v>
      </c>
      <c r="CG19">
        <f>טבלה3[[#This Row],[עמודה5]]-טבלה2[[#This Row],[עמודה5]]</f>
        <v>-4.4863588383490196</v>
      </c>
    </row>
    <row r="20" spans="1:85" x14ac:dyDescent="0.2">
      <c r="A20" t="s">
        <v>29</v>
      </c>
      <c r="B20" t="s">
        <v>1</v>
      </c>
      <c r="C20">
        <v>32.104017380997099</v>
      </c>
      <c r="D20">
        <v>35.209333148976299</v>
      </c>
      <c r="E20">
        <v>703.85423553171995</v>
      </c>
      <c r="F20">
        <v>6</v>
      </c>
      <c r="G20" t="s">
        <v>53</v>
      </c>
      <c r="H20" t="s">
        <v>7</v>
      </c>
      <c r="I20">
        <v>11</v>
      </c>
      <c r="J20">
        <v>-81</v>
      </c>
      <c r="K20" t="s">
        <v>54</v>
      </c>
      <c r="L20" t="s">
        <v>7</v>
      </c>
      <c r="M20">
        <v>36</v>
      </c>
      <c r="N20">
        <v>-82</v>
      </c>
      <c r="O20" t="s">
        <v>55</v>
      </c>
      <c r="P20" t="s">
        <v>5</v>
      </c>
      <c r="Q20">
        <v>36</v>
      </c>
      <c r="R20">
        <v>-84</v>
      </c>
      <c r="S20" t="s">
        <v>56</v>
      </c>
      <c r="T20" t="s">
        <v>57</v>
      </c>
      <c r="U20">
        <v>3</v>
      </c>
      <c r="V20">
        <v>-85</v>
      </c>
      <c r="W20" t="s">
        <v>58</v>
      </c>
      <c r="X20" t="s">
        <v>7</v>
      </c>
      <c r="Y20">
        <v>6</v>
      </c>
      <c r="Z20">
        <v>-85</v>
      </c>
      <c r="AA20" t="s">
        <v>59</v>
      </c>
      <c r="AB20" t="s">
        <v>5</v>
      </c>
      <c r="AC20">
        <v>1</v>
      </c>
      <c r="AD20">
        <v>-88</v>
      </c>
      <c r="AP20" t="s">
        <v>29</v>
      </c>
      <c r="AQ20" t="s">
        <v>1</v>
      </c>
      <c r="AR20">
        <v>32.103847951132998</v>
      </c>
      <c r="AS20">
        <v>35.209765158965297</v>
      </c>
      <c r="AT20">
        <v>700.77385775716198</v>
      </c>
      <c r="AU20">
        <v>6</v>
      </c>
      <c r="AV20" t="s">
        <v>7</v>
      </c>
      <c r="AW20" t="s">
        <v>53</v>
      </c>
      <c r="AX20">
        <v>11</v>
      </c>
      <c r="AY20">
        <v>-81</v>
      </c>
      <c r="AZ20" t="s">
        <v>7</v>
      </c>
      <c r="BA20" t="s">
        <v>54</v>
      </c>
      <c r="BB20">
        <v>36</v>
      </c>
      <c r="BC20">
        <v>-82</v>
      </c>
      <c r="BD20" t="s">
        <v>5</v>
      </c>
      <c r="BE20" t="s">
        <v>55</v>
      </c>
      <c r="BF20">
        <v>36</v>
      </c>
      <c r="BG20">
        <v>-84</v>
      </c>
      <c r="BH20" t="s">
        <v>57</v>
      </c>
      <c r="BI20" t="s">
        <v>56</v>
      </c>
      <c r="BJ20">
        <v>3</v>
      </c>
      <c r="BK20">
        <v>-85</v>
      </c>
      <c r="BL20" t="s">
        <v>7</v>
      </c>
      <c r="BM20" t="s">
        <v>58</v>
      </c>
      <c r="BN20">
        <v>6</v>
      </c>
      <c r="BO20">
        <v>-85</v>
      </c>
      <c r="BP20" t="s">
        <v>5</v>
      </c>
      <c r="BQ20" t="s">
        <v>59</v>
      </c>
      <c r="BR20">
        <v>1</v>
      </c>
      <c r="BS20">
        <v>-88</v>
      </c>
      <c r="CE20">
        <f>טבלה3[[#This Row],[עמודה3]]-טבלה2[[#This Row],[עמודה3]]</f>
        <v>1.6942986410128924E-4</v>
      </c>
      <c r="CF20">
        <f>טבלה3[[#This Row],[עמודה4]]-טבלה2[[#This Row],[עמודה4]]</f>
        <v>-4.3200998899806109E-4</v>
      </c>
      <c r="CG20">
        <f>טבלה3[[#This Row],[עמודה5]]-טבלה2[[#This Row],[עמודה5]]</f>
        <v>3.0803777745579737</v>
      </c>
    </row>
    <row r="21" spans="1:85" x14ac:dyDescent="0.2">
      <c r="A21" t="s">
        <v>29</v>
      </c>
      <c r="B21" t="s">
        <v>1</v>
      </c>
      <c r="C21">
        <v>32.104254473613302</v>
      </c>
      <c r="D21">
        <v>35.209387519676</v>
      </c>
      <c r="E21">
        <v>698.49934012812002</v>
      </c>
      <c r="F21">
        <v>4</v>
      </c>
      <c r="G21" t="s">
        <v>60</v>
      </c>
      <c r="H21" t="s">
        <v>5</v>
      </c>
      <c r="I21">
        <v>6</v>
      </c>
      <c r="J21">
        <v>-67</v>
      </c>
      <c r="K21" t="s">
        <v>61</v>
      </c>
      <c r="L21" t="s">
        <v>62</v>
      </c>
      <c r="M21">
        <v>3</v>
      </c>
      <c r="N21">
        <v>-86</v>
      </c>
      <c r="O21" t="s">
        <v>63</v>
      </c>
      <c r="P21" t="s">
        <v>7</v>
      </c>
      <c r="Q21">
        <v>36</v>
      </c>
      <c r="R21">
        <v>-88</v>
      </c>
      <c r="S21" t="s">
        <v>64</v>
      </c>
      <c r="T21" t="s">
        <v>65</v>
      </c>
      <c r="U21">
        <v>9</v>
      </c>
      <c r="V21">
        <v>-90</v>
      </c>
      <c r="AP21" t="s">
        <v>29</v>
      </c>
      <c r="AQ21" t="s">
        <v>1</v>
      </c>
      <c r="AR21">
        <v>32.103839052566599</v>
      </c>
      <c r="AS21">
        <v>35.209783016988901</v>
      </c>
      <c r="AT21">
        <v>700.05366207652696</v>
      </c>
      <c r="AU21">
        <v>4</v>
      </c>
      <c r="AV21" t="s">
        <v>5</v>
      </c>
      <c r="AW21" t="s">
        <v>60</v>
      </c>
      <c r="AX21">
        <v>6</v>
      </c>
      <c r="AY21">
        <v>-67</v>
      </c>
      <c r="AZ21" t="s">
        <v>62</v>
      </c>
      <c r="BA21" t="s">
        <v>61</v>
      </c>
      <c r="BB21">
        <v>3</v>
      </c>
      <c r="BC21">
        <v>-86</v>
      </c>
      <c r="BD21" t="s">
        <v>7</v>
      </c>
      <c r="BE21" t="s">
        <v>63</v>
      </c>
      <c r="BF21">
        <v>36</v>
      </c>
      <c r="BG21">
        <v>-88</v>
      </c>
      <c r="BH21" t="s">
        <v>65</v>
      </c>
      <c r="BI21" t="s">
        <v>64</v>
      </c>
      <c r="BJ21">
        <v>9</v>
      </c>
      <c r="BK21">
        <v>-90</v>
      </c>
      <c r="CE21">
        <f>טבלה3[[#This Row],[עמודה3]]-טבלה2[[#This Row],[עמודה3]]</f>
        <v>4.1542104670355684E-4</v>
      </c>
      <c r="CF21">
        <f>טבלה3[[#This Row],[עמודה4]]-טבלה2[[#This Row],[עמודה4]]</f>
        <v>-3.9549731290122736E-4</v>
      </c>
      <c r="CG21">
        <f>טבלה3[[#This Row],[עמודה5]]-טבלה2[[#This Row],[עמודה5]]</f>
        <v>-1.5543219484069368</v>
      </c>
    </row>
    <row r="22" spans="1:85" x14ac:dyDescent="0.2">
      <c r="A22" t="s">
        <v>29</v>
      </c>
      <c r="B22" t="s">
        <v>1</v>
      </c>
      <c r="C22">
        <v>32.104255726862299</v>
      </c>
      <c r="D22">
        <v>35.209295264752299</v>
      </c>
      <c r="E22">
        <v>701.66496315205495</v>
      </c>
      <c r="F22">
        <v>5</v>
      </c>
      <c r="G22" t="s">
        <v>60</v>
      </c>
      <c r="H22" t="s">
        <v>5</v>
      </c>
      <c r="I22">
        <v>6</v>
      </c>
      <c r="J22">
        <v>-60</v>
      </c>
      <c r="K22" t="s">
        <v>59</v>
      </c>
      <c r="L22" t="s">
        <v>5</v>
      </c>
      <c r="M22">
        <v>1</v>
      </c>
      <c r="N22">
        <v>-75</v>
      </c>
      <c r="O22" t="s">
        <v>66</v>
      </c>
      <c r="P22" t="s">
        <v>67</v>
      </c>
      <c r="Q22">
        <v>3</v>
      </c>
      <c r="R22">
        <v>-85</v>
      </c>
      <c r="S22" t="s">
        <v>68</v>
      </c>
      <c r="T22" t="s">
        <v>7</v>
      </c>
      <c r="U22">
        <v>1</v>
      </c>
      <c r="V22">
        <v>-85</v>
      </c>
      <c r="W22" t="s">
        <v>69</v>
      </c>
      <c r="X22" t="s">
        <v>5</v>
      </c>
      <c r="Y22">
        <v>36</v>
      </c>
      <c r="Z22">
        <v>-89</v>
      </c>
      <c r="AP22" t="s">
        <v>29</v>
      </c>
      <c r="AQ22" t="s">
        <v>1</v>
      </c>
      <c r="AR22">
        <v>32.103794730447703</v>
      </c>
      <c r="AS22">
        <v>35.209768131238299</v>
      </c>
      <c r="AT22">
        <v>700.51954059050695</v>
      </c>
      <c r="AU22">
        <v>5</v>
      </c>
      <c r="AV22" t="s">
        <v>5</v>
      </c>
      <c r="AW22" t="s">
        <v>60</v>
      </c>
      <c r="AX22">
        <v>6</v>
      </c>
      <c r="AY22">
        <v>-60</v>
      </c>
      <c r="AZ22" t="s">
        <v>5</v>
      </c>
      <c r="BA22" t="s">
        <v>59</v>
      </c>
      <c r="BB22">
        <v>1</v>
      </c>
      <c r="BC22">
        <v>-75</v>
      </c>
      <c r="BD22" t="s">
        <v>67</v>
      </c>
      <c r="BE22" t="s">
        <v>66</v>
      </c>
      <c r="BF22">
        <v>3</v>
      </c>
      <c r="BG22">
        <v>-85</v>
      </c>
      <c r="BH22" t="s">
        <v>7</v>
      </c>
      <c r="BI22" t="s">
        <v>68</v>
      </c>
      <c r="BJ22">
        <v>1</v>
      </c>
      <c r="BK22">
        <v>-85</v>
      </c>
      <c r="BL22" t="s">
        <v>5</v>
      </c>
      <c r="BM22" t="s">
        <v>69</v>
      </c>
      <c r="BN22">
        <v>36</v>
      </c>
      <c r="BO22">
        <v>-89</v>
      </c>
      <c r="CE22">
        <f>טבלה3[[#This Row],[עמודה3]]-טבלה2[[#This Row],[עמודה3]]</f>
        <v>4.609964145956269E-4</v>
      </c>
      <c r="CF22">
        <f>טבלה3[[#This Row],[עמודה4]]-טבלה2[[#This Row],[עמודה4]]</f>
        <v>-4.7286648599964565E-4</v>
      </c>
      <c r="CG22">
        <f>טבלה3[[#This Row],[עמודה5]]-טבלה2[[#This Row],[עמודה5]]</f>
        <v>1.1454225615480027</v>
      </c>
    </row>
    <row r="23" spans="1:85" x14ac:dyDescent="0.2">
      <c r="A23" t="s">
        <v>29</v>
      </c>
      <c r="B23" t="s">
        <v>1</v>
      </c>
      <c r="C23">
        <v>32.104519994707502</v>
      </c>
      <c r="D23">
        <v>35.209782213779299</v>
      </c>
      <c r="E23">
        <v>688.54555338483999</v>
      </c>
      <c r="F23">
        <v>2</v>
      </c>
      <c r="G23" t="s">
        <v>70</v>
      </c>
      <c r="H23" t="s">
        <v>71</v>
      </c>
      <c r="I23">
        <v>1</v>
      </c>
      <c r="J23">
        <v>-84</v>
      </c>
      <c r="K23" t="s">
        <v>72</v>
      </c>
      <c r="L23" t="s">
        <v>73</v>
      </c>
      <c r="M23">
        <v>1</v>
      </c>
      <c r="N23">
        <v>-88</v>
      </c>
      <c r="AP23" t="s">
        <v>29</v>
      </c>
      <c r="AQ23" t="s">
        <v>1</v>
      </c>
      <c r="AR23">
        <v>32.103808133550402</v>
      </c>
      <c r="AS23">
        <v>35.209827442498202</v>
      </c>
      <c r="AT23">
        <v>699.94409644153598</v>
      </c>
      <c r="AU23">
        <v>2</v>
      </c>
      <c r="AV23" t="s">
        <v>71</v>
      </c>
      <c r="AW23" t="s">
        <v>70</v>
      </c>
      <c r="AX23">
        <v>1</v>
      </c>
      <c r="AY23">
        <v>-84</v>
      </c>
      <c r="AZ23" t="s">
        <v>73</v>
      </c>
      <c r="BA23" t="s">
        <v>72</v>
      </c>
      <c r="BB23">
        <v>1</v>
      </c>
      <c r="BC23">
        <v>-88</v>
      </c>
      <c r="CE23">
        <f>טבלה3[[#This Row],[עמודה3]]-טבלה2[[#This Row],[עמודה3]]</f>
        <v>7.1186115710020204E-4</v>
      </c>
      <c r="CF23">
        <f>טבלה3[[#This Row],[עמודה4]]-טבלה2[[#This Row],[עמודה4]]</f>
        <v>-4.5228718903445042E-5</v>
      </c>
      <c r="CG23">
        <f>טבלה3[[#This Row],[עמודה5]]-טבלה2[[#This Row],[עמודה5]]</f>
        <v>-11.398543056695985</v>
      </c>
    </row>
    <row r="24" spans="1:85" x14ac:dyDescent="0.2">
      <c r="A24" t="s">
        <v>29</v>
      </c>
      <c r="B24" t="s">
        <v>1</v>
      </c>
      <c r="C24">
        <v>32.1040732715879</v>
      </c>
      <c r="D24">
        <v>35.209113337634101</v>
      </c>
      <c r="E24">
        <v>710.79096317771905</v>
      </c>
      <c r="F24">
        <v>2</v>
      </c>
      <c r="G24" t="s">
        <v>46</v>
      </c>
      <c r="H24" t="s">
        <v>5</v>
      </c>
      <c r="I24">
        <v>11</v>
      </c>
      <c r="J24">
        <v>-84</v>
      </c>
      <c r="K24" t="s">
        <v>74</v>
      </c>
      <c r="L24" t="s">
        <v>75</v>
      </c>
      <c r="M24">
        <v>2</v>
      </c>
      <c r="N24">
        <v>-86</v>
      </c>
      <c r="AP24" t="s">
        <v>29</v>
      </c>
      <c r="AQ24" t="s">
        <v>1</v>
      </c>
      <c r="AR24">
        <v>32.103772186541399</v>
      </c>
      <c r="AS24">
        <v>35.209811831790397</v>
      </c>
      <c r="AT24">
        <v>700.73334889018201</v>
      </c>
      <c r="AU24">
        <v>2</v>
      </c>
      <c r="AV24" t="s">
        <v>5</v>
      </c>
      <c r="AW24" t="s">
        <v>46</v>
      </c>
      <c r="AX24">
        <v>11</v>
      </c>
      <c r="AY24">
        <v>-84</v>
      </c>
      <c r="AZ24" t="s">
        <v>75</v>
      </c>
      <c r="BA24" t="s">
        <v>74</v>
      </c>
      <c r="BB24">
        <v>2</v>
      </c>
      <c r="BC24">
        <v>-86</v>
      </c>
      <c r="CE24">
        <f>טבלה3[[#This Row],[עמודה3]]-טבלה2[[#This Row],[עמודה3]]</f>
        <v>3.0108504650172563E-4</v>
      </c>
      <c r="CF24">
        <f>טבלה3[[#This Row],[עמודה4]]-טבלה2[[#This Row],[עמודה4]]</f>
        <v>-6.9849415629619216E-4</v>
      </c>
      <c r="CG24">
        <f>טבלה3[[#This Row],[עמודה5]]-טבלה2[[#This Row],[עמודה5]]</f>
        <v>10.057614287537035</v>
      </c>
    </row>
    <row r="25" spans="1:85" x14ac:dyDescent="0.2">
      <c r="A25" t="s">
        <v>29</v>
      </c>
      <c r="B25" t="s">
        <v>1</v>
      </c>
      <c r="C25">
        <v>32.103633698439303</v>
      </c>
      <c r="D25">
        <v>35.2085099979533</v>
      </c>
      <c r="E25">
        <v>694.09709160054297</v>
      </c>
      <c r="F25">
        <v>1</v>
      </c>
      <c r="G25" t="s">
        <v>76</v>
      </c>
      <c r="H25" t="s">
        <v>7</v>
      </c>
      <c r="I25">
        <v>1</v>
      </c>
      <c r="J25">
        <v>-87</v>
      </c>
      <c r="AP25" t="s">
        <v>29</v>
      </c>
      <c r="AQ25" t="s">
        <v>1</v>
      </c>
      <c r="AR25">
        <v>32.103767605018</v>
      </c>
      <c r="AS25">
        <v>35.2098170522762</v>
      </c>
      <c r="AT25">
        <v>700.29903296365706</v>
      </c>
      <c r="AU25">
        <v>1</v>
      </c>
      <c r="AV25" t="s">
        <v>7</v>
      </c>
      <c r="AW25" t="s">
        <v>76</v>
      </c>
      <c r="AX25">
        <v>1</v>
      </c>
      <c r="AY25">
        <v>-87</v>
      </c>
      <c r="CE25">
        <f>טבלה3[[#This Row],[עמודה3]]-טבלה2[[#This Row],[עמודה3]]</f>
        <v>-1.3390657869649658E-4</v>
      </c>
      <c r="CF25">
        <f>טבלה3[[#This Row],[עמודה4]]-טבלה2[[#This Row],[עמודה4]]</f>
        <v>-1.3070543229005693E-3</v>
      </c>
      <c r="CG25">
        <f>טבלה3[[#This Row],[עמודה5]]-טבלה2[[#This Row],[עמודה5]]</f>
        <v>-6.2019413631140878</v>
      </c>
    </row>
    <row r="26" spans="1:85" x14ac:dyDescent="0.2">
      <c r="A26" t="s">
        <v>77</v>
      </c>
      <c r="B26" t="s">
        <v>1</v>
      </c>
      <c r="C26">
        <v>32.103796322345303</v>
      </c>
      <c r="D26">
        <v>35.209628407200299</v>
      </c>
      <c r="E26">
        <v>705.19193843123696</v>
      </c>
      <c r="F26">
        <v>2</v>
      </c>
      <c r="G26" t="s">
        <v>78</v>
      </c>
      <c r="H26" t="s">
        <v>79</v>
      </c>
      <c r="I26">
        <v>6</v>
      </c>
      <c r="J26">
        <v>-76</v>
      </c>
      <c r="K26" t="s">
        <v>80</v>
      </c>
      <c r="L26" t="s">
        <v>7</v>
      </c>
      <c r="M26">
        <v>6</v>
      </c>
      <c r="N26">
        <v>-89</v>
      </c>
      <c r="AP26" t="s">
        <v>77</v>
      </c>
      <c r="AQ26" t="s">
        <v>1</v>
      </c>
      <c r="AR26">
        <v>32.103763642828099</v>
      </c>
      <c r="AS26">
        <v>35.209820065798397</v>
      </c>
      <c r="AT26">
        <v>700.52659985907599</v>
      </c>
      <c r="AU26">
        <v>2</v>
      </c>
      <c r="AV26" t="s">
        <v>79</v>
      </c>
      <c r="AW26" t="s">
        <v>78</v>
      </c>
      <c r="AX26">
        <v>6</v>
      </c>
      <c r="AY26">
        <v>-76</v>
      </c>
      <c r="AZ26" t="s">
        <v>7</v>
      </c>
      <c r="BA26" t="s">
        <v>80</v>
      </c>
      <c r="BB26">
        <v>6</v>
      </c>
      <c r="BC26">
        <v>-89</v>
      </c>
      <c r="CE26">
        <f>טבלה3[[#This Row],[עמודה3]]-טבלה2[[#This Row],[עמודה3]]</f>
        <v>3.2679517204314834E-5</v>
      </c>
      <c r="CF26">
        <f>טבלה3[[#This Row],[עמודה4]]-טבלה2[[#This Row],[עמודה4]]</f>
        <v>-1.9165859809788799E-4</v>
      </c>
      <c r="CG26">
        <f>טבלה3[[#This Row],[עמודה5]]-טבלה2[[#This Row],[עמודה5]]</f>
        <v>4.6653385721609766</v>
      </c>
    </row>
    <row r="27" spans="1:85" x14ac:dyDescent="0.2">
      <c r="A27" t="s">
        <v>77</v>
      </c>
      <c r="B27" t="s">
        <v>1</v>
      </c>
      <c r="C27">
        <v>32.1039543594569</v>
      </c>
      <c r="D27">
        <v>35.208847404486903</v>
      </c>
      <c r="E27">
        <v>689.95144627640002</v>
      </c>
      <c r="F27">
        <v>4</v>
      </c>
      <c r="G27" t="s">
        <v>37</v>
      </c>
      <c r="H27" t="s">
        <v>7</v>
      </c>
      <c r="I27">
        <v>11</v>
      </c>
      <c r="J27">
        <v>-59</v>
      </c>
      <c r="K27" t="s">
        <v>81</v>
      </c>
      <c r="L27" t="s">
        <v>5</v>
      </c>
      <c r="M27">
        <v>36</v>
      </c>
      <c r="N27">
        <v>-78</v>
      </c>
      <c r="O27" t="s">
        <v>82</v>
      </c>
      <c r="P27" t="s">
        <v>7</v>
      </c>
      <c r="Q27">
        <v>6</v>
      </c>
      <c r="R27">
        <v>-83</v>
      </c>
      <c r="S27" t="s">
        <v>83</v>
      </c>
      <c r="T27" t="s">
        <v>7</v>
      </c>
      <c r="U27">
        <v>11</v>
      </c>
      <c r="V27">
        <v>-90</v>
      </c>
      <c r="AP27" t="s">
        <v>77</v>
      </c>
      <c r="AQ27" t="s">
        <v>1</v>
      </c>
      <c r="AR27">
        <v>32.103781008471401</v>
      </c>
      <c r="AS27">
        <v>35.209752538890903</v>
      </c>
      <c r="AT27">
        <v>699.88079694860096</v>
      </c>
      <c r="AU27">
        <v>4</v>
      </c>
      <c r="AV27" t="s">
        <v>7</v>
      </c>
      <c r="AW27" t="s">
        <v>37</v>
      </c>
      <c r="AX27">
        <v>11</v>
      </c>
      <c r="AY27">
        <v>-59</v>
      </c>
      <c r="AZ27" t="s">
        <v>5</v>
      </c>
      <c r="BA27" t="s">
        <v>81</v>
      </c>
      <c r="BB27">
        <v>36</v>
      </c>
      <c r="BC27">
        <v>-78</v>
      </c>
      <c r="BD27" t="s">
        <v>7</v>
      </c>
      <c r="BE27" t="s">
        <v>82</v>
      </c>
      <c r="BF27">
        <v>6</v>
      </c>
      <c r="BG27">
        <v>-83</v>
      </c>
      <c r="BH27" t="s">
        <v>7</v>
      </c>
      <c r="BI27" t="s">
        <v>83</v>
      </c>
      <c r="BJ27">
        <v>11</v>
      </c>
      <c r="BK27">
        <v>-90</v>
      </c>
      <c r="CE27">
        <f>טבלה3[[#This Row],[עמודה3]]-טבלה2[[#This Row],[עמודה3]]</f>
        <v>1.7335098549864369E-4</v>
      </c>
      <c r="CF27">
        <f>טבלה3[[#This Row],[עמודה4]]-טבלה2[[#This Row],[עמודה4]]</f>
        <v>-9.0513440400030731E-4</v>
      </c>
      <c r="CG27">
        <f>טבלה3[[#This Row],[עמודה5]]-טבלה2[[#This Row],[עמודה5]]</f>
        <v>-9.9293506722009397</v>
      </c>
    </row>
    <row r="28" spans="1:85" x14ac:dyDescent="0.2">
      <c r="A28" t="s">
        <v>77</v>
      </c>
      <c r="B28" t="s">
        <v>1</v>
      </c>
      <c r="C28">
        <v>32.104208613326897</v>
      </c>
      <c r="D28">
        <v>35.209311540740103</v>
      </c>
      <c r="E28">
        <v>701.02578545327196</v>
      </c>
      <c r="F28">
        <v>4</v>
      </c>
      <c r="G28" t="s">
        <v>54</v>
      </c>
      <c r="H28" t="s">
        <v>7</v>
      </c>
      <c r="I28">
        <v>36</v>
      </c>
      <c r="J28">
        <v>-70</v>
      </c>
      <c r="K28" t="s">
        <v>76</v>
      </c>
      <c r="L28" t="s">
        <v>7</v>
      </c>
      <c r="M28">
        <v>1</v>
      </c>
      <c r="N28">
        <v>-75</v>
      </c>
      <c r="O28" t="s">
        <v>84</v>
      </c>
      <c r="P28" t="s">
        <v>5</v>
      </c>
      <c r="Q28">
        <v>13</v>
      </c>
      <c r="R28">
        <v>-88</v>
      </c>
      <c r="S28" t="s">
        <v>85</v>
      </c>
      <c r="T28" t="s">
        <v>86</v>
      </c>
      <c r="U28">
        <v>9</v>
      </c>
      <c r="V28">
        <v>-92</v>
      </c>
      <c r="AP28" t="s">
        <v>77</v>
      </c>
      <c r="AQ28" t="s">
        <v>1</v>
      </c>
      <c r="AR28">
        <v>32.103774335201997</v>
      </c>
      <c r="AS28">
        <v>35.2098240561848</v>
      </c>
      <c r="AT28">
        <v>700.47351091088001</v>
      </c>
      <c r="AU28">
        <v>4</v>
      </c>
      <c r="AV28" t="s">
        <v>7</v>
      </c>
      <c r="AW28" t="s">
        <v>54</v>
      </c>
      <c r="AX28">
        <v>36</v>
      </c>
      <c r="AY28">
        <v>-70</v>
      </c>
      <c r="AZ28" t="s">
        <v>7</v>
      </c>
      <c r="BA28" t="s">
        <v>76</v>
      </c>
      <c r="BB28">
        <v>1</v>
      </c>
      <c r="BC28">
        <v>-75</v>
      </c>
      <c r="BD28" t="s">
        <v>5</v>
      </c>
      <c r="BE28" t="s">
        <v>84</v>
      </c>
      <c r="BF28">
        <v>13</v>
      </c>
      <c r="BG28">
        <v>-88</v>
      </c>
      <c r="BH28" t="s">
        <v>86</v>
      </c>
      <c r="BI28" t="s">
        <v>85</v>
      </c>
      <c r="BJ28">
        <v>9</v>
      </c>
      <c r="BK28">
        <v>-92</v>
      </c>
      <c r="CE28">
        <f>טבלה3[[#This Row],[עמודה3]]-טבלה2[[#This Row],[עמודה3]]</f>
        <v>4.3427812489937878E-4</v>
      </c>
      <c r="CF28">
        <f>טבלה3[[#This Row],[עמודה4]]-טבלה2[[#This Row],[עמודה4]]</f>
        <v>-5.1251544469721466E-4</v>
      </c>
      <c r="CG28">
        <f>טבלה3[[#This Row],[עמודה5]]-טבלה2[[#This Row],[עמודה5]]</f>
        <v>0.55227454239195595</v>
      </c>
    </row>
    <row r="29" spans="1:85" x14ac:dyDescent="0.2">
      <c r="A29" t="s">
        <v>77</v>
      </c>
      <c r="B29" t="s">
        <v>1</v>
      </c>
      <c r="C29">
        <v>32.1037404780269</v>
      </c>
      <c r="D29">
        <v>35.207976864255699</v>
      </c>
      <c r="E29">
        <v>697.559424853064</v>
      </c>
      <c r="F29">
        <v>2</v>
      </c>
      <c r="G29" t="s">
        <v>87</v>
      </c>
      <c r="H29" t="s">
        <v>5</v>
      </c>
      <c r="I29">
        <v>44</v>
      </c>
      <c r="J29">
        <v>-65</v>
      </c>
      <c r="K29" t="s">
        <v>88</v>
      </c>
      <c r="L29" t="s">
        <v>5</v>
      </c>
      <c r="M29">
        <v>11</v>
      </c>
      <c r="N29">
        <v>-89</v>
      </c>
      <c r="AP29" t="s">
        <v>77</v>
      </c>
      <c r="AQ29" t="s">
        <v>1</v>
      </c>
      <c r="AR29">
        <v>32.103769344089599</v>
      </c>
      <c r="AS29">
        <v>35.209811886305403</v>
      </c>
      <c r="AT29">
        <v>700.36696407076602</v>
      </c>
      <c r="AU29">
        <v>2</v>
      </c>
      <c r="AV29" t="s">
        <v>5</v>
      </c>
      <c r="AW29" t="s">
        <v>87</v>
      </c>
      <c r="AX29">
        <v>44</v>
      </c>
      <c r="AY29">
        <v>-65</v>
      </c>
      <c r="AZ29" t="s">
        <v>5</v>
      </c>
      <c r="BA29" t="s">
        <v>88</v>
      </c>
      <c r="BB29">
        <v>11</v>
      </c>
      <c r="BC29">
        <v>-89</v>
      </c>
      <c r="CE29">
        <f>טבלה3[[#This Row],[עמודה3]]-טבלה2[[#This Row],[עמודה3]]</f>
        <v>-2.8866062699250961E-5</v>
      </c>
      <c r="CF29">
        <f>טבלה3[[#This Row],[עמודה4]]-טבלה2[[#This Row],[עמודה4]]</f>
        <v>-1.8350220497040937E-3</v>
      </c>
      <c r="CG29">
        <f>טבלה3[[#This Row],[עמודה5]]-טבלה2[[#This Row],[עמודה5]]</f>
        <v>-2.8075392177020149</v>
      </c>
    </row>
    <row r="30" spans="1:85" x14ac:dyDescent="0.2">
      <c r="A30" t="s">
        <v>77</v>
      </c>
      <c r="B30" t="s">
        <v>1</v>
      </c>
      <c r="C30">
        <v>32.1025232821369</v>
      </c>
      <c r="D30">
        <v>35.207323309149302</v>
      </c>
      <c r="E30">
        <v>698.63501509066396</v>
      </c>
      <c r="F30">
        <v>1</v>
      </c>
      <c r="G30" t="s">
        <v>89</v>
      </c>
      <c r="H30" t="s">
        <v>7</v>
      </c>
      <c r="I30">
        <v>1</v>
      </c>
      <c r="J30">
        <v>-88</v>
      </c>
      <c r="AP30" t="s">
        <v>77</v>
      </c>
      <c r="AQ30" t="s">
        <v>1</v>
      </c>
      <c r="AR30">
        <v>32.103761706474799</v>
      </c>
      <c r="AS30">
        <v>35.209827846618502</v>
      </c>
      <c r="AT30">
        <v>700.42882333307205</v>
      </c>
      <c r="AU30">
        <v>1</v>
      </c>
      <c r="AV30" t="s">
        <v>7</v>
      </c>
      <c r="AW30" t="s">
        <v>89</v>
      </c>
      <c r="AX30">
        <v>1</v>
      </c>
      <c r="AY30">
        <v>-88</v>
      </c>
      <c r="CE30">
        <f>טבלה3[[#This Row],[עמודה3]]-טבלה2[[#This Row],[עמודה3]]</f>
        <v>-1.2384243378988913E-3</v>
      </c>
      <c r="CF30">
        <f>טבלה3[[#This Row],[עמודה4]]-טבלה2[[#This Row],[עמודה4]]</f>
        <v>-2.5045374691998745E-3</v>
      </c>
      <c r="CG30">
        <f>טבלה3[[#This Row],[עמודה5]]-טבלה2[[#This Row],[עמודה5]]</f>
        <v>-1.7938082424080903</v>
      </c>
    </row>
    <row r="31" spans="1:85" x14ac:dyDescent="0.2">
      <c r="A31" t="s">
        <v>77</v>
      </c>
      <c r="B31" t="s">
        <v>1</v>
      </c>
      <c r="C31">
        <v>32.1035617640661</v>
      </c>
      <c r="D31">
        <v>35.208148005315998</v>
      </c>
      <c r="E31">
        <v>694.06039919438695</v>
      </c>
      <c r="F31">
        <v>1</v>
      </c>
      <c r="G31" t="s">
        <v>40</v>
      </c>
      <c r="H31" t="s">
        <v>41</v>
      </c>
      <c r="I31">
        <v>5</v>
      </c>
      <c r="J31">
        <v>-77</v>
      </c>
      <c r="AP31" t="s">
        <v>77</v>
      </c>
      <c r="AQ31" t="s">
        <v>1</v>
      </c>
      <c r="AR31">
        <v>32.103760618333702</v>
      </c>
      <c r="AS31">
        <v>35.209789087901498</v>
      </c>
      <c r="AT31">
        <v>700.250977602288</v>
      </c>
      <c r="AU31">
        <v>1</v>
      </c>
      <c r="AV31" t="s">
        <v>41</v>
      </c>
      <c r="AW31" t="s">
        <v>40</v>
      </c>
      <c r="AX31">
        <v>5</v>
      </c>
      <c r="AY31">
        <v>-77</v>
      </c>
      <c r="CE31">
        <f>טבלה3[[#This Row],[עמודה3]]-טבלה2[[#This Row],[עמודה3]]</f>
        <v>-1.9885426760168912E-4</v>
      </c>
      <c r="CF31">
        <f>טבלה3[[#This Row],[עמודה4]]-טבלה2[[#This Row],[עמודה4]]</f>
        <v>-1.6410825855004418E-3</v>
      </c>
      <c r="CG31">
        <f>טבלה3[[#This Row],[עמודה5]]-טבלה2[[#This Row],[עמודה5]]</f>
        <v>-6.1905784079010573</v>
      </c>
    </row>
    <row r="32" spans="1:85" x14ac:dyDescent="0.2">
      <c r="A32" t="s">
        <v>77</v>
      </c>
      <c r="B32" t="s">
        <v>1</v>
      </c>
      <c r="C32">
        <v>32.103617203435</v>
      </c>
      <c r="D32">
        <v>35.209021392285798</v>
      </c>
      <c r="E32">
        <v>705.83843899845499</v>
      </c>
      <c r="F32">
        <v>2</v>
      </c>
      <c r="G32" t="s">
        <v>4</v>
      </c>
      <c r="H32" t="s">
        <v>5</v>
      </c>
      <c r="I32">
        <v>11</v>
      </c>
      <c r="J32">
        <v>-54</v>
      </c>
      <c r="K32" t="s">
        <v>90</v>
      </c>
      <c r="L32" t="s">
        <v>91</v>
      </c>
      <c r="M32">
        <v>6</v>
      </c>
      <c r="N32">
        <v>-89</v>
      </c>
      <c r="AP32" t="s">
        <v>77</v>
      </c>
      <c r="AQ32" t="s">
        <v>1</v>
      </c>
      <c r="AR32">
        <v>32.103760773100198</v>
      </c>
      <c r="AS32">
        <v>35.209821747468403</v>
      </c>
      <c r="AT32">
        <v>700.47395277636804</v>
      </c>
      <c r="AU32">
        <v>2</v>
      </c>
      <c r="AV32" t="s">
        <v>5</v>
      </c>
      <c r="AW32" t="s">
        <v>4</v>
      </c>
      <c r="AX32">
        <v>11</v>
      </c>
      <c r="AY32">
        <v>-54</v>
      </c>
      <c r="AZ32" t="s">
        <v>91</v>
      </c>
      <c r="BA32" t="s">
        <v>90</v>
      </c>
      <c r="BB32">
        <v>6</v>
      </c>
      <c r="BC32">
        <v>-89</v>
      </c>
      <c r="CE32">
        <f>טבלה3[[#This Row],[עמודה3]]-טבלה2[[#This Row],[עמודה3]]</f>
        <v>-1.4356966519812886E-4</v>
      </c>
      <c r="CF32">
        <f>טבלה3[[#This Row],[עמודה4]]-טבלה2[[#This Row],[עמודה4]]</f>
        <v>-8.0035518260501703E-4</v>
      </c>
      <c r="CG32">
        <f>טבלה3[[#This Row],[עמודה5]]-טבלה2[[#This Row],[עמודה5]]</f>
        <v>5.3644862220869527</v>
      </c>
    </row>
    <row r="33" spans="1:85" x14ac:dyDescent="0.2">
      <c r="A33" t="s">
        <v>77</v>
      </c>
      <c r="B33" t="s">
        <v>1</v>
      </c>
      <c r="C33">
        <v>32.102548021141601</v>
      </c>
      <c r="D33">
        <v>35.207424588109902</v>
      </c>
      <c r="E33">
        <v>696.83477312727496</v>
      </c>
      <c r="F33">
        <v>1</v>
      </c>
      <c r="G33" t="s">
        <v>35</v>
      </c>
      <c r="H33" t="s">
        <v>36</v>
      </c>
      <c r="I33">
        <v>11</v>
      </c>
      <c r="J33">
        <v>-83</v>
      </c>
      <c r="AP33" t="s">
        <v>77</v>
      </c>
      <c r="AQ33" t="s">
        <v>1</v>
      </c>
      <c r="AR33">
        <v>32.103756420070503</v>
      </c>
      <c r="AS33">
        <v>35.209817768357297</v>
      </c>
      <c r="AT33">
        <v>700.39585284747295</v>
      </c>
      <c r="AU33">
        <v>1</v>
      </c>
      <c r="AV33" t="s">
        <v>36</v>
      </c>
      <c r="AW33" t="s">
        <v>35</v>
      </c>
      <c r="AX33">
        <v>11</v>
      </c>
      <c r="AY33">
        <v>-83</v>
      </c>
      <c r="CE33">
        <f>טבלה3[[#This Row],[עמודה3]]-טבלה2[[#This Row],[עמודה3]]</f>
        <v>-1.2083989289024544E-3</v>
      </c>
      <c r="CF33">
        <f>טבלה3[[#This Row],[עמודה4]]-טבלה2[[#This Row],[עמודה4]]</f>
        <v>-2.3931802473953212E-3</v>
      </c>
      <c r="CG33">
        <f>טבלה3[[#This Row],[עמודה5]]-טבלה2[[#This Row],[עמודה5]]</f>
        <v>-3.5610797201979949</v>
      </c>
    </row>
    <row r="34" spans="1:85" x14ac:dyDescent="0.2">
      <c r="A34" t="s">
        <v>77</v>
      </c>
      <c r="B34" t="s">
        <v>1</v>
      </c>
      <c r="C34">
        <v>32.103175984597897</v>
      </c>
      <c r="D34">
        <v>35.209590716250197</v>
      </c>
      <c r="E34">
        <v>703.07004878506405</v>
      </c>
      <c r="F34">
        <v>5</v>
      </c>
      <c r="G34" t="s">
        <v>27</v>
      </c>
      <c r="H34" t="s">
        <v>7</v>
      </c>
      <c r="I34">
        <v>36</v>
      </c>
      <c r="J34">
        <v>-77</v>
      </c>
      <c r="K34" t="s">
        <v>28</v>
      </c>
      <c r="L34" t="s">
        <v>5</v>
      </c>
      <c r="M34">
        <v>36</v>
      </c>
      <c r="N34">
        <v>-78</v>
      </c>
      <c r="O34" t="s">
        <v>31</v>
      </c>
      <c r="P34" t="s">
        <v>5</v>
      </c>
      <c r="Q34">
        <v>52</v>
      </c>
      <c r="R34">
        <v>-75</v>
      </c>
      <c r="S34" t="s">
        <v>32</v>
      </c>
      <c r="T34" t="s">
        <v>7</v>
      </c>
      <c r="U34">
        <v>52</v>
      </c>
      <c r="V34">
        <v>-75</v>
      </c>
      <c r="W34" t="s">
        <v>92</v>
      </c>
      <c r="X34" t="s">
        <v>7</v>
      </c>
      <c r="Y34">
        <v>6</v>
      </c>
      <c r="Z34">
        <v>-88</v>
      </c>
      <c r="AP34" t="s">
        <v>77</v>
      </c>
      <c r="AQ34" t="s">
        <v>1</v>
      </c>
      <c r="AR34">
        <v>32.103710218348297</v>
      </c>
      <c r="AS34">
        <v>35.2098145942945</v>
      </c>
      <c r="AT34">
        <v>700.67321936274197</v>
      </c>
      <c r="AU34">
        <v>5</v>
      </c>
      <c r="AV34" t="s">
        <v>7</v>
      </c>
      <c r="AW34" t="s">
        <v>27</v>
      </c>
      <c r="AX34">
        <v>36</v>
      </c>
      <c r="AY34">
        <v>-77</v>
      </c>
      <c r="AZ34" t="s">
        <v>5</v>
      </c>
      <c r="BA34" t="s">
        <v>28</v>
      </c>
      <c r="BB34">
        <v>36</v>
      </c>
      <c r="BC34">
        <v>-78</v>
      </c>
      <c r="BD34" t="s">
        <v>5</v>
      </c>
      <c r="BE34" t="s">
        <v>31</v>
      </c>
      <c r="BF34">
        <v>52</v>
      </c>
      <c r="BG34">
        <v>-75</v>
      </c>
      <c r="BH34" t="s">
        <v>7</v>
      </c>
      <c r="BI34" t="s">
        <v>32</v>
      </c>
      <c r="BJ34">
        <v>52</v>
      </c>
      <c r="BK34">
        <v>-75</v>
      </c>
      <c r="BL34" t="s">
        <v>7</v>
      </c>
      <c r="BM34" t="s">
        <v>92</v>
      </c>
      <c r="BN34">
        <v>6</v>
      </c>
      <c r="BO34">
        <v>-88</v>
      </c>
      <c r="CE34">
        <f>טבלה3[[#This Row],[עמודה3]]-טבלה2[[#This Row],[עמודה3]]</f>
        <v>-5.3423375040040355E-4</v>
      </c>
      <c r="CF34">
        <f>טבלה3[[#This Row],[עמודה4]]-טבלה2[[#This Row],[עמודה4]]</f>
        <v>-2.2387804430223923E-4</v>
      </c>
      <c r="CG34">
        <f>טבלה3[[#This Row],[עמודה5]]-טבלה2[[#This Row],[עמודה5]]</f>
        <v>2.396829422322071</v>
      </c>
    </row>
    <row r="37" spans="1:85" x14ac:dyDescent="0.2">
      <c r="CE37">
        <f>AVERAGE(CE2:CE34)</f>
        <v>-5.0837576642216007E-5</v>
      </c>
      <c r="CF37">
        <f>AVERAGE(CF2:CF34)</f>
        <v>-8.1643605009073747E-4</v>
      </c>
      <c r="CG37">
        <f>AVERAGE(CG2:CG34)</f>
        <v>-1.1567244906630267</v>
      </c>
    </row>
    <row r="38" spans="1:85" x14ac:dyDescent="0.2">
      <c r="CF38">
        <f>AVERAGE(CE37:CF37)</f>
        <v>-4.3363681336647676E-4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2017-12-20T12:49:22Z</dcterms:modified>
</cp:coreProperties>
</file>