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8feeb9956ea54/GUSEV TECH/CAPSTONE/Hardware/Hardware Designs/ANTS-DCU_B1/"/>
    </mc:Choice>
  </mc:AlternateContent>
  <xr:revisionPtr revIDLastSave="12" documentId="8_{91733BB2-8424-4956-98F5-BE3FF8D605BC}" xr6:coauthVersionLast="47" xr6:coauthVersionMax="47" xr10:uidLastSave="{272FB5CE-E1AB-45F3-9BFE-80181AF53575}"/>
  <bookViews>
    <workbookView xWindow="-120" yWindow="-120" windowWidth="38640" windowHeight="21240" xr2:uid="{AACE6EF9-15AF-4931-A385-F049FEDE0D27}"/>
  </bookViews>
  <sheets>
    <sheet name="ANTS-DCU_RevB1-BOM" sheetId="1" r:id="rId1"/>
  </sheets>
  <definedNames>
    <definedName name="_xlnm.Print_Titles" localSheetId="0">'ANTS-DCU_RevB1-BOM'!$1:$1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56" i="1" s="1"/>
  <c r="E59" i="1" s="1"/>
  <c r="E61" i="1" s="1"/>
  <c r="G4" i="1"/>
  <c r="G3" i="1"/>
  <c r="G2" i="1"/>
</calcChain>
</file>

<file path=xl/sharedStrings.xml><?xml version="1.0" encoding="utf-8"?>
<sst xmlns="http://schemas.openxmlformats.org/spreadsheetml/2006/main" count="208" uniqueCount="200">
  <si>
    <t>Comment</t>
  </si>
  <si>
    <t>Description</t>
  </si>
  <si>
    <t>Designator</t>
  </si>
  <si>
    <t>150120GS75000</t>
  </si>
  <si>
    <t>SMD mono-color Chip LED, WL-SMCW, Green</t>
  </si>
  <si>
    <t>3V3, 5V</t>
  </si>
  <si>
    <t>10uF 25V 0805</t>
  </si>
  <si>
    <t>Chip Multilayer Ceramic Capacitors for General Purpose, 0805, 10uF, X5R, 15%, 10%, 25V</t>
  </si>
  <si>
    <t>0.1uF 50V 0805</t>
  </si>
  <si>
    <t>CAP CER 0.1UF 50V X7R 0805</t>
  </si>
  <si>
    <t>4.7uF 50V 0805</t>
  </si>
  <si>
    <t>CAP CER 4.7UF 50V X5R 0805</t>
  </si>
  <si>
    <t>C3, C25</t>
  </si>
  <si>
    <t>10uF 50V</t>
  </si>
  <si>
    <t>Aluminum Electrolytic Capacitor, 10 uF, +/- 20%, 50 V, 2-Pin SMD (Size Code D), -55 to 105 degC, RoHS, Tape and Reel</t>
  </si>
  <si>
    <t>C5, C6</t>
  </si>
  <si>
    <t>3.3uF 10V 0805</t>
  </si>
  <si>
    <t>C13</t>
  </si>
  <si>
    <t>30pF 100V 0805</t>
  </si>
  <si>
    <t>CAP CER 22PF 100V 5% NP0 0805</t>
  </si>
  <si>
    <t>C14, C15</t>
  </si>
  <si>
    <t>1nF / 2kV</t>
  </si>
  <si>
    <t>Chip Capacitor, 1000 pF, +/- 10%, 2000 V, -55 to 125 degC, 1812 (4532 Metric), RoHS, Tape and Reel</t>
  </si>
  <si>
    <t>C16</t>
  </si>
  <si>
    <t>22nF 50V 0805</t>
  </si>
  <si>
    <t>CL21 Series 0805 22nF 50V ±10% Tolerance X7R Multilayer Ceramic Chip Capacitor</t>
  </si>
  <si>
    <t>C17</t>
  </si>
  <si>
    <t>6.8nF 50V 0805</t>
  </si>
  <si>
    <t/>
  </si>
  <si>
    <t>C18, C19</t>
  </si>
  <si>
    <t>10nF 50V 0805</t>
  </si>
  <si>
    <t>C20, C26</t>
  </si>
  <si>
    <t>1uF 50V 0805</t>
  </si>
  <si>
    <t>C21</t>
  </si>
  <si>
    <t>18pF 50V 0805</t>
  </si>
  <si>
    <t>C29, C30</t>
  </si>
  <si>
    <t>330nF 50V 0805</t>
  </si>
  <si>
    <t>CAP CER 0.33UF 50V X7R 0805</t>
  </si>
  <si>
    <t>C52, C53, C54, C55</t>
  </si>
  <si>
    <t>Chip Resistor, 1 Ohm, +/- 1%, 125 mW, -55 to 155 degC, 0805 (2012 Metric), RoHS, Tape and Reel</t>
  </si>
  <si>
    <t>US1K-13-F</t>
  </si>
  <si>
    <t>Ultra-Fast Rectifier, 1 A, 1.7 V, -65 to 150 degC, 2-Pin SMD, RoHS, Tape and Reel</t>
  </si>
  <si>
    <t>D1, D2, D5, D6, D17, D18, D21, D22, D33, D34, D37, D38, D49, D50, D53, D54</t>
  </si>
  <si>
    <t>BAT20JFILM</t>
  </si>
  <si>
    <t>DIODE SCHOTTKY 23V 1A SOD323</t>
  </si>
  <si>
    <t>D65, D66, D67, D68</t>
  </si>
  <si>
    <t>1N4148</t>
  </si>
  <si>
    <t>High-speed Diode, 100 V, 450 mA, 2-Pin SOD27, RoHS</t>
  </si>
  <si>
    <t>D100</t>
  </si>
  <si>
    <t>B3U-1000P</t>
  </si>
  <si>
    <t>SWITCH TACTILE SPST-NO 0.05A 12V</t>
  </si>
  <si>
    <t>ESP32_BOOT, ESP32_RESET, USB-HOST-DWLD, USB-HOST-RST</t>
  </si>
  <si>
    <t>150080YS75000</t>
  </si>
  <si>
    <t>SMD mono-color Chip LED, WL-SMCW, Yellow</t>
  </si>
  <si>
    <t>ESP32-RX, ESP32-TX</t>
  </si>
  <si>
    <t>TSW-102-07-G-S</t>
  </si>
  <si>
    <t>CONN HEADER VERT 2POS 2.54MM</t>
  </si>
  <si>
    <t>FAN1, FAN2</t>
  </si>
  <si>
    <t>0451002.MRL</t>
  </si>
  <si>
    <t>FUSE BOARD MNT 2A 125VAC/VDC SMD</t>
  </si>
  <si>
    <t>F-USB, F-USB2</t>
  </si>
  <si>
    <t>3568</t>
  </si>
  <si>
    <t>Fuse Holder, 20 A, 500 V, -50 to 145 degC, 4-Pin THD, RoHS</t>
  </si>
  <si>
    <t>FUSE-M1, FUSE-M2, FUSE-M3, FUSE-M4</t>
  </si>
  <si>
    <t>150120YS75000</t>
  </si>
  <si>
    <t>GIGAVAC</t>
  </si>
  <si>
    <t>HH-1M1608-121JT</t>
  </si>
  <si>
    <t>Chip Ferrite Bead, 0.14 Ohm, 1.1 A, -55 to 125 degC, 2-Pin SMD, RoHS, Tape and Reel</t>
  </si>
  <si>
    <t>L1</t>
  </si>
  <si>
    <t>L298P</t>
  </si>
  <si>
    <t>MMBT2222ATT1G</t>
  </si>
  <si>
    <t>General Purpose Transistor, NPN Silicon, 3-Pin SC-75, Pb-Free, Tape and Reel</t>
  </si>
  <si>
    <t>Q1, Q2</t>
  </si>
  <si>
    <t>MMBT2222A-7-F</t>
  </si>
  <si>
    <t>TRANS NPN 40V 0.6A SMD SOT23-3</t>
  </si>
  <si>
    <t>Q3</t>
  </si>
  <si>
    <t>330R 5% 0805</t>
  </si>
  <si>
    <t>0R 5% 0805</t>
  </si>
  <si>
    <t>Chip Resistor, 330 Ohm, +/- 1%, 125 mW, -55 to 155 degC, 0805 (2012 Metric), RoHS, Tape and Reel</t>
  </si>
  <si>
    <t>49R9 1% 0805</t>
  </si>
  <si>
    <t>R18, R19, R20, R21</t>
  </si>
  <si>
    <t>3R3 1% 0805</t>
  </si>
  <si>
    <t>R22, R23, R24, R25</t>
  </si>
  <si>
    <t>1M 5% 0805</t>
  </si>
  <si>
    <t>Chip Resistor, 1000 KOhm, +/- 1%, 0.125 W, -55 to 155 degC, 0805 (2012 Metric), RoHS, Tape and Reel</t>
  </si>
  <si>
    <t>R26</t>
  </si>
  <si>
    <t>4K7 1% 0805</t>
  </si>
  <si>
    <t>General Puprose Chip Resistor, 4700 Ohm +/- 1%, 0.125 W, -55 to 155 degC, 2-Pin SMD, RoHS, Tape and Reel</t>
  </si>
  <si>
    <t>R27, R28, R29</t>
  </si>
  <si>
    <t>12K4 1% 0805</t>
  </si>
  <si>
    <t>R30</t>
  </si>
  <si>
    <t>10K 1% 0805</t>
  </si>
  <si>
    <t>Chip Resistor, 10 KOhm, +/- 5%, 0.125 W, -55 to 155 degC, 0805 (2012 Metric), RoHS, Tape and Reel</t>
  </si>
  <si>
    <t>0R15 1% 1206</t>
  </si>
  <si>
    <t>R40, R41, R42, R43, R44, R45, R46, R47, R48, R49, R50, R51, R52, R53, R54, R55</t>
  </si>
  <si>
    <t>1K 1% 0805</t>
  </si>
  <si>
    <t>Chip Resistor, 1 KOhm, +/- 1%, 125 mW, -55 to 155 degC, 0805 (2012 Metric), RoHS, Tape and Reel</t>
  </si>
  <si>
    <t>G5LE-14-DC3</t>
  </si>
  <si>
    <t>RELAY1</t>
  </si>
  <si>
    <t>SI-60062-F</t>
  </si>
  <si>
    <t>1 Port RJ45 Magjack Connector with Yellow and Green LED, 10/100 Base-T, 12-Pin THD, RoHS, Tray</t>
  </si>
  <si>
    <t>RJ45</t>
  </si>
  <si>
    <t>5K1 1% 0603</t>
  </si>
  <si>
    <t>Rusb1, Rusb2</t>
  </si>
  <si>
    <t>FT231XS-R</t>
  </si>
  <si>
    <t>IC USB SERIAL FULL UART 20SSOP</t>
  </si>
  <si>
    <t>U1</t>
  </si>
  <si>
    <t>LM1117MP-3.3/NOPB</t>
  </si>
  <si>
    <t>800mA Low-Dropout Linear Regulator, 4-pin SOT-223, Pb-Free</t>
  </si>
  <si>
    <t>U2</t>
  </si>
  <si>
    <t>MCP23017-E/SO</t>
  </si>
  <si>
    <t>16-Bit I/O Expander with Serial Interface, 28-Pin SOIC, Extended Temperature</t>
  </si>
  <si>
    <t>U5, U6</t>
  </si>
  <si>
    <t>L78M12ABDT-TR</t>
  </si>
  <si>
    <t>Precision 500mA Regulator, 12V, 3-Pin DPAK, Tape and Reel</t>
  </si>
  <si>
    <t>U8</t>
  </si>
  <si>
    <t>L78M05CDT-TR</t>
  </si>
  <si>
    <t>Positive Voltage Regulator, 5V, 3-Pin DPAK, Tape and Reel</t>
  </si>
  <si>
    <t>U9</t>
  </si>
  <si>
    <t>61400826021</t>
  </si>
  <si>
    <t>USB 2.0 Type A Receptacle WR-COM, Stacked Horizontal, THT</t>
  </si>
  <si>
    <t>USB-A</t>
  </si>
  <si>
    <t>USB4085-GF-A</t>
  </si>
  <si>
    <t>CONN RCPT USB2.0 TYPEC 16POS</t>
  </si>
  <si>
    <t>USB-C</t>
  </si>
  <si>
    <t>ABM3-25.000MHZ-B2-T</t>
  </si>
  <si>
    <t>Miniature Ceramic Crystal, 25 MHz, +/- 20 ppm, -20 to 70 degC, 2-Pin SMD, RoHS, Tape and Reel</t>
  </si>
  <si>
    <t>Y2</t>
  </si>
  <si>
    <t>FOXSLF/120-20</t>
  </si>
  <si>
    <t>Resistance Weld Thru-Hole Crystal, 12 MHz, +/-30 ppm, -20 to 70 degC, 2-Pin THD, RoHS, Bulk</t>
  </si>
  <si>
    <t>Y2-NC</t>
  </si>
  <si>
    <t>Digi-Key Part #</t>
  </si>
  <si>
    <t>Price CAD/pc</t>
  </si>
  <si>
    <t>Total Cost per Board</t>
  </si>
  <si>
    <t>Quantity / 1</t>
  </si>
  <si>
    <t>732-4990-1-ND</t>
  </si>
  <si>
    <t>80x10mm fan 12V</t>
  </si>
  <si>
    <t>N/A</t>
  </si>
  <si>
    <t>102-4018-ND</t>
  </si>
  <si>
    <t>C1, C33, C34, C35, C7, C23, C27</t>
  </si>
  <si>
    <t>587-6025-1-ND</t>
  </si>
  <si>
    <t>C2, C4, C31, C32, C36, C37, C38, C39, C40, C41, C42, C43, C44, C45, C46, C47, C48, C49, C50, C51, C12, C22, C24, C28</t>
  </si>
  <si>
    <t>478-10836-1-ND</t>
  </si>
  <si>
    <t>490-14663-1-ND</t>
  </si>
  <si>
    <t>PCE3808CT-ND</t>
  </si>
  <si>
    <t>445-7590-1-ND</t>
  </si>
  <si>
    <t>478-3738-1-ND</t>
  </si>
  <si>
    <t>399-7265-1-ND</t>
  </si>
  <si>
    <t>399-C0805X223K5REC7210CT-ND</t>
  </si>
  <si>
    <t>399-C0805X682KARAC3316CT-ND</t>
  </si>
  <si>
    <t>399-17885-1-ND</t>
  </si>
  <si>
    <t>587-UMK212BJ105MGHTCT-ND</t>
  </si>
  <si>
    <t>478-10504-1-ND</t>
  </si>
  <si>
    <t>399-C0805C334M5REC7210CT-ND</t>
  </si>
  <si>
    <t>CS5, CS25, R15, R79, R80, R81, R82</t>
  </si>
  <si>
    <t>2019-RK73Z2ARTTDCT-ND</t>
  </si>
  <si>
    <t>US1K-FDICT-ND</t>
  </si>
  <si>
    <t>497-3381-1-ND</t>
  </si>
  <si>
    <t>1N4148FS-ND</t>
  </si>
  <si>
    <t>SW1020CT-ND</t>
  </si>
  <si>
    <t>732-4987-1-ND</t>
  </si>
  <si>
    <t>SAM1029-02-ND</t>
  </si>
  <si>
    <t>F2581CT-ND</t>
  </si>
  <si>
    <t>36-3568-ND</t>
  </si>
  <si>
    <t>732-4994-1-ND</t>
  </si>
  <si>
    <t>587-3954-1-ND</t>
  </si>
  <si>
    <t>MMBT2222ATT1GOSCT-ND</t>
  </si>
  <si>
    <t>MMBT2222A-FDICT-ND</t>
  </si>
  <si>
    <t>R3, R4, R16, R17</t>
  </si>
  <si>
    <t>311-330ARCT-ND</t>
  </si>
  <si>
    <t>311-49.9CRCT-ND</t>
  </si>
  <si>
    <t>RMCF0805FT3R30CT-ND</t>
  </si>
  <si>
    <t>P1.0MACT-ND</t>
  </si>
  <si>
    <t>A130485CT-ND</t>
  </si>
  <si>
    <t>RNCP0805FTD12K4CT-ND</t>
  </si>
  <si>
    <t>R1, R2, R12, R13, R14, R31, R32, R33, R34, R35, R36, R37, R38, R39, R74</t>
  </si>
  <si>
    <t>311-10KLGCT-ND</t>
  </si>
  <si>
    <t>311-.15LWCT-ND</t>
  </si>
  <si>
    <t>R8, R9, R72, R73</t>
  </si>
  <si>
    <t>YAG3703CT-ND</t>
  </si>
  <si>
    <t>RELAY GEN PURPOSE SPDT 10A 3V3</t>
  </si>
  <si>
    <t>Z3326-ND</t>
  </si>
  <si>
    <t>380-1106-ND</t>
  </si>
  <si>
    <t>311-5.10KHRCT-ND</t>
  </si>
  <si>
    <t>768-1129-1-ND</t>
  </si>
  <si>
    <t>LM1117MP-3.3/NOPBCT-ND</t>
  </si>
  <si>
    <t>1738-DFR0626-ND</t>
  </si>
  <si>
    <t>MC78M12ABDTRKGOSCT-ND</t>
  </si>
  <si>
    <t>497-15725-5-ND</t>
  </si>
  <si>
    <t>A107353-ND</t>
  </si>
  <si>
    <t>2073-USB4085-GF-ACT-ND</t>
  </si>
  <si>
    <t>497-1396-5-ND</t>
  </si>
  <si>
    <t>XC2347CT-ND</t>
  </si>
  <si>
    <t>Total Cost per 1 DCU:</t>
  </si>
  <si>
    <t>Number of DCUs per 1 set:</t>
  </si>
  <si>
    <t>Total cost per 1 set:</t>
  </si>
  <si>
    <t>Total cost per 2 sets:</t>
  </si>
  <si>
    <t>Fuse Automotive 5A Blade</t>
  </si>
  <si>
    <t>5 A AC 32 V DC Fuse Automotive Holder Blade, Miniature</t>
  </si>
  <si>
    <t>F989-ND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</si>
</sst>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C6C0-FBC7-453A-AD7B-81E9C5EAF050}">
  <dimension ref="A1:G67"/>
  <sheetViews>
    <sheetView tabSelected="1" workbookViewId="0">
      <selection activeCell="C40" sqref="A1:XFD1048576"/>
    </sheetView>
  </sheetViews>
  <sheetFormatPr defaultRowHeight="15" x14ac:dyDescent="0.25"/>
  <cols>
    <col min="1" max="1" width="24.7109375" bestFit="1" customWidth="1"/>
    <col min="2" max="2" width="105.85546875" bestFit="1" customWidth="1"/>
    <col min="3" max="3" width="100.5703125" bestFit="1" customWidth="1"/>
    <col min="4" max="4" width="29.7109375" bestFit="1" customWidth="1"/>
    <col min="5" max="5" width="12.42578125" bestFit="1" customWidth="1"/>
    <col min="6" max="6" width="11.42578125" bestFit="1" customWidth="1"/>
    <col min="7" max="7" width="19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131</v>
      </c>
      <c r="E1" s="3" t="s">
        <v>132</v>
      </c>
      <c r="F1" s="3" t="s">
        <v>134</v>
      </c>
      <c r="G1" s="3" t="s">
        <v>133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135</v>
      </c>
      <c r="E2" s="2">
        <v>0.28000000000000003</v>
      </c>
      <c r="F2" s="1">
        <v>2</v>
      </c>
      <c r="G2" s="1">
        <f>E2*F2</f>
        <v>0.56000000000000005</v>
      </c>
    </row>
    <row r="3" spans="1:7" x14ac:dyDescent="0.25">
      <c r="A3" s="2" t="s">
        <v>136</v>
      </c>
      <c r="B3" s="2"/>
      <c r="C3" s="2" t="s">
        <v>137</v>
      </c>
      <c r="D3" s="2" t="s">
        <v>138</v>
      </c>
      <c r="E3" s="2">
        <v>14.02</v>
      </c>
      <c r="F3" s="1">
        <v>2</v>
      </c>
      <c r="G3" s="1">
        <f t="shared" ref="G3:G52" si="0">E3*F3</f>
        <v>28.04</v>
      </c>
    </row>
    <row r="4" spans="1:7" x14ac:dyDescent="0.25">
      <c r="A4" s="2" t="s">
        <v>6</v>
      </c>
      <c r="B4" s="2" t="s">
        <v>7</v>
      </c>
      <c r="C4" s="2" t="s">
        <v>139</v>
      </c>
      <c r="D4" s="2" t="s">
        <v>140</v>
      </c>
      <c r="E4" s="2">
        <v>0.28000000000000003</v>
      </c>
      <c r="F4" s="1">
        <v>7</v>
      </c>
      <c r="G4" s="1">
        <f t="shared" si="0"/>
        <v>1.9600000000000002</v>
      </c>
    </row>
    <row r="5" spans="1:7" x14ac:dyDescent="0.25">
      <c r="A5" s="2" t="s">
        <v>8</v>
      </c>
      <c r="B5" s="2" t="s">
        <v>9</v>
      </c>
      <c r="C5" s="2" t="s">
        <v>141</v>
      </c>
      <c r="D5" s="2" t="s">
        <v>142</v>
      </c>
      <c r="E5" s="2">
        <v>0.13</v>
      </c>
      <c r="F5" s="1">
        <v>25</v>
      </c>
      <c r="G5" s="1">
        <f t="shared" si="0"/>
        <v>3.25</v>
      </c>
    </row>
    <row r="6" spans="1:7" x14ac:dyDescent="0.25">
      <c r="A6" s="2" t="s">
        <v>10</v>
      </c>
      <c r="B6" s="2" t="s">
        <v>11</v>
      </c>
      <c r="C6" s="2" t="s">
        <v>12</v>
      </c>
      <c r="D6" s="2" t="s">
        <v>143</v>
      </c>
      <c r="E6" s="2">
        <v>0.49</v>
      </c>
      <c r="F6" s="1">
        <v>2</v>
      </c>
      <c r="G6" s="1">
        <f t="shared" si="0"/>
        <v>0.98</v>
      </c>
    </row>
    <row r="7" spans="1:7" x14ac:dyDescent="0.25">
      <c r="A7" s="2" t="s">
        <v>13</v>
      </c>
      <c r="B7" s="2" t="s">
        <v>14</v>
      </c>
      <c r="C7" s="2" t="s">
        <v>15</v>
      </c>
      <c r="D7" s="2" t="s">
        <v>144</v>
      </c>
      <c r="E7" s="2">
        <v>0.6</v>
      </c>
      <c r="F7" s="1">
        <v>2</v>
      </c>
      <c r="G7" s="1">
        <f t="shared" si="0"/>
        <v>1.2</v>
      </c>
    </row>
    <row r="8" spans="1:7" x14ac:dyDescent="0.25">
      <c r="A8" s="2" t="s">
        <v>16</v>
      </c>
      <c r="B8" s="1"/>
      <c r="C8" s="2" t="s">
        <v>17</v>
      </c>
      <c r="D8" s="2" t="s">
        <v>145</v>
      </c>
      <c r="E8" s="2">
        <v>0.32</v>
      </c>
      <c r="F8" s="1">
        <v>1</v>
      </c>
      <c r="G8" s="1">
        <f t="shared" si="0"/>
        <v>0.32</v>
      </c>
    </row>
    <row r="9" spans="1:7" x14ac:dyDescent="0.25">
      <c r="A9" s="2" t="s">
        <v>18</v>
      </c>
      <c r="B9" s="2" t="s">
        <v>19</v>
      </c>
      <c r="C9" s="2" t="s">
        <v>20</v>
      </c>
      <c r="D9" s="2" t="s">
        <v>146</v>
      </c>
      <c r="E9" s="2">
        <v>0.36</v>
      </c>
      <c r="F9" s="1">
        <v>2</v>
      </c>
      <c r="G9" s="1">
        <f t="shared" si="0"/>
        <v>0.72</v>
      </c>
    </row>
    <row r="10" spans="1:7" x14ac:dyDescent="0.25">
      <c r="A10" s="2" t="s">
        <v>21</v>
      </c>
      <c r="B10" s="2" t="s">
        <v>22</v>
      </c>
      <c r="C10" s="2" t="s">
        <v>23</v>
      </c>
      <c r="D10" s="2" t="s">
        <v>147</v>
      </c>
      <c r="E10" s="2">
        <v>1.1000000000000001</v>
      </c>
      <c r="F10" s="1">
        <v>1</v>
      </c>
      <c r="G10" s="1">
        <f t="shared" si="0"/>
        <v>1.1000000000000001</v>
      </c>
    </row>
    <row r="11" spans="1:7" x14ac:dyDescent="0.25">
      <c r="A11" s="2" t="s">
        <v>24</v>
      </c>
      <c r="B11" s="2" t="s">
        <v>25</v>
      </c>
      <c r="C11" s="2" t="s">
        <v>26</v>
      </c>
      <c r="D11" s="2" t="s">
        <v>148</v>
      </c>
      <c r="E11" s="2">
        <v>0.49</v>
      </c>
      <c r="F11" s="1">
        <v>1</v>
      </c>
      <c r="G11" s="1">
        <f t="shared" si="0"/>
        <v>0.49</v>
      </c>
    </row>
    <row r="12" spans="1:7" x14ac:dyDescent="0.25">
      <c r="A12" s="2" t="s">
        <v>27</v>
      </c>
      <c r="B12" s="2" t="s">
        <v>28</v>
      </c>
      <c r="C12" s="2" t="s">
        <v>29</v>
      </c>
      <c r="D12" s="2" t="s">
        <v>149</v>
      </c>
      <c r="E12" s="2">
        <v>0.74</v>
      </c>
      <c r="F12" s="1">
        <v>2</v>
      </c>
      <c r="G12" s="1">
        <f t="shared" si="0"/>
        <v>1.48</v>
      </c>
    </row>
    <row r="13" spans="1:7" x14ac:dyDescent="0.25">
      <c r="A13" s="2" t="s">
        <v>30</v>
      </c>
      <c r="B13" s="2" t="s">
        <v>28</v>
      </c>
      <c r="C13" s="2" t="s">
        <v>31</v>
      </c>
      <c r="D13" s="2" t="s">
        <v>150</v>
      </c>
      <c r="E13" s="2">
        <v>0.36</v>
      </c>
      <c r="F13" s="1">
        <v>2</v>
      </c>
      <c r="G13" s="1">
        <f t="shared" si="0"/>
        <v>0.72</v>
      </c>
    </row>
    <row r="14" spans="1:7" x14ac:dyDescent="0.25">
      <c r="A14" s="2" t="s">
        <v>32</v>
      </c>
      <c r="B14" s="1"/>
      <c r="C14" s="2" t="s">
        <v>33</v>
      </c>
      <c r="D14" s="2" t="s">
        <v>151</v>
      </c>
      <c r="E14" s="2">
        <v>0.28000000000000003</v>
      </c>
      <c r="F14" s="1">
        <v>1</v>
      </c>
      <c r="G14" s="1">
        <f t="shared" si="0"/>
        <v>0.28000000000000003</v>
      </c>
    </row>
    <row r="15" spans="1:7" x14ac:dyDescent="0.25">
      <c r="A15" s="2" t="s">
        <v>34</v>
      </c>
      <c r="B15" s="2" t="s">
        <v>28</v>
      </c>
      <c r="C15" s="2" t="s">
        <v>35</v>
      </c>
      <c r="D15" s="2" t="s">
        <v>152</v>
      </c>
      <c r="E15" s="2">
        <v>0.81</v>
      </c>
      <c r="F15" s="1">
        <v>2</v>
      </c>
      <c r="G15" s="1">
        <f t="shared" si="0"/>
        <v>1.62</v>
      </c>
    </row>
    <row r="16" spans="1:7" x14ac:dyDescent="0.25">
      <c r="A16" s="2" t="s">
        <v>36</v>
      </c>
      <c r="B16" s="2" t="s">
        <v>37</v>
      </c>
      <c r="C16" s="2" t="s">
        <v>38</v>
      </c>
      <c r="D16" s="2" t="s">
        <v>153</v>
      </c>
      <c r="E16" s="2">
        <v>0.39</v>
      </c>
      <c r="F16" s="1">
        <v>4</v>
      </c>
      <c r="G16" s="1">
        <f t="shared" si="0"/>
        <v>1.56</v>
      </c>
    </row>
    <row r="17" spans="1:7" x14ac:dyDescent="0.25">
      <c r="A17" s="2" t="s">
        <v>77</v>
      </c>
      <c r="B17" s="2" t="s">
        <v>39</v>
      </c>
      <c r="C17" s="2" t="s">
        <v>154</v>
      </c>
      <c r="D17" s="2" t="s">
        <v>155</v>
      </c>
      <c r="E17" s="2">
        <v>0.25</v>
      </c>
      <c r="F17" s="1">
        <v>7</v>
      </c>
      <c r="G17" s="1">
        <f t="shared" si="0"/>
        <v>1.75</v>
      </c>
    </row>
    <row r="18" spans="1:7" x14ac:dyDescent="0.25">
      <c r="A18" s="2" t="s">
        <v>40</v>
      </c>
      <c r="B18" s="2" t="s">
        <v>41</v>
      </c>
      <c r="C18" s="2" t="s">
        <v>42</v>
      </c>
      <c r="D18" s="2" t="s">
        <v>156</v>
      </c>
      <c r="E18" s="2">
        <v>0.6</v>
      </c>
      <c r="F18" s="1">
        <v>16</v>
      </c>
      <c r="G18" s="1">
        <f t="shared" si="0"/>
        <v>9.6</v>
      </c>
    </row>
    <row r="19" spans="1:7" x14ac:dyDescent="0.25">
      <c r="A19" s="2" t="s">
        <v>43</v>
      </c>
      <c r="B19" s="2" t="s">
        <v>44</v>
      </c>
      <c r="C19" s="2" t="s">
        <v>45</v>
      </c>
      <c r="D19" s="2" t="s">
        <v>157</v>
      </c>
      <c r="E19" s="2">
        <v>0.48</v>
      </c>
      <c r="F19" s="1">
        <v>4</v>
      </c>
      <c r="G19" s="1">
        <f t="shared" si="0"/>
        <v>1.92</v>
      </c>
    </row>
    <row r="20" spans="1:7" x14ac:dyDescent="0.25">
      <c r="A20" s="2" t="s">
        <v>46</v>
      </c>
      <c r="B20" s="2" t="s">
        <v>47</v>
      </c>
      <c r="C20" s="2" t="s">
        <v>48</v>
      </c>
      <c r="D20" s="2" t="s">
        <v>158</v>
      </c>
      <c r="E20" s="2">
        <v>0.13</v>
      </c>
      <c r="F20" s="1">
        <v>1</v>
      </c>
      <c r="G20" s="1">
        <f t="shared" si="0"/>
        <v>0.13</v>
      </c>
    </row>
    <row r="21" spans="1:7" x14ac:dyDescent="0.25">
      <c r="A21" s="2" t="s">
        <v>49</v>
      </c>
      <c r="B21" s="2" t="s">
        <v>50</v>
      </c>
      <c r="C21" s="2" t="s">
        <v>51</v>
      </c>
      <c r="D21" s="2" t="s">
        <v>159</v>
      </c>
      <c r="E21" s="2">
        <v>1.36</v>
      </c>
      <c r="F21" s="1">
        <v>4</v>
      </c>
      <c r="G21" s="1">
        <f t="shared" si="0"/>
        <v>5.44</v>
      </c>
    </row>
    <row r="22" spans="1:7" x14ac:dyDescent="0.25">
      <c r="A22" s="2" t="s">
        <v>52</v>
      </c>
      <c r="B22" s="2" t="s">
        <v>53</v>
      </c>
      <c r="C22" s="2" t="s">
        <v>54</v>
      </c>
      <c r="D22" s="2" t="s">
        <v>160</v>
      </c>
      <c r="E22" s="2">
        <v>0.24</v>
      </c>
      <c r="F22" s="1">
        <v>2</v>
      </c>
      <c r="G22" s="1">
        <f t="shared" si="0"/>
        <v>0.48</v>
      </c>
    </row>
    <row r="23" spans="1:7" x14ac:dyDescent="0.25">
      <c r="A23" s="2" t="s">
        <v>55</v>
      </c>
      <c r="B23" s="2" t="s">
        <v>56</v>
      </c>
      <c r="C23" s="2" t="s">
        <v>57</v>
      </c>
      <c r="D23" s="2" t="s">
        <v>161</v>
      </c>
      <c r="E23" s="2">
        <v>0.37</v>
      </c>
      <c r="F23" s="1">
        <v>2</v>
      </c>
      <c r="G23" s="1">
        <f t="shared" si="0"/>
        <v>0.74</v>
      </c>
    </row>
    <row r="24" spans="1:7" x14ac:dyDescent="0.25">
      <c r="A24" s="2" t="s">
        <v>58</v>
      </c>
      <c r="B24" s="2" t="s">
        <v>59</v>
      </c>
      <c r="C24" s="2" t="s">
        <v>60</v>
      </c>
      <c r="D24" s="2" t="s">
        <v>162</v>
      </c>
      <c r="E24" s="2">
        <v>2.02</v>
      </c>
      <c r="F24" s="1">
        <v>2</v>
      </c>
      <c r="G24" s="1">
        <f t="shared" si="0"/>
        <v>4.04</v>
      </c>
    </row>
    <row r="25" spans="1:7" x14ac:dyDescent="0.25">
      <c r="A25" s="2" t="s">
        <v>61</v>
      </c>
      <c r="B25" s="2" t="s">
        <v>62</v>
      </c>
      <c r="C25" s="2" t="s">
        <v>63</v>
      </c>
      <c r="D25" s="2" t="s">
        <v>163</v>
      </c>
      <c r="E25" s="2">
        <v>1.7</v>
      </c>
      <c r="F25" s="1">
        <v>4</v>
      </c>
      <c r="G25" s="1">
        <f t="shared" si="0"/>
        <v>6.8</v>
      </c>
    </row>
    <row r="26" spans="1:7" x14ac:dyDescent="0.25">
      <c r="A26" s="2" t="s">
        <v>64</v>
      </c>
      <c r="B26" s="2" t="s">
        <v>53</v>
      </c>
      <c r="C26" s="2" t="s">
        <v>65</v>
      </c>
      <c r="D26" s="2" t="s">
        <v>164</v>
      </c>
      <c r="E26" s="2">
        <v>0.28000000000000003</v>
      </c>
      <c r="F26" s="1">
        <v>1</v>
      </c>
      <c r="G26" s="1">
        <f t="shared" si="0"/>
        <v>0.28000000000000003</v>
      </c>
    </row>
    <row r="27" spans="1:7" x14ac:dyDescent="0.25">
      <c r="A27" s="2" t="s">
        <v>66</v>
      </c>
      <c r="B27" s="2" t="s">
        <v>67</v>
      </c>
      <c r="C27" s="2" t="s">
        <v>68</v>
      </c>
      <c r="D27" s="2" t="s">
        <v>165</v>
      </c>
      <c r="E27" s="2">
        <v>0.16</v>
      </c>
      <c r="F27" s="1">
        <v>1</v>
      </c>
      <c r="G27" s="1">
        <f t="shared" si="0"/>
        <v>0.16</v>
      </c>
    </row>
    <row r="28" spans="1:7" x14ac:dyDescent="0.25">
      <c r="A28" s="2" t="s">
        <v>70</v>
      </c>
      <c r="B28" s="2" t="s">
        <v>71</v>
      </c>
      <c r="C28" s="2" t="s">
        <v>72</v>
      </c>
      <c r="D28" s="2" t="s">
        <v>166</v>
      </c>
      <c r="E28" s="2">
        <v>0.23</v>
      </c>
      <c r="F28" s="1">
        <v>2</v>
      </c>
      <c r="G28" s="1">
        <f t="shared" si="0"/>
        <v>0.46</v>
      </c>
    </row>
    <row r="29" spans="1:7" x14ac:dyDescent="0.25">
      <c r="A29" s="2" t="s">
        <v>73</v>
      </c>
      <c r="B29" s="2" t="s">
        <v>74</v>
      </c>
      <c r="C29" s="2" t="s">
        <v>75</v>
      </c>
      <c r="D29" s="2" t="s">
        <v>167</v>
      </c>
      <c r="E29" s="2">
        <v>0.2</v>
      </c>
      <c r="F29" s="1">
        <v>1</v>
      </c>
      <c r="G29" s="1">
        <f t="shared" si="0"/>
        <v>0.2</v>
      </c>
    </row>
    <row r="30" spans="1:7" x14ac:dyDescent="0.25">
      <c r="A30" s="2" t="s">
        <v>76</v>
      </c>
      <c r="B30" s="2" t="s">
        <v>78</v>
      </c>
      <c r="C30" s="2" t="s">
        <v>168</v>
      </c>
      <c r="D30" s="2" t="s">
        <v>169</v>
      </c>
      <c r="E30" s="2">
        <v>0.14000000000000001</v>
      </c>
      <c r="F30" s="1">
        <v>4</v>
      </c>
      <c r="G30" s="1">
        <f t="shared" si="0"/>
        <v>0.56000000000000005</v>
      </c>
    </row>
    <row r="31" spans="1:7" x14ac:dyDescent="0.25">
      <c r="A31" s="2" t="s">
        <v>79</v>
      </c>
      <c r="B31" s="2" t="s">
        <v>28</v>
      </c>
      <c r="C31" s="2" t="s">
        <v>80</v>
      </c>
      <c r="D31" s="2" t="s">
        <v>170</v>
      </c>
      <c r="E31" s="2">
        <v>0.14000000000000001</v>
      </c>
      <c r="F31" s="1">
        <v>4</v>
      </c>
      <c r="G31" s="1">
        <f t="shared" si="0"/>
        <v>0.56000000000000005</v>
      </c>
    </row>
    <row r="32" spans="1:7" x14ac:dyDescent="0.25">
      <c r="A32" s="2" t="s">
        <v>81</v>
      </c>
      <c r="B32" s="2" t="s">
        <v>28</v>
      </c>
      <c r="C32" s="2" t="s">
        <v>82</v>
      </c>
      <c r="D32" s="2" t="s">
        <v>171</v>
      </c>
      <c r="E32" s="2">
        <v>0.14000000000000001</v>
      </c>
      <c r="F32" s="1">
        <v>4</v>
      </c>
      <c r="G32" s="1">
        <f t="shared" si="0"/>
        <v>0.56000000000000005</v>
      </c>
    </row>
    <row r="33" spans="1:7" x14ac:dyDescent="0.25">
      <c r="A33" s="2" t="s">
        <v>83</v>
      </c>
      <c r="B33" s="2" t="s">
        <v>84</v>
      </c>
      <c r="C33" s="2" t="s">
        <v>85</v>
      </c>
      <c r="D33" s="2" t="s">
        <v>172</v>
      </c>
      <c r="E33" s="2">
        <v>0.14000000000000001</v>
      </c>
      <c r="F33" s="1">
        <v>1</v>
      </c>
      <c r="G33" s="1">
        <f t="shared" si="0"/>
        <v>0.14000000000000001</v>
      </c>
    </row>
    <row r="34" spans="1:7" x14ac:dyDescent="0.25">
      <c r="A34" s="2" t="s">
        <v>86</v>
      </c>
      <c r="B34" s="2" t="s">
        <v>87</v>
      </c>
      <c r="C34" s="2" t="s">
        <v>88</v>
      </c>
      <c r="D34" s="2" t="s">
        <v>173</v>
      </c>
      <c r="E34" s="2">
        <v>0.31</v>
      </c>
      <c r="F34" s="1">
        <v>3</v>
      </c>
      <c r="G34" s="1">
        <f t="shared" si="0"/>
        <v>0.92999999999999994</v>
      </c>
    </row>
    <row r="35" spans="1:7" x14ac:dyDescent="0.25">
      <c r="A35" s="2" t="s">
        <v>89</v>
      </c>
      <c r="B35" s="1"/>
      <c r="C35" s="2" t="s">
        <v>90</v>
      </c>
      <c r="D35" s="2" t="s">
        <v>174</v>
      </c>
      <c r="E35" s="2">
        <v>0.14000000000000001</v>
      </c>
      <c r="F35" s="1">
        <v>1</v>
      </c>
      <c r="G35" s="1">
        <f t="shared" si="0"/>
        <v>0.14000000000000001</v>
      </c>
    </row>
    <row r="36" spans="1:7" x14ac:dyDescent="0.25">
      <c r="A36" s="2" t="s">
        <v>91</v>
      </c>
      <c r="B36" s="2" t="s">
        <v>92</v>
      </c>
      <c r="C36" s="2" t="s">
        <v>175</v>
      </c>
      <c r="D36" s="2" t="s">
        <v>176</v>
      </c>
      <c r="E36" s="2">
        <v>0.14000000000000001</v>
      </c>
      <c r="F36" s="1">
        <v>20</v>
      </c>
      <c r="G36" s="1">
        <f t="shared" si="0"/>
        <v>2.8000000000000003</v>
      </c>
    </row>
    <row r="37" spans="1:7" x14ac:dyDescent="0.25">
      <c r="A37" s="2" t="s">
        <v>93</v>
      </c>
      <c r="B37" s="2" t="s">
        <v>28</v>
      </c>
      <c r="C37" s="2" t="s">
        <v>94</v>
      </c>
      <c r="D37" s="2" t="s">
        <v>177</v>
      </c>
      <c r="E37" s="2">
        <v>0.57999999999999996</v>
      </c>
      <c r="F37" s="1">
        <v>16</v>
      </c>
      <c r="G37" s="1">
        <f t="shared" si="0"/>
        <v>9.2799999999999994</v>
      </c>
    </row>
    <row r="38" spans="1:7" x14ac:dyDescent="0.25">
      <c r="A38" s="2" t="s">
        <v>95</v>
      </c>
      <c r="B38" s="2" t="s">
        <v>96</v>
      </c>
      <c r="C38" s="2" t="s">
        <v>178</v>
      </c>
      <c r="D38" s="2" t="s">
        <v>179</v>
      </c>
      <c r="E38" s="2">
        <v>0.14000000000000001</v>
      </c>
      <c r="F38" s="1">
        <v>4</v>
      </c>
      <c r="G38" s="1">
        <f t="shared" si="0"/>
        <v>0.56000000000000005</v>
      </c>
    </row>
    <row r="39" spans="1:7" x14ac:dyDescent="0.25">
      <c r="A39" s="2" t="s">
        <v>97</v>
      </c>
      <c r="B39" s="2" t="s">
        <v>180</v>
      </c>
      <c r="C39" s="2" t="s">
        <v>98</v>
      </c>
      <c r="D39" s="2" t="s">
        <v>181</v>
      </c>
      <c r="E39" s="2">
        <v>2.08</v>
      </c>
      <c r="F39" s="1">
        <v>1</v>
      </c>
      <c r="G39" s="1">
        <f t="shared" si="0"/>
        <v>2.08</v>
      </c>
    </row>
    <row r="40" spans="1:7" x14ac:dyDescent="0.25">
      <c r="A40" s="2" t="s">
        <v>99</v>
      </c>
      <c r="B40" s="2" t="s">
        <v>100</v>
      </c>
      <c r="C40" s="2" t="s">
        <v>101</v>
      </c>
      <c r="D40" s="2" t="s">
        <v>182</v>
      </c>
      <c r="E40" s="2">
        <v>6.45</v>
      </c>
      <c r="F40" s="1">
        <v>1</v>
      </c>
      <c r="G40" s="1">
        <f t="shared" si="0"/>
        <v>6.45</v>
      </c>
    </row>
    <row r="41" spans="1:7" x14ac:dyDescent="0.25">
      <c r="A41" s="2" t="s">
        <v>102</v>
      </c>
      <c r="B41" s="2" t="s">
        <v>28</v>
      </c>
      <c r="C41" s="2" t="s">
        <v>103</v>
      </c>
      <c r="D41" s="2" t="s">
        <v>183</v>
      </c>
      <c r="E41" s="2">
        <v>0.14000000000000001</v>
      </c>
      <c r="F41" s="1">
        <v>2</v>
      </c>
      <c r="G41" s="1">
        <f t="shared" si="0"/>
        <v>0.28000000000000003</v>
      </c>
    </row>
    <row r="42" spans="1:7" x14ac:dyDescent="0.25">
      <c r="A42" s="2" t="s">
        <v>104</v>
      </c>
      <c r="B42" s="2" t="s">
        <v>105</v>
      </c>
      <c r="C42" s="2" t="s">
        <v>106</v>
      </c>
      <c r="D42" s="2" t="s">
        <v>184</v>
      </c>
      <c r="E42" s="2">
        <v>3.14</v>
      </c>
      <c r="F42" s="1">
        <v>1</v>
      </c>
      <c r="G42" s="1">
        <f t="shared" si="0"/>
        <v>3.14</v>
      </c>
    </row>
    <row r="43" spans="1:7" x14ac:dyDescent="0.25">
      <c r="A43" s="2" t="s">
        <v>107</v>
      </c>
      <c r="B43" s="2" t="s">
        <v>108</v>
      </c>
      <c r="C43" s="2" t="s">
        <v>109</v>
      </c>
      <c r="D43" s="2" t="s">
        <v>185</v>
      </c>
      <c r="E43" s="2">
        <v>1.81</v>
      </c>
      <c r="F43" s="1">
        <v>1</v>
      </c>
      <c r="G43" s="1">
        <f t="shared" si="0"/>
        <v>1.81</v>
      </c>
    </row>
    <row r="44" spans="1:7" x14ac:dyDescent="0.25">
      <c r="A44" s="2" t="s">
        <v>110</v>
      </c>
      <c r="B44" s="2" t="s">
        <v>111</v>
      </c>
      <c r="C44" s="2" t="s">
        <v>112</v>
      </c>
      <c r="D44" s="2" t="s">
        <v>186</v>
      </c>
      <c r="E44" s="2">
        <v>5.99</v>
      </c>
      <c r="F44" s="1">
        <v>2</v>
      </c>
      <c r="G44" s="1">
        <f t="shared" si="0"/>
        <v>11.98</v>
      </c>
    </row>
    <row r="45" spans="1:7" x14ac:dyDescent="0.25">
      <c r="A45" s="2" t="s">
        <v>113</v>
      </c>
      <c r="B45" s="2" t="s">
        <v>114</v>
      </c>
      <c r="C45" s="2" t="s">
        <v>115</v>
      </c>
      <c r="D45" s="2" t="s">
        <v>187</v>
      </c>
      <c r="E45" s="2">
        <v>0.98</v>
      </c>
      <c r="F45" s="1">
        <v>1</v>
      </c>
      <c r="G45" s="1">
        <f t="shared" si="0"/>
        <v>0.98</v>
      </c>
    </row>
    <row r="46" spans="1:7" x14ac:dyDescent="0.25">
      <c r="A46" s="2" t="s">
        <v>116</v>
      </c>
      <c r="B46" s="2" t="s">
        <v>117</v>
      </c>
      <c r="C46" s="2" t="s">
        <v>118</v>
      </c>
      <c r="D46" s="2" t="s">
        <v>188</v>
      </c>
      <c r="E46" s="2">
        <v>0.93</v>
      </c>
      <c r="F46" s="1">
        <v>1</v>
      </c>
      <c r="G46" s="1">
        <f t="shared" si="0"/>
        <v>0.93</v>
      </c>
    </row>
    <row r="47" spans="1:7" x14ac:dyDescent="0.25">
      <c r="A47" s="2" t="s">
        <v>119</v>
      </c>
      <c r="B47" s="2" t="s">
        <v>120</v>
      </c>
      <c r="C47" s="2" t="s">
        <v>121</v>
      </c>
      <c r="D47" s="2" t="s">
        <v>189</v>
      </c>
      <c r="E47" s="2">
        <v>3.23</v>
      </c>
      <c r="F47" s="1">
        <v>1</v>
      </c>
      <c r="G47" s="1">
        <f t="shared" si="0"/>
        <v>3.23</v>
      </c>
    </row>
    <row r="48" spans="1:7" x14ac:dyDescent="0.25">
      <c r="A48" s="2" t="s">
        <v>122</v>
      </c>
      <c r="B48" s="2" t="s">
        <v>123</v>
      </c>
      <c r="C48" s="2" t="s">
        <v>124</v>
      </c>
      <c r="D48" s="2" t="s">
        <v>190</v>
      </c>
      <c r="E48" s="2">
        <v>1.25</v>
      </c>
      <c r="F48" s="1">
        <v>1</v>
      </c>
      <c r="G48" s="1">
        <f t="shared" si="0"/>
        <v>1.25</v>
      </c>
    </row>
    <row r="49" spans="1:7" x14ac:dyDescent="0.25">
      <c r="A49" s="2" t="s">
        <v>69</v>
      </c>
      <c r="B49" s="1"/>
      <c r="C49" s="2"/>
      <c r="D49" s="2" t="s">
        <v>191</v>
      </c>
      <c r="E49" s="2">
        <v>11.28</v>
      </c>
      <c r="F49" s="1">
        <v>4</v>
      </c>
      <c r="G49" s="1">
        <f t="shared" si="0"/>
        <v>45.12</v>
      </c>
    </row>
    <row r="50" spans="1:7" x14ac:dyDescent="0.25">
      <c r="A50" s="2" t="s">
        <v>125</v>
      </c>
      <c r="B50" s="2" t="s">
        <v>126</v>
      </c>
      <c r="C50" s="2" t="s">
        <v>127</v>
      </c>
      <c r="D50" s="2" t="s">
        <v>192</v>
      </c>
      <c r="E50" s="2">
        <v>0.9</v>
      </c>
      <c r="F50" s="1">
        <v>1</v>
      </c>
      <c r="G50" s="1">
        <f t="shared" si="0"/>
        <v>0.9</v>
      </c>
    </row>
    <row r="51" spans="1:7" x14ac:dyDescent="0.25">
      <c r="A51" s="2" t="s">
        <v>128</v>
      </c>
      <c r="B51" s="2" t="s">
        <v>129</v>
      </c>
      <c r="C51" s="2" t="s">
        <v>130</v>
      </c>
      <c r="D51" s="2"/>
      <c r="E51" s="2"/>
      <c r="F51" s="1">
        <v>0</v>
      </c>
      <c r="G51" s="1">
        <f t="shared" si="0"/>
        <v>0</v>
      </c>
    </row>
    <row r="52" spans="1:7" x14ac:dyDescent="0.25">
      <c r="A52" s="2" t="s">
        <v>197</v>
      </c>
      <c r="B52" s="2" t="s">
        <v>198</v>
      </c>
      <c r="C52" s="2" t="s">
        <v>137</v>
      </c>
      <c r="D52" s="2" t="s">
        <v>199</v>
      </c>
      <c r="E52" s="2">
        <v>4</v>
      </c>
      <c r="F52" s="1">
        <v>0.37</v>
      </c>
      <c r="G52" s="1">
        <f t="shared" si="0"/>
        <v>1.48</v>
      </c>
    </row>
    <row r="56" spans="1:7" x14ac:dyDescent="0.25">
      <c r="D56" t="s">
        <v>193</v>
      </c>
      <c r="E56">
        <f>SUM($G$2:$G$52)</f>
        <v>171.44000000000003</v>
      </c>
    </row>
    <row r="58" spans="1:7" x14ac:dyDescent="0.25">
      <c r="D58" t="s">
        <v>194</v>
      </c>
      <c r="E58">
        <v>2</v>
      </c>
    </row>
    <row r="59" spans="1:7" x14ac:dyDescent="0.25">
      <c r="D59" t="s">
        <v>195</v>
      </c>
      <c r="E59">
        <f>2*E56</f>
        <v>342.88000000000005</v>
      </c>
    </row>
    <row r="61" spans="1:7" x14ac:dyDescent="0.25">
      <c r="D61" t="s">
        <v>196</v>
      </c>
      <c r="E61">
        <f>2*E59</f>
        <v>685.7600000000001</v>
      </c>
    </row>
    <row r="65" customFormat="1" x14ac:dyDescent="0.25"/>
    <row r="66" customFormat="1" x14ac:dyDescent="0.25"/>
    <row r="67" customForma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ANTS-DCU_RevB1-BOM</vt:lpstr>
      <vt:lpstr>'ANTS-DCU_RevB1-BOM'!Print_Titles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Gusev</dc:creator>
  <cp:lastModifiedBy>Dmitry Gusev</cp:lastModifiedBy>
  <dcterms:created xsi:type="dcterms:W3CDTF">2021-06-30T19:17:19Z</dcterms:created>
  <dcterms:modified xsi:type="dcterms:W3CDTF">2021-07-02T20:08:30Z</dcterms:modified>
</cp:coreProperties>
</file>