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8feeb9956ea54/GUSEV TECH/CAPSTONE/Hardware/Hardware Designs/ANTS-MotherBoard-B1/"/>
    </mc:Choice>
  </mc:AlternateContent>
  <xr:revisionPtr revIDLastSave="61" documentId="8_{CD376C68-6E52-411F-B887-3D22C94E27A2}" xr6:coauthVersionLast="47" xr6:coauthVersionMax="47" xr10:uidLastSave="{238FDE50-58D9-4A67-B315-E256FE69B679}"/>
  <bookViews>
    <workbookView xWindow="-120" yWindow="-120" windowWidth="38640" windowHeight="21240" xr2:uid="{943E4E9E-D3DB-49A8-B7FE-3CE7F40CD71C}"/>
  </bookViews>
  <sheets>
    <sheet name="ANTS-MotherBoard-BOM" sheetId="1" r:id="rId1"/>
  </sheets>
  <definedNames>
    <definedName name="_xlnm.Print_Titles" localSheetId="0">'ANTS-MotherBoard-BOM'!$1:$1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15" i="1" s="1"/>
  <c r="G17" i="1" s="1"/>
  <c r="G4" i="1"/>
  <c r="G3" i="1"/>
  <c r="G2" i="1"/>
</calcChain>
</file>

<file path=xl/sharedStrings.xml><?xml version="1.0" encoding="utf-8"?>
<sst xmlns="http://schemas.openxmlformats.org/spreadsheetml/2006/main" count="57" uniqueCount="57">
  <si>
    <t>Comment</t>
  </si>
  <si>
    <t>Description</t>
  </si>
  <si>
    <t>Designator</t>
  </si>
  <si>
    <t>Quantity</t>
  </si>
  <si>
    <t>43045-1200</t>
  </si>
  <si>
    <t>3 mm Pitch Micro-Fit 3.0 Connector, 17.27 mm Mated Height, Vertical, Through Hole, 12 Circuits, -40 to 105 degC, RoHS, Tray</t>
  </si>
  <si>
    <t>BATTERY_CONN, GIGAVAC</t>
  </si>
  <si>
    <t>1nF / 2kV</t>
  </si>
  <si>
    <t>Chip Capacitor, 1000 pF, +/- 10%, 2000 V, -55 to 125 degC, 1812 (4532 Metric), RoHS, Tape and Reel</t>
  </si>
  <si>
    <t>C1, C2, C3, C4</t>
  </si>
  <si>
    <t>330nF 50V 0805</t>
  </si>
  <si>
    <t>CAP CER 0.33UF 50V X7R 0805</t>
  </si>
  <si>
    <t>C7, C8</t>
  </si>
  <si>
    <t>43045-0400</t>
  </si>
  <si>
    <t>CONN HEADER R/A 4POS 3MM</t>
  </si>
  <si>
    <t>CHARGER_CONN, LED_CONN, PC_POWER, SYSMODE_BTN</t>
  </si>
  <si>
    <t>PCIeX16 female header</t>
  </si>
  <si>
    <t>164-position SAMTEC female header</t>
  </si>
  <si>
    <t>DRIVE_CNTRL_UNIT1, DRIVE_CNTRL_UNIT2, PWR_CNTRL_UNIT, SYS_CNTRL_UNIT</t>
  </si>
  <si>
    <t>43045-0200</t>
  </si>
  <si>
    <t>3 mm Pitch Micro-Fit 3.0 Connector, 17.27 mm Mated Height, Vertical, Through Hole, 2 Circuits, -40 to 105 degC, RoHS, Tray</t>
  </si>
  <si>
    <t>ESTOP, OVERRIDE_BTN, RESET_BTN, SYSTEMON_BTN</t>
  </si>
  <si>
    <t>SI-60062-F</t>
  </si>
  <si>
    <t>1 Port RJ45 Magjack Connector with Yellow and Green LED, 10/100 Base-T, 12-Pin THD, RoHS, Tray</t>
  </si>
  <si>
    <t>ETH_DCU1, ETH_DCU2, ETH_PCU, ETH_SCU</t>
  </si>
  <si>
    <t>43045-0800</t>
  </si>
  <si>
    <t>3 mm Pitch Micro-Fit 3.0 Connector, 17.27 mm Mated Height, Vertical, Through Hole, 8 Circuits, -40 to 105 degC, RoHS, Tray</t>
  </si>
  <si>
    <t>MOTOR1_OUT, MOTOR2_OUT, MOTOR3_OUT, MOTOR4_OUT</t>
  </si>
  <si>
    <t>330R 5% 0805</t>
  </si>
  <si>
    <t>Chip Resistor, 330 Ohm, +/- 1%, 125 mW, -55 to 155 degC, 0805 (2012 Metric), RoHS, Tape and Reel</t>
  </si>
  <si>
    <t>R1, R2, R3, R4, R5, R6, R7, R8</t>
  </si>
  <si>
    <t>691709710305</t>
  </si>
  <si>
    <t>Serie 7097 - 5.00 mm Horizontal Entry SMT with Pressure Clamp WR-TBL, 5 pin</t>
  </si>
  <si>
    <t>RF-RELAY</t>
  </si>
  <si>
    <t>PJ-002A</t>
  </si>
  <si>
    <t>Through Hole Right Angle DC Power Jack, 2.5 A, 2 mm Center Pin, 3 Position, -25 to 85 degC, RoHS, Bulk</t>
  </si>
  <si>
    <t>ROUTER, SPEAKER</t>
  </si>
  <si>
    <t>L78M12ABDT-TR</t>
  </si>
  <si>
    <t>Precision 500mA Regulator, 12V, 3-Pin DPAK, Tape and Reel</t>
  </si>
  <si>
    <t>U1</t>
  </si>
  <si>
    <t>Digi-Key Part#</t>
  </si>
  <si>
    <t>Price (CAD/pc)</t>
  </si>
  <si>
    <t>WM1818-ND</t>
  </si>
  <si>
    <t>399-7265-1-ND</t>
  </si>
  <si>
    <t>399-C0805C334M5REC7210CT-ND</t>
  </si>
  <si>
    <t>WM1814-ND</t>
  </si>
  <si>
    <t>SAM10628-ND</t>
  </si>
  <si>
    <t>WM1813-ND</t>
  </si>
  <si>
    <t>380-1106-ND</t>
  </si>
  <si>
    <t>WM1816-ND</t>
  </si>
  <si>
    <t>13-RC0805FR-7W330RLCT-ND</t>
  </si>
  <si>
    <t>1297-1111-1-ND</t>
  </si>
  <si>
    <t>CP-002A-ND</t>
  </si>
  <si>
    <t>MC78M12ABDTRKGOSCT-ND</t>
  </si>
  <si>
    <t>Total Cost per 1 set:</t>
  </si>
  <si>
    <t>Price per Board</t>
  </si>
  <si>
    <t>Total Cost per 2 sets: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</si>
</sst>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26B7-8CFA-4B45-AF99-225EBDC01778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7109375" customWidth="1"/>
    <col min="2" max="2" width="112.28515625" bestFit="1" customWidth="1"/>
    <col min="3" max="3" width="73.28515625" bestFit="1" customWidth="1"/>
    <col min="4" max="4" width="30.28515625" bestFit="1" customWidth="1"/>
    <col min="5" max="6" width="19.7109375" customWidth="1"/>
    <col min="7" max="7" width="29.85546875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40</v>
      </c>
      <c r="E1" s="3" t="s">
        <v>41</v>
      </c>
      <c r="F1" s="3" t="s">
        <v>3</v>
      </c>
      <c r="G1" s="3" t="s">
        <v>55</v>
      </c>
    </row>
    <row r="2" spans="1:7" x14ac:dyDescent="0.25">
      <c r="A2" s="2" t="s">
        <v>4</v>
      </c>
      <c r="B2" s="2" t="s">
        <v>5</v>
      </c>
      <c r="C2" s="2" t="s">
        <v>6</v>
      </c>
      <c r="D2" s="2" t="s">
        <v>42</v>
      </c>
      <c r="E2" s="2">
        <v>3.86</v>
      </c>
      <c r="F2" s="1">
        <v>2</v>
      </c>
      <c r="G2" s="1">
        <f>E2*F2</f>
        <v>7.72</v>
      </c>
    </row>
    <row r="3" spans="1:7" ht="22.5" customHeight="1" x14ac:dyDescent="0.25">
      <c r="A3" s="2" t="s">
        <v>7</v>
      </c>
      <c r="B3" s="2" t="s">
        <v>8</v>
      </c>
      <c r="C3" s="2" t="s">
        <v>9</v>
      </c>
      <c r="D3" s="2" t="s">
        <v>43</v>
      </c>
      <c r="E3" s="2">
        <v>1.1000000000000001</v>
      </c>
      <c r="F3" s="1">
        <v>4</v>
      </c>
      <c r="G3" s="1">
        <f t="shared" ref="G3:G13" si="0">E3*F3</f>
        <v>4.4000000000000004</v>
      </c>
    </row>
    <row r="4" spans="1:7" x14ac:dyDescent="0.25">
      <c r="A4" s="2" t="s">
        <v>10</v>
      </c>
      <c r="B4" s="2" t="s">
        <v>11</v>
      </c>
      <c r="C4" s="2" t="s">
        <v>12</v>
      </c>
      <c r="D4" s="2" t="s">
        <v>44</v>
      </c>
      <c r="E4" s="2">
        <v>0.39</v>
      </c>
      <c r="F4" s="1">
        <v>2</v>
      </c>
      <c r="G4" s="1">
        <f t="shared" si="0"/>
        <v>0.78</v>
      </c>
    </row>
    <row r="5" spans="1:7" x14ac:dyDescent="0.25">
      <c r="A5" s="2" t="s">
        <v>13</v>
      </c>
      <c r="B5" s="2" t="s">
        <v>14</v>
      </c>
      <c r="C5" s="2" t="s">
        <v>15</v>
      </c>
      <c r="D5" s="2" t="s">
        <v>45</v>
      </c>
      <c r="E5" s="2">
        <v>1.88</v>
      </c>
      <c r="F5" s="1">
        <v>4</v>
      </c>
      <c r="G5" s="1">
        <f t="shared" si="0"/>
        <v>7.52</v>
      </c>
    </row>
    <row r="6" spans="1:7" x14ac:dyDescent="0.25">
      <c r="A6" s="2" t="s">
        <v>16</v>
      </c>
      <c r="B6" s="2" t="s">
        <v>17</v>
      </c>
      <c r="C6" s="2" t="s">
        <v>18</v>
      </c>
      <c r="D6" s="2" t="s">
        <v>46</v>
      </c>
      <c r="E6" s="2">
        <v>4.2</v>
      </c>
      <c r="F6" s="1">
        <v>4</v>
      </c>
      <c r="G6" s="1">
        <f t="shared" si="0"/>
        <v>16.8</v>
      </c>
    </row>
    <row r="7" spans="1:7" x14ac:dyDescent="0.25">
      <c r="A7" s="2" t="s">
        <v>19</v>
      </c>
      <c r="B7" s="2" t="s">
        <v>20</v>
      </c>
      <c r="C7" s="2" t="s">
        <v>21</v>
      </c>
      <c r="D7" s="2" t="s">
        <v>47</v>
      </c>
      <c r="E7" s="2">
        <v>1.04</v>
      </c>
      <c r="F7" s="1">
        <v>4</v>
      </c>
      <c r="G7" s="1">
        <f t="shared" si="0"/>
        <v>4.16</v>
      </c>
    </row>
    <row r="8" spans="1:7" x14ac:dyDescent="0.25">
      <c r="A8" s="2" t="s">
        <v>22</v>
      </c>
      <c r="B8" s="2" t="s">
        <v>23</v>
      </c>
      <c r="C8" s="2" t="s">
        <v>24</v>
      </c>
      <c r="D8" s="2" t="s">
        <v>48</v>
      </c>
      <c r="E8" s="2">
        <v>6.45</v>
      </c>
      <c r="F8" s="1">
        <v>4</v>
      </c>
      <c r="G8" s="1">
        <f t="shared" si="0"/>
        <v>25.8</v>
      </c>
    </row>
    <row r="9" spans="1:7" x14ac:dyDescent="0.25">
      <c r="A9" s="2" t="s">
        <v>25</v>
      </c>
      <c r="B9" s="2" t="s">
        <v>26</v>
      </c>
      <c r="C9" s="2" t="s">
        <v>27</v>
      </c>
      <c r="D9" s="2" t="s">
        <v>49</v>
      </c>
      <c r="E9" s="2">
        <v>1.93</v>
      </c>
      <c r="F9" s="1">
        <v>4</v>
      </c>
      <c r="G9" s="1">
        <f t="shared" si="0"/>
        <v>7.72</v>
      </c>
    </row>
    <row r="10" spans="1:7" x14ac:dyDescent="0.25">
      <c r="A10" s="2" t="s">
        <v>28</v>
      </c>
      <c r="B10" s="2" t="s">
        <v>29</v>
      </c>
      <c r="C10" s="2" t="s">
        <v>30</v>
      </c>
      <c r="D10" s="2" t="s">
        <v>50</v>
      </c>
      <c r="E10" s="2">
        <v>0.25</v>
      </c>
      <c r="F10" s="1">
        <v>8</v>
      </c>
      <c r="G10" s="1">
        <f t="shared" si="0"/>
        <v>2</v>
      </c>
    </row>
    <row r="11" spans="1:7" x14ac:dyDescent="0.25">
      <c r="A11" s="2" t="s">
        <v>31</v>
      </c>
      <c r="B11" s="2" t="s">
        <v>32</v>
      </c>
      <c r="C11" s="2" t="s">
        <v>33</v>
      </c>
      <c r="D11" s="2" t="s">
        <v>51</v>
      </c>
      <c r="E11" s="2">
        <v>7.9</v>
      </c>
      <c r="F11" s="1">
        <v>1</v>
      </c>
      <c r="G11" s="1">
        <f t="shared" si="0"/>
        <v>7.9</v>
      </c>
    </row>
    <row r="12" spans="1:7" x14ac:dyDescent="0.25">
      <c r="A12" s="2" t="s">
        <v>34</v>
      </c>
      <c r="B12" s="2" t="s">
        <v>35</v>
      </c>
      <c r="C12" s="2" t="s">
        <v>36</v>
      </c>
      <c r="D12" s="2" t="s">
        <v>52</v>
      </c>
      <c r="E12" s="2">
        <v>0.8</v>
      </c>
      <c r="F12" s="1">
        <v>2</v>
      </c>
      <c r="G12" s="1">
        <f t="shared" si="0"/>
        <v>1.6</v>
      </c>
    </row>
    <row r="13" spans="1:7" x14ac:dyDescent="0.25">
      <c r="A13" s="2" t="s">
        <v>37</v>
      </c>
      <c r="B13" s="2" t="s">
        <v>38</v>
      </c>
      <c r="C13" s="2" t="s">
        <v>39</v>
      </c>
      <c r="D13" s="2" t="s">
        <v>53</v>
      </c>
      <c r="E13" s="2">
        <v>0.98</v>
      </c>
      <c r="F13" s="1">
        <v>1</v>
      </c>
      <c r="G13" s="1">
        <f t="shared" si="0"/>
        <v>0.98</v>
      </c>
    </row>
    <row r="14" spans="1:7" x14ac:dyDescent="0.25">
      <c r="D14" s="6"/>
      <c r="E14" s="7"/>
      <c r="F14" s="1"/>
      <c r="G14" s="5"/>
    </row>
    <row r="15" spans="1:7" x14ac:dyDescent="0.25">
      <c r="F15" s="1" t="s">
        <v>54</v>
      </c>
      <c r="G15" s="1">
        <f>SUM(G2:G13)</f>
        <v>87.38</v>
      </c>
    </row>
    <row r="16" spans="1:7" x14ac:dyDescent="0.25">
      <c r="F16" s="1"/>
      <c r="G16" s="1"/>
    </row>
    <row r="17" spans="6:7" x14ac:dyDescent="0.25">
      <c r="F17" s="1" t="s">
        <v>56</v>
      </c>
      <c r="G17" s="1">
        <f>G15*2</f>
        <v>174.76</v>
      </c>
    </row>
    <row r="18" spans="6:7" x14ac:dyDescent="0.25">
      <c r="F18" s="1"/>
      <c r="G1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ANTS-MotherBoard-BOM</vt:lpstr>
      <vt:lpstr>'ANTS-MotherBoard-BOM'!Print_Titles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Gusev</dc:creator>
  <cp:lastModifiedBy>Dmitry Gusev</cp:lastModifiedBy>
  <dcterms:created xsi:type="dcterms:W3CDTF">2021-06-26T00:03:56Z</dcterms:created>
  <dcterms:modified xsi:type="dcterms:W3CDTF">2021-07-02T20:08:05Z</dcterms:modified>
</cp:coreProperties>
</file>