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E:\xp-wiki\docs\"/>
    </mc:Choice>
  </mc:AlternateContent>
  <xr:revisionPtr revIDLastSave="0" documentId="13_ncr:1_{C148FF54-1517-4119-B951-EDCD8A72BBD5}" xr6:coauthVersionLast="47" xr6:coauthVersionMax="47" xr10:uidLastSave="{00000000-0000-0000-0000-000000000000}"/>
  <bookViews>
    <workbookView xWindow="-110" yWindow="-110" windowWidth="25820" windowHeight="13900" tabRatio="875" xr2:uid="{00000000-000D-0000-FFFF-FFFF00000000}"/>
  </bookViews>
  <sheets>
    <sheet name="舰船" sheetId="2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8" l="1"/>
  <c r="K12" i="28"/>
  <c r="K10" i="28"/>
  <c r="K8" i="28"/>
  <c r="K6" i="28"/>
  <c r="K4" i="28"/>
  <c r="B6" i="28"/>
  <c r="C14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</author>
  </authors>
  <commentList>
    <comment ref="B5" authorId="0" shapeId="0" xr:uid="{DA3D45DA-024D-473C-B3B7-9B1505C80DC7}">
      <text>
        <r>
          <rPr>
            <b/>
            <sz val="9"/>
            <color indexed="81"/>
            <rFont val="宋体"/>
            <family val="3"/>
            <charset val="134"/>
          </rPr>
          <t>ken:</t>
        </r>
        <r>
          <rPr>
            <sz val="9"/>
            <color indexed="81"/>
            <rFont val="宋体"/>
            <family val="3"/>
            <charset val="134"/>
          </rPr>
          <t xml:space="preserve">
自行链接“舰船器械使用阈值”特殊技艺的总阈值</t>
        </r>
      </text>
    </comment>
    <comment ref="D5" authorId="0" shapeId="0" xr:uid="{C07518AB-798D-4803-996D-38DE1BBD933C}">
      <text>
        <r>
          <rPr>
            <b/>
            <sz val="9"/>
            <color indexed="81"/>
            <rFont val="宋体"/>
            <family val="3"/>
            <charset val="134"/>
          </rPr>
          <t>ken:</t>
        </r>
        <r>
          <rPr>
            <sz val="9"/>
            <color indexed="81"/>
            <rFont val="宋体"/>
            <family val="3"/>
            <charset val="134"/>
          </rPr>
          <t xml:space="preserve">
自行链接船长的职业等级</t>
        </r>
      </text>
    </comment>
  </commentList>
</comments>
</file>

<file path=xl/sharedStrings.xml><?xml version="1.0" encoding="utf-8"?>
<sst xmlns="http://schemas.openxmlformats.org/spreadsheetml/2006/main" count="61" uniqueCount="44">
  <si>
    <t>舰船信息</t>
    <phoneticPr fontId="10" type="noConversion"/>
  </si>
  <si>
    <t>舰炮</t>
    <phoneticPr fontId="10" type="noConversion"/>
  </si>
  <si>
    <t>支援系统</t>
    <phoneticPr fontId="10" type="noConversion"/>
  </si>
  <si>
    <t>名称</t>
    <phoneticPr fontId="10" type="noConversion"/>
  </si>
  <si>
    <t>类型</t>
    <phoneticPr fontId="10" type="noConversion"/>
  </si>
  <si>
    <t>通用海盗战船</t>
    <phoneticPr fontId="10" type="noConversion"/>
  </si>
  <si>
    <t>操纵船员数</t>
    <phoneticPr fontId="10" type="noConversion"/>
  </si>
  <si>
    <t>操纵难度</t>
    <phoneticPr fontId="10" type="noConversion"/>
  </si>
  <si>
    <t>伤害范围</t>
    <phoneticPr fontId="10" type="noConversion"/>
  </si>
  <si>
    <t>基础阈值</t>
    <phoneticPr fontId="10" type="noConversion"/>
  </si>
  <si>
    <t>玩家使用</t>
    <phoneticPr fontId="10" type="noConversion"/>
  </si>
  <si>
    <t>威力</t>
    <phoneticPr fontId="10" type="noConversion"/>
  </si>
  <si>
    <t>现耐久</t>
    <phoneticPr fontId="10" type="noConversion"/>
  </si>
  <si>
    <t>耐久上限</t>
    <phoneticPr fontId="10" type="noConversion"/>
  </si>
  <si>
    <t>特殊效果</t>
    <phoneticPr fontId="10" type="noConversion"/>
  </si>
  <si>
    <t>效果类型</t>
    <phoneticPr fontId="10" type="noConversion"/>
  </si>
  <si>
    <t>大小</t>
    <phoneticPr fontId="10" type="noConversion"/>
  </si>
  <si>
    <t>小型战船</t>
    <phoneticPr fontId="10" type="noConversion"/>
  </si>
  <si>
    <t>长管炮</t>
    <phoneticPr fontId="10" type="noConversion"/>
  </si>
  <si>
    <t>目标及周围四格</t>
    <phoneticPr fontId="10" type="noConversion"/>
  </si>
  <si>
    <t>无</t>
    <phoneticPr fontId="10" type="noConversion"/>
  </si>
  <si>
    <t>“屹立”船旗</t>
    <phoneticPr fontId="10" type="noConversion"/>
  </si>
  <si>
    <t>船旗</t>
    <phoneticPr fontId="10" type="noConversion"/>
  </si>
  <si>
    <t>被动</t>
    <phoneticPr fontId="10" type="noConversion"/>
  </si>
  <si>
    <t>战斗开始时，给予所有我方海盗20点额外生命上限，之后每个新行动轮开始时恢复所有我方海盗10点额外生命（强化效果：改为30/15）</t>
    <phoneticPr fontId="10" type="noConversion"/>
  </si>
  <si>
    <t>器械使用</t>
    <phoneticPr fontId="10" type="noConversion"/>
  </si>
  <si>
    <t>船长等级</t>
    <phoneticPr fontId="10" type="noConversion"/>
  </si>
  <si>
    <t>船员数量</t>
    <phoneticPr fontId="10" type="noConversion"/>
  </si>
  <si>
    <t>船员上限</t>
    <phoneticPr fontId="10" type="noConversion"/>
  </si>
  <si>
    <t>精酿仪器</t>
    <phoneticPr fontId="10" type="noConversion"/>
  </si>
  <si>
    <t>设施</t>
    <phoneticPr fontId="10" type="noConversion"/>
  </si>
  <si>
    <t>允许酿造高级酒；每个回合开始时可以临时将1瓶随机酒加入物品栏（强化效果：2瓶）（战斗结束没收）</t>
    <phoneticPr fontId="10" type="noConversion"/>
  </si>
  <si>
    <t>低级</t>
    <phoneticPr fontId="10" type="noConversion"/>
  </si>
  <si>
    <t>中级</t>
    <phoneticPr fontId="10" type="noConversion"/>
  </si>
  <si>
    <t>上级</t>
    <phoneticPr fontId="10" type="noConversion"/>
  </si>
  <si>
    <t>舰炮上限</t>
    <phoneticPr fontId="10" type="noConversion"/>
  </si>
  <si>
    <t>霰弹炮</t>
    <phoneticPr fontId="10" type="noConversion"/>
  </si>
  <si>
    <t>3×3区域</t>
    <phoneticPr fontId="10" type="noConversion"/>
  </si>
  <si>
    <t>对占地超过1×1的目标伤害倍率+0.5</t>
    <phoneticPr fontId="10" type="noConversion"/>
  </si>
  <si>
    <t>支援上限</t>
    <phoneticPr fontId="10" type="noConversion"/>
  </si>
  <si>
    <t>长管炮（炸药）</t>
    <phoneticPr fontId="10" type="noConversion"/>
  </si>
  <si>
    <t>应对时防御阈值减半</t>
    <phoneticPr fontId="10" type="noConversion"/>
  </si>
  <si>
    <t>闲置船员数</t>
    <phoneticPr fontId="10" type="noConversion"/>
  </si>
  <si>
    <t>精装霰弹炮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</si>
</sst>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17">
    <font>
      <sz val="11"/>
      <color theme="1"/>
      <name val="等线"/>
      <charset val="134"/>
      <scheme val="minor"/>
    </font>
    <font>
      <b/>
      <sz val="11"/>
      <color theme="3"/>
      <name val="方正准圆_GBK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20"/>
      <name val="等线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indexed="17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3"/>
      <name val="Microsoft YaHei UI"/>
      <family val="4"/>
      <charset val="134"/>
    </font>
    <font>
      <b/>
      <sz val="15"/>
      <color theme="3"/>
      <name val="方正准圆_GBK"/>
      <family val="4"/>
      <charset val="134"/>
    </font>
    <font>
      <b/>
      <sz val="11"/>
      <color theme="3"/>
      <name val="等线"/>
      <family val="3"/>
      <charset val="134"/>
    </font>
    <font>
      <b/>
      <sz val="12"/>
      <color theme="3"/>
      <name val="方正准圆_GBK"/>
      <family val="4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8">
    <xf numFmtId="0" fontId="0" fillId="0" borderId="0"/>
    <xf numFmtId="0" fontId="4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2" fillId="0" borderId="1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2" fillId="0" borderId="1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1" fillId="0" borderId="1" xfId="1" applyFont="1" applyAlignment="1">
      <alignment horizontal="center"/>
    </xf>
    <xf numFmtId="0" fontId="12" fillId="0" borderId="1" xfId="1" applyFont="1" applyAlignment="1">
      <alignment horizontal="center"/>
    </xf>
    <xf numFmtId="0" fontId="5" fillId="0" borderId="0" xfId="6"/>
    <xf numFmtId="0" fontId="12" fillId="0" borderId="0" xfId="1" applyFont="1" applyBorder="1" applyAlignment="1">
      <alignment horizontal="center" vertical="center"/>
    </xf>
    <xf numFmtId="0" fontId="12" fillId="0" borderId="1" xfId="1" applyFont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3" fillId="0" borderId="3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5" fillId="0" borderId="4" xfId="6" applyBorder="1" applyAlignment="1">
      <alignment horizontal="center" vertical="center" wrapText="1"/>
    </xf>
    <xf numFmtId="177" fontId="5" fillId="0" borderId="4" xfId="6" applyNumberFormat="1" applyBorder="1" applyAlignment="1">
      <alignment horizontal="center" vertical="center" wrapText="1"/>
    </xf>
    <xf numFmtId="0" fontId="13" fillId="0" borderId="1" xfId="1" applyFont="1" applyAlignment="1">
      <alignment horizontal="center" vertical="center"/>
    </xf>
    <xf numFmtId="177" fontId="2" fillId="0" borderId="1" xfId="1" applyNumberFormat="1" applyFont="1" applyAlignment="1">
      <alignment horizontal="center" vertical="center"/>
    </xf>
    <xf numFmtId="0" fontId="5" fillId="0" borderId="2" xfId="6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1" xfId="1" applyFont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1" xfId="1" applyFont="1" applyAlignment="1">
      <alignment horizontal="center" vertical="center"/>
    </xf>
  </cellXfs>
  <cellStyles count="8">
    <cellStyle name="标题 1" xfId="1" builtinId="16"/>
    <cellStyle name="差_技能大表" xfId="2" xr:uid="{00000000-0005-0000-0000-000014000000}"/>
    <cellStyle name="差_技能大表_1" xfId="3" xr:uid="{00000000-0005-0000-0000-000018000000}"/>
    <cellStyle name="常规" xfId="0" builtinId="0"/>
    <cellStyle name="常规 2" xfId="6" xr:uid="{00000000-0005-0000-0000-000035000000}"/>
    <cellStyle name="常规 3" xfId="7" xr:uid="{00000000-0005-0000-0000-000036000000}"/>
    <cellStyle name="好_技能大表" xfId="5" xr:uid="{00000000-0005-0000-0000-00002F000000}"/>
    <cellStyle name="好_技能大表_1" xfId="4" xr:uid="{00000000-0005-0000-0000-00001B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8E47-E823-44D4-A17A-DAC41A333264}">
  <dimension ref="A1:AA24"/>
  <sheetViews>
    <sheetView tabSelected="1" workbookViewId="0">
      <selection activeCell="D19" sqref="D19"/>
    </sheetView>
  </sheetViews>
  <sheetFormatPr defaultColWidth="9" defaultRowHeight="20.399999999999999" customHeight="1"/>
  <cols>
    <col min="1" max="16384" width="9" style="11"/>
  </cols>
  <sheetData>
    <row r="1" spans="1:27" ht="20.399999999999999" customHeight="1" thickBot="1">
      <c r="A1" s="9" t="s">
        <v>0</v>
      </c>
      <c r="B1" s="10"/>
      <c r="C1" s="10"/>
      <c r="D1" s="10"/>
      <c r="F1" s="12" t="s">
        <v>1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S1" s="12" t="s">
        <v>2</v>
      </c>
      <c r="T1" s="12"/>
      <c r="U1" s="12"/>
      <c r="V1" s="12"/>
      <c r="W1" s="12"/>
      <c r="X1" s="12"/>
      <c r="Y1" s="12"/>
      <c r="Z1" s="12"/>
      <c r="AA1" s="12"/>
    </row>
    <row r="2" spans="1:27" ht="20.399999999999999" customHeight="1" thickTop="1" thickBot="1">
      <c r="A2" s="13" t="s">
        <v>3</v>
      </c>
      <c r="B2" s="7"/>
      <c r="C2" s="7"/>
      <c r="D2" s="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20.399999999999999" customHeight="1" thickTop="1" thickBot="1">
      <c r="A3" s="13" t="s">
        <v>4</v>
      </c>
      <c r="B3" s="7" t="s">
        <v>5</v>
      </c>
      <c r="C3" s="7"/>
      <c r="D3" s="7"/>
      <c r="F3" s="15" t="s">
        <v>3</v>
      </c>
      <c r="G3" s="16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7" t="s">
        <v>14</v>
      </c>
      <c r="P3" s="17"/>
      <c r="Q3" s="17"/>
      <c r="S3" s="15" t="s">
        <v>3</v>
      </c>
      <c r="T3" s="16" t="s">
        <v>6</v>
      </c>
      <c r="U3" s="15" t="s">
        <v>4</v>
      </c>
      <c r="V3" s="15" t="s">
        <v>15</v>
      </c>
      <c r="W3" s="17" t="s">
        <v>14</v>
      </c>
      <c r="X3" s="17"/>
      <c r="Y3" s="17"/>
      <c r="Z3" s="17"/>
      <c r="AA3" s="17"/>
    </row>
    <row r="4" spans="1:27" ht="20.399999999999999" customHeight="1" thickTop="1" thickBot="1">
      <c r="A4" s="13" t="s">
        <v>16</v>
      </c>
      <c r="B4" s="6" t="s">
        <v>17</v>
      </c>
      <c r="C4" s="6"/>
      <c r="D4" s="6"/>
      <c r="F4" s="18" t="s">
        <v>18</v>
      </c>
      <c r="G4" s="18">
        <v>8</v>
      </c>
      <c r="H4" s="18">
        <v>15</v>
      </c>
      <c r="I4" s="18" t="s">
        <v>19</v>
      </c>
      <c r="J4" s="18">
        <v>80</v>
      </c>
      <c r="K4" s="19">
        <f>B5+50</f>
        <v>120</v>
      </c>
      <c r="L4" s="18">
        <v>12</v>
      </c>
      <c r="M4" s="18">
        <v>2</v>
      </c>
      <c r="N4" s="18">
        <v>2</v>
      </c>
      <c r="O4" s="18" t="s">
        <v>20</v>
      </c>
      <c r="P4" s="18"/>
      <c r="Q4" s="18"/>
      <c r="S4" s="18" t="s">
        <v>21</v>
      </c>
      <c r="T4" s="18">
        <v>10</v>
      </c>
      <c r="U4" s="18" t="s">
        <v>22</v>
      </c>
      <c r="V4" s="18" t="s">
        <v>23</v>
      </c>
      <c r="W4" s="18" t="s">
        <v>24</v>
      </c>
      <c r="X4" s="18"/>
      <c r="Y4" s="18"/>
      <c r="Z4" s="18"/>
      <c r="AA4" s="18"/>
    </row>
    <row r="5" spans="1:27" ht="20.399999999999999" customHeight="1" thickTop="1" thickBot="1">
      <c r="A5" s="20" t="s">
        <v>25</v>
      </c>
      <c r="B5" s="21">
        <v>70</v>
      </c>
      <c r="C5" s="1" t="s">
        <v>26</v>
      </c>
      <c r="D5" s="2">
        <v>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S5" s="22"/>
      <c r="T5" s="22"/>
      <c r="U5" s="22"/>
      <c r="V5" s="22"/>
      <c r="W5" s="22"/>
      <c r="X5" s="22"/>
      <c r="Y5" s="22"/>
      <c r="Z5" s="22"/>
      <c r="AA5" s="22"/>
    </row>
    <row r="6" spans="1:27" ht="20.399999999999999" customHeight="1" thickTop="1" thickBot="1">
      <c r="A6" s="1" t="s">
        <v>27</v>
      </c>
      <c r="B6" s="2" t="e">
        <f ca="1">IF(IF(D5&lt;3,INDIRECT("总表"&amp;"!$K$11")+10,IF(D5&lt;5,INDIRECT("总表"&amp;"!$K$11")+20,INDIRECT("总表"&amp;"!$K$11")+40))&lt;D6,IF(D5&lt;3,INDIRECT("总表"&amp;"!$K$11")+10,IF(D5&lt;5,INDIRECT("总表"&amp;"!$K$11")+20,INDIRECT("总表"&amp;"!$K$11")+40)),D6)</f>
        <v>#REF!</v>
      </c>
      <c r="C6" s="1" t="s">
        <v>28</v>
      </c>
      <c r="D6" s="2">
        <v>80</v>
      </c>
      <c r="F6" s="18" t="s">
        <v>18</v>
      </c>
      <c r="G6" s="18">
        <v>8</v>
      </c>
      <c r="H6" s="18">
        <v>15</v>
      </c>
      <c r="I6" s="18" t="s">
        <v>19</v>
      </c>
      <c r="J6" s="18">
        <v>80</v>
      </c>
      <c r="K6" s="19">
        <f>B5+50</f>
        <v>120</v>
      </c>
      <c r="L6" s="18">
        <v>12</v>
      </c>
      <c r="M6" s="18">
        <v>2</v>
      </c>
      <c r="N6" s="18">
        <v>2</v>
      </c>
      <c r="O6" s="18" t="s">
        <v>20</v>
      </c>
      <c r="P6" s="18"/>
      <c r="Q6" s="18"/>
      <c r="S6" s="18" t="s">
        <v>29</v>
      </c>
      <c r="T6" s="18">
        <v>10</v>
      </c>
      <c r="U6" s="18" t="s">
        <v>30</v>
      </c>
      <c r="V6" s="18" t="s">
        <v>23</v>
      </c>
      <c r="W6" s="18" t="s">
        <v>31</v>
      </c>
      <c r="X6" s="18"/>
      <c r="Y6" s="18"/>
      <c r="Z6" s="18"/>
      <c r="AA6" s="18"/>
    </row>
    <row r="7" spans="1:27" ht="20.399999999999999" customHeight="1" thickTop="1" thickBot="1">
      <c r="A7" s="13"/>
      <c r="B7" s="13" t="s">
        <v>32</v>
      </c>
      <c r="C7" s="13" t="s">
        <v>33</v>
      </c>
      <c r="D7" s="13" t="s">
        <v>34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S7" s="22"/>
      <c r="T7" s="22"/>
      <c r="U7" s="22"/>
      <c r="V7" s="22"/>
      <c r="W7" s="22"/>
      <c r="X7" s="22"/>
      <c r="Y7" s="22"/>
      <c r="Z7" s="22"/>
      <c r="AA7" s="22"/>
    </row>
    <row r="8" spans="1:27" ht="20.399999999999999" customHeight="1" thickTop="1" thickBot="1">
      <c r="A8" s="1" t="s">
        <v>35</v>
      </c>
      <c r="B8" s="2">
        <v>4</v>
      </c>
      <c r="C8" s="2">
        <v>2</v>
      </c>
      <c r="D8" s="2">
        <v>0</v>
      </c>
      <c r="F8" s="18" t="s">
        <v>36</v>
      </c>
      <c r="G8" s="18">
        <v>6</v>
      </c>
      <c r="H8" s="18">
        <v>10</v>
      </c>
      <c r="I8" s="18" t="s">
        <v>37</v>
      </c>
      <c r="J8" s="18">
        <v>60</v>
      </c>
      <c r="K8" s="19">
        <f>B5+30</f>
        <v>100</v>
      </c>
      <c r="L8" s="18">
        <v>7</v>
      </c>
      <c r="M8" s="18">
        <v>2</v>
      </c>
      <c r="N8" s="18">
        <v>2</v>
      </c>
      <c r="O8" s="18" t="s">
        <v>38</v>
      </c>
      <c r="P8" s="18"/>
      <c r="Q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20.399999999999999" customHeight="1" thickTop="1" thickBot="1">
      <c r="A9" s="1" t="s">
        <v>39</v>
      </c>
      <c r="B9" s="2">
        <v>2</v>
      </c>
      <c r="C9" s="2">
        <v>0</v>
      </c>
      <c r="D9" s="2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20.399999999999999" customHeight="1" thickTop="1">
      <c r="A10" s="23" t="s">
        <v>14</v>
      </c>
      <c r="B10" s="3" t="s">
        <v>20</v>
      </c>
      <c r="C10" s="3"/>
      <c r="D10" s="3"/>
      <c r="F10" s="18" t="s">
        <v>36</v>
      </c>
      <c r="G10" s="18">
        <v>6</v>
      </c>
      <c r="H10" s="18">
        <v>10</v>
      </c>
      <c r="I10" s="18" t="s">
        <v>37</v>
      </c>
      <c r="J10" s="18">
        <v>60</v>
      </c>
      <c r="K10" s="19">
        <f>B5+30</f>
        <v>100</v>
      </c>
      <c r="L10" s="18">
        <v>7</v>
      </c>
      <c r="M10" s="18">
        <v>2</v>
      </c>
      <c r="N10" s="18">
        <v>2</v>
      </c>
      <c r="O10" s="18" t="s">
        <v>38</v>
      </c>
      <c r="P10" s="18"/>
      <c r="Q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20.399999999999999" customHeight="1" thickBot="1">
      <c r="A11" s="24"/>
      <c r="B11" s="4"/>
      <c r="C11" s="4"/>
      <c r="D11" s="4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20.399999999999999" customHeight="1" thickTop="1">
      <c r="A12" s="24"/>
      <c r="B12" s="4"/>
      <c r="C12" s="4"/>
      <c r="D12" s="4"/>
      <c r="F12" s="18" t="s">
        <v>40</v>
      </c>
      <c r="G12" s="18">
        <v>10</v>
      </c>
      <c r="H12" s="18">
        <v>30</v>
      </c>
      <c r="I12" s="18" t="s">
        <v>19</v>
      </c>
      <c r="J12" s="18">
        <v>130</v>
      </c>
      <c r="K12" s="19">
        <f>B5+100</f>
        <v>170</v>
      </c>
      <c r="L12" s="18">
        <v>15</v>
      </c>
      <c r="M12" s="18">
        <v>1</v>
      </c>
      <c r="N12" s="18">
        <v>1</v>
      </c>
      <c r="O12" s="18" t="s">
        <v>41</v>
      </c>
      <c r="P12" s="18"/>
      <c r="Q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20.399999999999999" customHeight="1" thickBot="1">
      <c r="A13" s="25"/>
      <c r="B13" s="5"/>
      <c r="C13" s="5"/>
      <c r="D13" s="5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20.399999999999999" customHeight="1" thickTop="1">
      <c r="A14" s="26" t="s">
        <v>42</v>
      </c>
      <c r="B14" s="26"/>
      <c r="C14" s="8" t="e">
        <f ca="1">B6-SUM(G4:G24)-SUM(T4:T24)</f>
        <v>#REF!</v>
      </c>
      <c r="D14" s="8"/>
      <c r="F14" s="18" t="s">
        <v>43</v>
      </c>
      <c r="G14" s="18">
        <v>8</v>
      </c>
      <c r="H14" s="18">
        <v>25</v>
      </c>
      <c r="I14" s="18" t="s">
        <v>37</v>
      </c>
      <c r="J14" s="18">
        <v>80</v>
      </c>
      <c r="K14" s="19">
        <f>B5+50</f>
        <v>120</v>
      </c>
      <c r="L14" s="18">
        <v>12</v>
      </c>
      <c r="M14" s="18">
        <v>2</v>
      </c>
      <c r="N14" s="18">
        <v>2</v>
      </c>
      <c r="O14" s="18" t="s">
        <v>38</v>
      </c>
      <c r="P14" s="18"/>
      <c r="Q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20.399999999999999" customHeight="1" thickBot="1">
      <c r="A15" s="27"/>
      <c r="B15" s="27"/>
      <c r="C15" s="7"/>
      <c r="D15" s="7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20.399999999999999" customHeight="1" thickTop="1">
      <c r="F16" s="18"/>
      <c r="G16" s="18"/>
      <c r="H16" s="18"/>
      <c r="I16" s="18"/>
      <c r="J16" s="18"/>
      <c r="K16" s="19"/>
      <c r="L16" s="18"/>
      <c r="M16" s="18"/>
      <c r="N16" s="18"/>
      <c r="O16" s="18"/>
      <c r="P16" s="18"/>
      <c r="Q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6:27" ht="20.399999999999999" customHeight="1" thickBot="1"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6:27" ht="20.399999999999999" customHeight="1" thickTop="1">
      <c r="F18" s="18"/>
      <c r="G18" s="18"/>
      <c r="H18" s="18"/>
      <c r="I18" s="18"/>
      <c r="J18" s="18"/>
      <c r="K18" s="19"/>
      <c r="L18" s="18"/>
      <c r="M18" s="18"/>
      <c r="N18" s="18"/>
      <c r="O18" s="18"/>
      <c r="P18" s="18"/>
      <c r="Q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6:27" ht="20.399999999999999" customHeight="1" thickBot="1"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6:27" ht="20.399999999999999" customHeight="1" thickTop="1">
      <c r="F20" s="18"/>
      <c r="G20" s="18"/>
      <c r="H20" s="18"/>
      <c r="I20" s="18"/>
      <c r="J20" s="18"/>
      <c r="K20" s="19"/>
      <c r="L20" s="18"/>
      <c r="M20" s="18"/>
      <c r="N20" s="18"/>
      <c r="O20" s="18"/>
      <c r="P20" s="18"/>
      <c r="Q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6:27" ht="20.399999999999999" customHeight="1" thickBot="1"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6:27" ht="20.399999999999999" customHeight="1" thickTop="1">
      <c r="F22" s="18"/>
      <c r="G22" s="18"/>
      <c r="H22" s="18"/>
      <c r="I22" s="18"/>
      <c r="J22" s="18"/>
      <c r="K22" s="19"/>
      <c r="L22" s="18"/>
      <c r="M22" s="18"/>
      <c r="N22" s="18"/>
      <c r="O22" s="18"/>
      <c r="P22" s="18"/>
      <c r="Q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6:27" ht="20.399999999999999" customHeight="1" thickBot="1"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6:27" ht="20.399999999999999" customHeight="1" thickTop="1"/>
  </sheetData>
  <protectedRanges>
    <protectedRange sqref="D5:D6 B8:B9 D8 B2:B6" name="角色基础信息区域_2_1"/>
    <protectedRange sqref="B10" name="角色基础信息区域_2_1_1"/>
  </protectedRanges>
  <mergeCells count="162">
    <mergeCell ref="U22:U23"/>
    <mergeCell ref="V22:V23"/>
    <mergeCell ref="W22:AA23"/>
    <mergeCell ref="L22:L23"/>
    <mergeCell ref="M22:M23"/>
    <mergeCell ref="N22:N23"/>
    <mergeCell ref="O22:Q23"/>
    <mergeCell ref="S22:S23"/>
    <mergeCell ref="T22:T23"/>
    <mergeCell ref="F22:F23"/>
    <mergeCell ref="G22:G23"/>
    <mergeCell ref="H22:H23"/>
    <mergeCell ref="I22:I23"/>
    <mergeCell ref="J22:J23"/>
    <mergeCell ref="K22:K23"/>
    <mergeCell ref="O20:Q21"/>
    <mergeCell ref="S20:S21"/>
    <mergeCell ref="T20:T21"/>
    <mergeCell ref="U20:U21"/>
    <mergeCell ref="V20:V21"/>
    <mergeCell ref="W20:AA21"/>
    <mergeCell ref="W18:AA19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N18:N19"/>
    <mergeCell ref="O18:Q19"/>
    <mergeCell ref="S18:S19"/>
    <mergeCell ref="T18:T19"/>
    <mergeCell ref="U18:U19"/>
    <mergeCell ref="V18:V19"/>
    <mergeCell ref="V16:V17"/>
    <mergeCell ref="W16:AA17"/>
    <mergeCell ref="F18:F19"/>
    <mergeCell ref="G18:G19"/>
    <mergeCell ref="H18:H19"/>
    <mergeCell ref="I18:I19"/>
    <mergeCell ref="J18:J19"/>
    <mergeCell ref="K18:K19"/>
    <mergeCell ref="L18:L19"/>
    <mergeCell ref="M18:M19"/>
    <mergeCell ref="M16:M17"/>
    <mergeCell ref="N16:N17"/>
    <mergeCell ref="O16:Q17"/>
    <mergeCell ref="S16:S17"/>
    <mergeCell ref="T16:T17"/>
    <mergeCell ref="U16:U17"/>
    <mergeCell ref="U14:U15"/>
    <mergeCell ref="V14:V15"/>
    <mergeCell ref="W14:AA15"/>
    <mergeCell ref="F16:F17"/>
    <mergeCell ref="G16:G17"/>
    <mergeCell ref="H16:H17"/>
    <mergeCell ref="I16:I17"/>
    <mergeCell ref="J16:J17"/>
    <mergeCell ref="K16:K17"/>
    <mergeCell ref="L16:L17"/>
    <mergeCell ref="L14:L15"/>
    <mergeCell ref="M14:M15"/>
    <mergeCell ref="N14:N15"/>
    <mergeCell ref="O14:Q15"/>
    <mergeCell ref="S14:S15"/>
    <mergeCell ref="T14:T15"/>
    <mergeCell ref="V12:V13"/>
    <mergeCell ref="W12:AA13"/>
    <mergeCell ref="A14:B15"/>
    <mergeCell ref="C14:D15"/>
    <mergeCell ref="F14:F15"/>
    <mergeCell ref="G14:G15"/>
    <mergeCell ref="H14:H15"/>
    <mergeCell ref="I14:I15"/>
    <mergeCell ref="J14:J15"/>
    <mergeCell ref="K14:K15"/>
    <mergeCell ref="M12:M13"/>
    <mergeCell ref="N12:N13"/>
    <mergeCell ref="O12:Q13"/>
    <mergeCell ref="S12:S13"/>
    <mergeCell ref="T12:T13"/>
    <mergeCell ref="U12:U13"/>
    <mergeCell ref="U10:U11"/>
    <mergeCell ref="V10:V11"/>
    <mergeCell ref="W10:AA11"/>
    <mergeCell ref="F12:F13"/>
    <mergeCell ref="G12:G13"/>
    <mergeCell ref="H12:H13"/>
    <mergeCell ref="I12:I13"/>
    <mergeCell ref="J12:J13"/>
    <mergeCell ref="K12:K13"/>
    <mergeCell ref="L12:L13"/>
    <mergeCell ref="L10:L11"/>
    <mergeCell ref="M10:M11"/>
    <mergeCell ref="N10:N11"/>
    <mergeCell ref="O10:Q11"/>
    <mergeCell ref="S10:S11"/>
    <mergeCell ref="T10:T11"/>
    <mergeCell ref="V8:V9"/>
    <mergeCell ref="W8:AA9"/>
    <mergeCell ref="A10:A13"/>
    <mergeCell ref="B10:D13"/>
    <mergeCell ref="F10:F11"/>
    <mergeCell ref="G10:G11"/>
    <mergeCell ref="H10:H11"/>
    <mergeCell ref="I10:I11"/>
    <mergeCell ref="J10:J11"/>
    <mergeCell ref="K10:K11"/>
    <mergeCell ref="M8:M9"/>
    <mergeCell ref="N8:N9"/>
    <mergeCell ref="O8:Q9"/>
    <mergeCell ref="S8:S9"/>
    <mergeCell ref="T8:T9"/>
    <mergeCell ref="U8:U9"/>
    <mergeCell ref="U6:U7"/>
    <mergeCell ref="V6:V7"/>
    <mergeCell ref="W6:AA7"/>
    <mergeCell ref="F8:F9"/>
    <mergeCell ref="G8:G9"/>
    <mergeCell ref="H8:H9"/>
    <mergeCell ref="I8:I9"/>
    <mergeCell ref="J8:J9"/>
    <mergeCell ref="K8:K9"/>
    <mergeCell ref="L8:L9"/>
    <mergeCell ref="L6:L7"/>
    <mergeCell ref="M6:M7"/>
    <mergeCell ref="N6:N7"/>
    <mergeCell ref="O6:Q7"/>
    <mergeCell ref="S6:S7"/>
    <mergeCell ref="T6:T7"/>
    <mergeCell ref="T4:T5"/>
    <mergeCell ref="U4:U5"/>
    <mergeCell ref="V4:V5"/>
    <mergeCell ref="W4:AA5"/>
    <mergeCell ref="F6:F7"/>
    <mergeCell ref="G6:G7"/>
    <mergeCell ref="H6:H7"/>
    <mergeCell ref="I6:I7"/>
    <mergeCell ref="J6:J7"/>
    <mergeCell ref="K6:K7"/>
    <mergeCell ref="K4:K5"/>
    <mergeCell ref="L4:L5"/>
    <mergeCell ref="M4:M5"/>
    <mergeCell ref="N4:N5"/>
    <mergeCell ref="O4:Q5"/>
    <mergeCell ref="S4:S5"/>
    <mergeCell ref="B4:D4"/>
    <mergeCell ref="F4:F5"/>
    <mergeCell ref="G4:G5"/>
    <mergeCell ref="H4:H5"/>
    <mergeCell ref="I4:I5"/>
    <mergeCell ref="J4:J5"/>
    <mergeCell ref="A1:D1"/>
    <mergeCell ref="F1:Q2"/>
    <mergeCell ref="S1:AA2"/>
    <mergeCell ref="B2:D2"/>
    <mergeCell ref="B3:D3"/>
    <mergeCell ref="O3:Q3"/>
    <mergeCell ref="W3:AA3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舰船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JIANG</dc:creator>
  <cp:lastModifiedBy>657969373@qq.com</cp:lastModifiedBy>
  <dcterms:created xsi:type="dcterms:W3CDTF">2015-06-05T18:19:00Z</dcterms:created>
  <dcterms:modified xsi:type="dcterms:W3CDTF">2025-07-14T12:21:42Z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25415400-2363-4432-a0f9-d956003a3e14</vt:lpwstr>
  </property>
  <property fmtid="{D5CDD505-2E9C-101B-9397-08002B2CF9AE}" pid="3" name="KSOProductBuildVer">
    <vt:lpwstr>2052-10.8.2.7090</vt:lpwstr>
  </property>
</Properties>
</file>