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ñales" sheetId="1" r:id="rId4"/>
  </sheets>
  <definedNames>
    <definedName name="JR_PAGE_ANCHOR_0_1">#REF!</definedName>
    <definedName hidden="1" localSheetId="0" name="_xlnm._FilterDatabase">'Señales'!$A$1:$AN$93</definedName>
  </definedNames>
  <calcPr/>
</workbook>
</file>

<file path=xl/sharedStrings.xml><?xml version="1.0" encoding="utf-8"?>
<sst xmlns="http://schemas.openxmlformats.org/spreadsheetml/2006/main" count="573" uniqueCount="127">
  <si>
    <t>Open</t>
  </si>
  <si>
    <t>High</t>
  </si>
  <si>
    <t>Low</t>
  </si>
  <si>
    <t>Close</t>
  </si>
  <si>
    <t>Volume</t>
  </si>
  <si>
    <t>Dividends</t>
  </si>
  <si>
    <t>Stock Splits</t>
  </si>
  <si>
    <t>Conversion</t>
  </si>
  <si>
    <t>Base</t>
  </si>
  <si>
    <t>lead_span_A</t>
  </si>
  <si>
    <t>lead_span_B</t>
  </si>
  <si>
    <t>Lagging_span</t>
  </si>
  <si>
    <t>lean_span_max</t>
  </si>
  <si>
    <t>lean_span_min</t>
  </si>
  <si>
    <t>ISHI_Signal</t>
  </si>
  <si>
    <t>RSI</t>
  </si>
  <si>
    <t>RSI_Change</t>
  </si>
  <si>
    <t>RSI_Signal</t>
  </si>
  <si>
    <t>MACD</t>
  </si>
  <si>
    <t>MACD_Signal</t>
  </si>
  <si>
    <t>MACD_hist</t>
  </si>
  <si>
    <t>MACD_Change</t>
  </si>
  <si>
    <t>Prev_MACD_Change</t>
  </si>
  <si>
    <t>MACD_Signal_Trade</t>
  </si>
  <si>
    <t>BBL_20_2.0</t>
  </si>
  <si>
    <t>BBM_20_2.0</t>
  </si>
  <si>
    <t>BBU_20_2.0</t>
  </si>
  <si>
    <t>BBB_20_2.0</t>
  </si>
  <si>
    <t>BBP_20_2.0</t>
  </si>
  <si>
    <t>BB_Signal</t>
  </si>
  <si>
    <t>TickerBA</t>
  </si>
  <si>
    <t>Ticker</t>
  </si>
  <si>
    <t>Per_Ratio</t>
  </si>
  <si>
    <t>Prox_Balance</t>
  </si>
  <si>
    <t>Fecha Calculo</t>
  </si>
  <si>
    <t>Comprar</t>
  </si>
  <si>
    <t>Vender</t>
  </si>
  <si>
    <t>Link</t>
  </si>
  <si>
    <t>Precio
en $</t>
  </si>
  <si>
    <t>En Cartera</t>
  </si>
  <si>
    <t>NaN</t>
  </si>
  <si>
    <t>Hold</t>
  </si>
  <si>
    <t>AAPL</t>
  </si>
  <si>
    <t>ADBE</t>
  </si>
  <si>
    <t>ALUA</t>
  </si>
  <si>
    <t>ALUA.BA</t>
  </si>
  <si>
    <t>AMD</t>
  </si>
  <si>
    <t>AMZN</t>
  </si>
  <si>
    <t>No Disponible</t>
  </si>
  <si>
    <t>ARCO</t>
  </si>
  <si>
    <t>BABA</t>
  </si>
  <si>
    <t>BIDU</t>
  </si>
  <si>
    <t>BIOX</t>
  </si>
  <si>
    <t>BMA</t>
  </si>
  <si>
    <t>BPAT</t>
  </si>
  <si>
    <t>BPAT.BA</t>
  </si>
  <si>
    <t>BYMA</t>
  </si>
  <si>
    <t>BYMA.BA</t>
  </si>
  <si>
    <t>C</t>
  </si>
  <si>
    <t>COIN</t>
  </si>
  <si>
    <t>COME</t>
  </si>
  <si>
    <t>COME.BA</t>
  </si>
  <si>
    <t>COST</t>
  </si>
  <si>
    <t>CRM</t>
  </si>
  <si>
    <t>CVS</t>
  </si>
  <si>
    <t>DESP</t>
  </si>
  <si>
    <t>DOW</t>
  </si>
  <si>
    <t>F</t>
  </si>
  <si>
    <t>FDX</t>
  </si>
  <si>
    <t>FSLR</t>
  </si>
  <si>
    <t>GE</t>
  </si>
  <si>
    <t>GPRK</t>
  </si>
  <si>
    <t>GLOB</t>
  </si>
  <si>
    <t>GOOGL</t>
  </si>
  <si>
    <t>GGAL</t>
  </si>
  <si>
    <t>GGAL.BA</t>
  </si>
  <si>
    <t>HSY</t>
  </si>
  <si>
    <t>IBM</t>
  </si>
  <si>
    <t>INTC</t>
  </si>
  <si>
    <t>JNJ</t>
  </si>
  <si>
    <t>KO</t>
  </si>
  <si>
    <t>LAC</t>
  </si>
  <si>
    <t>LLY</t>
  </si>
  <si>
    <t>LMT</t>
  </si>
  <si>
    <t>LRCX</t>
  </si>
  <si>
    <t>MCD</t>
  </si>
  <si>
    <t>MDLZ</t>
  </si>
  <si>
    <t>MELI</t>
  </si>
  <si>
    <t>MRK</t>
  </si>
  <si>
    <t>MSFT</t>
  </si>
  <si>
    <t>METR</t>
  </si>
  <si>
    <t>METR.BA</t>
  </si>
  <si>
    <t>MU</t>
  </si>
  <si>
    <t>MUX</t>
  </si>
  <si>
    <t>NKE</t>
  </si>
  <si>
    <t>NFLX</t>
  </si>
  <si>
    <t>NU</t>
  </si>
  <si>
    <t>NEM</t>
  </si>
  <si>
    <t>NVDA</t>
  </si>
  <si>
    <t>OXY</t>
  </si>
  <si>
    <t>PANW</t>
  </si>
  <si>
    <t>PAMP</t>
  </si>
  <si>
    <t>PAMP.BA</t>
  </si>
  <si>
    <t>PBR</t>
  </si>
  <si>
    <t>PEP</t>
  </si>
  <si>
    <t>PFE</t>
  </si>
  <si>
    <t>PSX</t>
  </si>
  <si>
    <t>PYPL</t>
  </si>
  <si>
    <t>QCOM</t>
  </si>
  <si>
    <t>RIO</t>
  </si>
  <si>
    <t>SPOT</t>
  </si>
  <si>
    <t>SUPV</t>
  </si>
  <si>
    <t>TECO2</t>
  </si>
  <si>
    <t>TECO2.BA</t>
  </si>
  <si>
    <t>TGSU2</t>
  </si>
  <si>
    <t>TGSU2.BA</t>
  </si>
  <si>
    <t>TGNO4</t>
  </si>
  <si>
    <t>TGNO4.BA</t>
  </si>
  <si>
    <t>TGT</t>
  </si>
  <si>
    <t>TSLA</t>
  </si>
  <si>
    <t>TXN</t>
  </si>
  <si>
    <t>UBER</t>
  </si>
  <si>
    <t>V</t>
  </si>
  <si>
    <t>VLO</t>
  </si>
  <si>
    <t>VIST</t>
  </si>
  <si>
    <t>YPFD</t>
  </si>
  <si>
    <t>YPFD.BA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</si>
</sst>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yyyy-mm-dd h:mm:ss"/>
  </numFmts>
  <fonts count="9">
    <font>
      <sz val="10.0"/>
      <color rgb="FF000000"/>
      <name val="Calibri"/>
      <scheme val="minor"/>
    </font>
    <font>
      <b/>
      <sz val="12.0"/>
      <color theme="1"/>
      <name val="Calibri"/>
      <scheme val="minor"/>
    </font>
    <font>
      <b/>
      <sz val="12.0"/>
      <color theme="1"/>
      <name val="Calibri"/>
    </font>
    <font>
      <color theme="1"/>
      <name val="Calibri"/>
      <scheme val="minor"/>
    </font>
    <font>
      <color theme="1"/>
      <name val="Calibri"/>
    </font>
    <font>
      <u/>
      <color rgb="FF0000FF"/>
      <name val="Calibri"/>
    </font>
    <font>
      <color rgb="FF000000"/>
      <name val="Calibri"/>
      <scheme val="minor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2" xfId="0" applyAlignment="1" applyBorder="1" applyFont="1" applyNumberFormat="1">
      <alignment horizontal="center" readingOrder="0"/>
    </xf>
    <xf borderId="1" fillId="2" fontId="1" numFmtId="164" xfId="0" applyAlignment="1" applyBorder="1" applyFont="1" applyNumberFormat="1">
      <alignment horizontal="center" readingOrder="0"/>
    </xf>
    <xf borderId="1" fillId="2" fontId="2" numFmtId="2" xfId="0" applyAlignment="1" applyBorder="1" applyFont="1" applyNumberFormat="1">
      <alignment horizontal="center" vertical="bottom"/>
    </xf>
    <xf borderId="0" fillId="0" fontId="1" numFmtId="0" xfId="0" applyAlignment="1" applyFont="1">
      <alignment horizontal="center"/>
    </xf>
    <xf borderId="0" fillId="3" fontId="1" numFmtId="0" xfId="0" applyAlignment="1" applyFill="1" applyFont="1">
      <alignment horizontal="center" readingOrder="0"/>
    </xf>
    <xf borderId="0" fillId="3" fontId="3" numFmtId="3" xfId="0" applyAlignment="1" applyFont="1" applyNumberFormat="1">
      <alignment horizontal="right" readingOrder="0"/>
    </xf>
    <xf borderId="0" fillId="3" fontId="3" numFmtId="2" xfId="0" applyAlignment="1" applyFont="1" applyNumberFormat="1">
      <alignment horizontal="right" readingOrder="0"/>
    </xf>
    <xf borderId="0" fillId="0" fontId="3" numFmtId="3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3" xfId="0" applyAlignment="1" applyFont="1" applyNumberFormat="1">
      <alignment horizontal="left" readingOrder="0"/>
    </xf>
    <xf borderId="0" fillId="0" fontId="3" numFmtId="165" xfId="0" applyAlignment="1" applyFont="1" applyNumberFormat="1">
      <alignment readingOrder="0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0" fontId="4" numFmtId="1" xfId="0" applyAlignment="1" applyFont="1" applyNumberFormat="1">
      <alignment horizontal="right" vertical="bottom"/>
    </xf>
    <xf borderId="0" fillId="0" fontId="4" numFmtId="1" xfId="0" applyAlignment="1" applyFont="1" applyNumberFormat="1">
      <alignment horizontal="center" vertical="bottom"/>
    </xf>
    <xf borderId="0" fillId="0" fontId="3" numFmtId="1" xfId="0" applyFont="1" applyNumberFormat="1"/>
    <xf borderId="0" fillId="3" fontId="6" numFmtId="0" xfId="0" applyAlignment="1" applyFont="1">
      <alignment horizontal="right" readingOrder="0"/>
    </xf>
    <xf borderId="0" fillId="3" fontId="3" numFmtId="2" xfId="0" applyAlignment="1" applyFont="1" applyNumberFormat="1">
      <alignment horizontal="right" readingOrder="0"/>
    </xf>
    <xf borderId="0" fillId="0" fontId="7" numFmtId="0" xfId="0" applyAlignment="1" applyFont="1">
      <alignment horizontal="center" readingOrder="0"/>
    </xf>
    <xf borderId="0" fillId="3" fontId="3" numFmtId="0" xfId="0" applyAlignment="1" applyFont="1">
      <alignment horizontal="right" readingOrder="0"/>
    </xf>
    <xf borderId="0" fillId="3" fontId="6" numFmtId="3" xfId="0" applyAlignment="1" applyFont="1" applyNumberFormat="1">
      <alignment horizontal="right" readingOrder="0"/>
    </xf>
    <xf borderId="0" fillId="3" fontId="4" numFmtId="0" xfId="0" applyAlignment="1" applyFont="1">
      <alignment horizontal="right" readingOrder="0" vertical="bottom"/>
    </xf>
    <xf borderId="0" fillId="3" fontId="4" numFmtId="2" xfId="0" applyAlignment="1" applyFont="1" applyNumberFormat="1">
      <alignment horizontal="right" readingOrder="0" vertical="bottom"/>
    </xf>
    <xf borderId="0" fillId="3" fontId="4" numFmtId="3" xfId="0" applyAlignment="1" applyFont="1" applyNumberFormat="1">
      <alignment horizontal="right" readingOrder="0" vertical="bottom"/>
    </xf>
    <xf borderId="0" fillId="0" fontId="3" numFmtId="11" xfId="0" applyAlignment="1" applyFont="1" applyNumberFormat="1">
      <alignment readingOrder="0"/>
    </xf>
    <xf borderId="0" fillId="0" fontId="3" numFmtId="0" xfId="0" applyAlignment="1" applyFont="1">
      <alignment horizontal="left" readingOrder="0"/>
    </xf>
    <xf borderId="0" fillId="3" fontId="3" numFmtId="3" xfId="0" applyAlignment="1" applyFont="1" applyNumberFormat="1">
      <alignment horizontal="right" readingOrder="0"/>
    </xf>
    <xf borderId="0" fillId="3" fontId="3" numFmtId="0" xfId="0" applyAlignment="1" applyFont="1">
      <alignment readingOrder="0"/>
    </xf>
    <xf borderId="0" fillId="3" fontId="3" numFmtId="2" xfId="0" applyAlignment="1" applyFont="1" applyNumberFormat="1">
      <alignment readingOrder="0"/>
    </xf>
    <xf borderId="0" fillId="3" fontId="3" numFmtId="3" xfId="0" applyAlignment="1" applyFont="1" applyNumberFormat="1">
      <alignment readingOrder="0"/>
    </xf>
    <xf borderId="0" fillId="3" fontId="3" numFmtId="0" xfId="0" applyFont="1"/>
    <xf borderId="0" fillId="3" fontId="3" numFmtId="2" xfId="0" applyFont="1" applyNumberForma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3" numFmtId="2" xfId="0" applyFont="1" applyNumberFormat="1"/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lua.ba" TargetMode="External"/><Relationship Id="rId2" Type="http://schemas.openxmlformats.org/officeDocument/2006/relationships/hyperlink" Target="http://bpat.ba" TargetMode="External"/><Relationship Id="rId3" Type="http://schemas.openxmlformats.org/officeDocument/2006/relationships/hyperlink" Target="http://byma.ba" TargetMode="External"/><Relationship Id="rId4" Type="http://schemas.openxmlformats.org/officeDocument/2006/relationships/hyperlink" Target="http://come.ba" TargetMode="External"/><Relationship Id="rId11" Type="http://schemas.openxmlformats.org/officeDocument/2006/relationships/hyperlink" Target="http://ypfd.ba" TargetMode="External"/><Relationship Id="rId10" Type="http://schemas.openxmlformats.org/officeDocument/2006/relationships/hyperlink" Target="http://tgno4.ba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://tgsu2.ba" TargetMode="External"/><Relationship Id="rId5" Type="http://schemas.openxmlformats.org/officeDocument/2006/relationships/hyperlink" Target="http://ggal.ba" TargetMode="External"/><Relationship Id="rId6" Type="http://schemas.openxmlformats.org/officeDocument/2006/relationships/hyperlink" Target="http://metr.ba" TargetMode="External"/><Relationship Id="rId7" Type="http://schemas.openxmlformats.org/officeDocument/2006/relationships/hyperlink" Target="http://pamp.ba" TargetMode="External"/><Relationship Id="rId8" Type="http://schemas.openxmlformats.org/officeDocument/2006/relationships/hyperlink" Target="http://teco2.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3" max="23" width="23.14"/>
    <col customWidth="1" min="33" max="33" width="20.43"/>
    <col customWidth="1" min="38" max="38" width="36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 t="s">
        <v>25</v>
      </c>
      <c r="AA1" s="2" t="s">
        <v>26</v>
      </c>
      <c r="AB1" s="2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5"/>
      <c r="AP1" s="5"/>
      <c r="AQ1" s="5"/>
      <c r="AR1" s="5"/>
      <c r="AS1" s="6"/>
      <c r="AT1" s="6"/>
    </row>
    <row r="2">
      <c r="A2" s="7">
        <v>200.149993896484</v>
      </c>
      <c r="B2" s="8">
        <v>202.130004882812</v>
      </c>
      <c r="C2" s="9">
        <v>200.119995117187</v>
      </c>
      <c r="D2" s="9">
        <v>201.699996948242</v>
      </c>
      <c r="E2" s="10">
        <v>3.5314257E7</v>
      </c>
      <c r="F2" s="10">
        <v>0.0</v>
      </c>
      <c r="G2" s="10">
        <v>0.0</v>
      </c>
      <c r="H2" s="9">
        <v>200.965003967285</v>
      </c>
      <c r="I2" s="9">
        <v>203.637955177503</v>
      </c>
      <c r="J2" s="9">
        <v>198.197594822447</v>
      </c>
      <c r="K2" s="9">
        <v>209.330501147787</v>
      </c>
      <c r="L2" s="10" t="s">
        <v>40</v>
      </c>
      <c r="M2" s="9">
        <v>209.330501147787</v>
      </c>
      <c r="N2" s="9">
        <v>198.197594822447</v>
      </c>
      <c r="O2" s="10" t="s">
        <v>41</v>
      </c>
      <c r="P2" s="9">
        <v>46.9863600437314</v>
      </c>
      <c r="Q2" s="9">
        <v>1.16728327972998</v>
      </c>
      <c r="R2" s="10" t="s">
        <v>41</v>
      </c>
      <c r="S2" s="9">
        <v>-1.54580974329971</v>
      </c>
      <c r="T2" s="9">
        <v>-1.14976850840477</v>
      </c>
      <c r="U2" s="9">
        <v>-0.396041234894934</v>
      </c>
      <c r="V2" s="9">
        <v>-0.396041234894934</v>
      </c>
      <c r="W2" s="9">
        <v>-0.564764237933583</v>
      </c>
      <c r="X2" s="10" t="s">
        <v>41</v>
      </c>
      <c r="Y2" s="9">
        <v>191.629950813434</v>
      </c>
      <c r="Z2" s="9">
        <v>203.231194305419</v>
      </c>
      <c r="AA2" s="9">
        <v>214.832437797405</v>
      </c>
      <c r="AB2" s="9">
        <v>11.4167940917091</v>
      </c>
      <c r="AC2" s="9">
        <v>0.434007188184803</v>
      </c>
      <c r="AD2" s="10" t="s">
        <v>41</v>
      </c>
      <c r="AE2" s="10" t="s">
        <v>42</v>
      </c>
      <c r="AF2" s="11" t="s">
        <v>42</v>
      </c>
      <c r="AG2" s="12">
        <v>31.368586</v>
      </c>
      <c r="AH2" s="13">
        <v>46140.833333333336</v>
      </c>
      <c r="AI2" s="13">
        <v>45810.81878472222</v>
      </c>
      <c r="AJ2" s="14">
        <f t="shared" ref="AJ2:AJ74" si="1">COUNTIF(O2:AE2, "Comprar")</f>
        <v>0</v>
      </c>
      <c r="AK2" s="14">
        <f t="shared" ref="AK2:AK74" si="2">COUNTIF(O2:AE2, "Vender")</f>
        <v>0</v>
      </c>
      <c r="AL2" s="15" t="str">
        <f t="shared" ref="AL2:AL74" si="3">"https://finance.yahoo.com/quote/" &amp; AF2</f>
        <v>https://finance.yahoo.com/quote/AAPL</v>
      </c>
      <c r="AM2" s="16" t="str">
        <f>Y2/VLOOKUP(AF2,iol.CederarPartes!$A$2:$F$1001,5,FALSE)*Operar!$H$2</f>
        <v>#REF!</v>
      </c>
      <c r="AN2" s="17" t="b">
        <f>NOT(ISNA(VLOOKUP(AE2,Portafolio!$A$3:$A$37,1,FALSE)))</f>
        <v>1</v>
      </c>
      <c r="AO2" s="10"/>
      <c r="AP2" s="10" t="str">
        <f>IFERROR(__xludf.DUMMYFUNCTION("VLOOKUP(A2, IMPORTRANGE(""https://docs.google.com/spreadsheets/d/1aBcDeFGhiJKlMNopQRstuVwXYZ1234567890"", ""price!A:B""), 2, FALSE)"),"#REF!")</f>
        <v>#REF!</v>
      </c>
      <c r="AQ2" s="10"/>
      <c r="AR2" s="10"/>
      <c r="AS2" s="10"/>
      <c r="AT2" s="10"/>
    </row>
    <row r="3">
      <c r="A3" s="7">
        <v>408.880004882812</v>
      </c>
      <c r="B3" s="8">
        <v>410.0</v>
      </c>
      <c r="C3" s="9">
        <v>396.730010986328</v>
      </c>
      <c r="D3" s="9">
        <v>403.399993896484</v>
      </c>
      <c r="E3" s="10">
        <v>4149722.0</v>
      </c>
      <c r="F3" s="10">
        <v>0.0</v>
      </c>
      <c r="G3" s="10">
        <v>0.0</v>
      </c>
      <c r="H3" s="9">
        <v>409.840011596679</v>
      </c>
      <c r="I3" s="9">
        <v>391.470001220703</v>
      </c>
      <c r="J3" s="9">
        <v>359.537506103515</v>
      </c>
      <c r="K3" s="9">
        <v>398.855010986328</v>
      </c>
      <c r="L3" s="10" t="s">
        <v>40</v>
      </c>
      <c r="M3" s="9">
        <v>398.855010986328</v>
      </c>
      <c r="N3" s="9">
        <v>359.537506103515</v>
      </c>
      <c r="O3" s="10" t="s">
        <v>36</v>
      </c>
      <c r="P3" s="9">
        <v>53.9195426807097</v>
      </c>
      <c r="Q3" s="9">
        <v>-12.2367647986438</v>
      </c>
      <c r="R3" s="10" t="s">
        <v>36</v>
      </c>
      <c r="S3" s="9">
        <v>8.89907789848609</v>
      </c>
      <c r="T3" s="9">
        <v>9.48153742593602</v>
      </c>
      <c r="U3" s="9">
        <v>-0.582459527449929</v>
      </c>
      <c r="V3" s="9">
        <v>-0.582459527449929</v>
      </c>
      <c r="W3" s="9">
        <v>0.46294937676207</v>
      </c>
      <c r="X3" s="10" t="s">
        <v>36</v>
      </c>
      <c r="Y3" s="9">
        <v>376.693082293885</v>
      </c>
      <c r="Z3" s="9">
        <v>403.12149810791</v>
      </c>
      <c r="AA3" s="9">
        <v>429.549913921934</v>
      </c>
      <c r="AB3" s="9">
        <v>13.1118860879752</v>
      </c>
      <c r="AC3" s="9">
        <v>0.505268870267025</v>
      </c>
      <c r="AD3" s="10" t="s">
        <v>41</v>
      </c>
      <c r="AE3" s="10" t="s">
        <v>43</v>
      </c>
      <c r="AF3" s="11" t="s">
        <v>43</v>
      </c>
      <c r="AG3" s="12">
        <v>26.627064</v>
      </c>
      <c r="AH3" s="13">
        <v>46090.833333333336</v>
      </c>
      <c r="AI3" s="13">
        <v>45810.8187962963</v>
      </c>
      <c r="AJ3" s="14">
        <f t="shared" si="1"/>
        <v>0</v>
      </c>
      <c r="AK3" s="14">
        <f t="shared" si="2"/>
        <v>3</v>
      </c>
      <c r="AL3" s="15" t="str">
        <f t="shared" si="3"/>
        <v>https://finance.yahoo.com/quote/ADBE</v>
      </c>
      <c r="AM3" s="18"/>
      <c r="AN3" s="18" t="str">
        <f t="shared" ref="AN3:AN93" si="4">Y3/VLOOKUP(AF3,CederarPartes!$A$2:$F$1001,5,false)*Operar!$H$2</f>
        <v>#REF!</v>
      </c>
      <c r="AO3" s="13"/>
      <c r="AP3" s="13"/>
      <c r="AQ3" s="13"/>
      <c r="AR3" s="13"/>
      <c r="AS3" s="13"/>
      <c r="AT3" s="13"/>
    </row>
    <row r="4">
      <c r="A4" s="19">
        <v>793.0</v>
      </c>
      <c r="B4" s="20">
        <v>797.0</v>
      </c>
      <c r="C4" s="10">
        <v>753.0</v>
      </c>
      <c r="D4" s="10">
        <v>755.0</v>
      </c>
      <c r="E4" s="10">
        <v>1261998.0</v>
      </c>
      <c r="F4" s="10">
        <v>0.0</v>
      </c>
      <c r="G4" s="10">
        <v>0.0</v>
      </c>
      <c r="H4" s="10">
        <v>790.0</v>
      </c>
      <c r="I4" s="10">
        <v>721.5</v>
      </c>
      <c r="J4" s="9">
        <v>759.75</v>
      </c>
      <c r="K4" s="9">
        <v>763.5</v>
      </c>
      <c r="L4" s="10" t="s">
        <v>40</v>
      </c>
      <c r="M4" s="9">
        <v>763.5</v>
      </c>
      <c r="N4" s="9">
        <v>759.75</v>
      </c>
      <c r="O4" s="10" t="s">
        <v>35</v>
      </c>
      <c r="P4" s="9">
        <v>50.1400460454254</v>
      </c>
      <c r="Q4" s="9">
        <v>-8.86737892514182</v>
      </c>
      <c r="R4" s="10" t="s">
        <v>41</v>
      </c>
      <c r="S4" s="9">
        <v>20.0454076600563</v>
      </c>
      <c r="T4" s="9">
        <v>10.2469413456854</v>
      </c>
      <c r="U4" s="9">
        <v>9.7984663143709</v>
      </c>
      <c r="V4" s="9">
        <v>9.7984663143709</v>
      </c>
      <c r="W4" s="9">
        <v>15.8458722134159</v>
      </c>
      <c r="X4" s="10" t="s">
        <v>41</v>
      </c>
      <c r="Y4" s="9">
        <v>597.130077712524</v>
      </c>
      <c r="Z4" s="10">
        <v>731.6</v>
      </c>
      <c r="AA4" s="9">
        <v>866.069922287475</v>
      </c>
      <c r="AB4" s="9">
        <v>36.7605036324427</v>
      </c>
      <c r="AC4" s="9">
        <v>0.58700830491288</v>
      </c>
      <c r="AD4" s="10" t="s">
        <v>41</v>
      </c>
      <c r="AE4" s="10" t="s">
        <v>44</v>
      </c>
      <c r="AF4" s="21" t="s">
        <v>45</v>
      </c>
      <c r="AG4" s="12">
        <v>175.58139</v>
      </c>
      <c r="AH4" s="13">
        <v>46152.875</v>
      </c>
      <c r="AI4" s="13">
        <v>45810.818819444445</v>
      </c>
      <c r="AJ4" s="14">
        <f t="shared" si="1"/>
        <v>1</v>
      </c>
      <c r="AK4" s="14">
        <f t="shared" si="2"/>
        <v>0</v>
      </c>
      <c r="AL4" s="15" t="str">
        <f t="shared" si="3"/>
        <v>https://finance.yahoo.com/quote/ALUA.BA</v>
      </c>
      <c r="AM4" s="18"/>
      <c r="AN4" s="18" t="str">
        <f t="shared" si="4"/>
        <v>#REF!</v>
      </c>
      <c r="AO4" s="13"/>
      <c r="AP4" s="13"/>
      <c r="AQ4" s="13"/>
      <c r="AR4" s="13"/>
      <c r="AS4" s="13"/>
      <c r="AT4" s="13"/>
    </row>
    <row r="5">
      <c r="A5" s="7">
        <v>111.059997558593</v>
      </c>
      <c r="B5" s="8">
        <v>114.860000610351</v>
      </c>
      <c r="C5" s="9">
        <v>111.01000213623</v>
      </c>
      <c r="D5" s="9">
        <v>114.629997253417</v>
      </c>
      <c r="E5" s="10">
        <v>3.3904961E7</v>
      </c>
      <c r="F5" s="10">
        <v>0.0</v>
      </c>
      <c r="G5" s="10">
        <v>0.0</v>
      </c>
      <c r="H5" s="9">
        <v>111.884998321533</v>
      </c>
      <c r="I5" s="9">
        <v>107.194999694824</v>
      </c>
      <c r="J5" s="9">
        <v>93.3750019073486</v>
      </c>
      <c r="K5" s="9">
        <v>96.5150032043457</v>
      </c>
      <c r="L5" s="10" t="s">
        <v>40</v>
      </c>
      <c r="M5" s="9">
        <v>96.5150032043457</v>
      </c>
      <c r="N5" s="9">
        <v>93.3750019073486</v>
      </c>
      <c r="O5" s="10" t="s">
        <v>36</v>
      </c>
      <c r="P5" s="9">
        <v>60.7303479394865</v>
      </c>
      <c r="Q5" s="9">
        <v>5.1370310951401</v>
      </c>
      <c r="R5" s="10" t="s">
        <v>41</v>
      </c>
      <c r="S5" s="9">
        <v>3.67844821483694</v>
      </c>
      <c r="T5" s="9">
        <v>3.92806578480045</v>
      </c>
      <c r="U5" s="9">
        <v>-0.249617569963508</v>
      </c>
      <c r="V5" s="9">
        <v>-0.249617569963508</v>
      </c>
      <c r="W5" s="9">
        <v>-0.306703301647222</v>
      </c>
      <c r="X5" s="10" t="s">
        <v>41</v>
      </c>
      <c r="Y5" s="9">
        <v>98.4558793598777</v>
      </c>
      <c r="Z5" s="9">
        <v>110.085499191284</v>
      </c>
      <c r="AA5" s="9">
        <v>121.71511902269</v>
      </c>
      <c r="AB5" s="9">
        <v>21.1283410019314</v>
      </c>
      <c r="AC5" s="9">
        <v>0.695384635440149</v>
      </c>
      <c r="AD5" s="10" t="s">
        <v>41</v>
      </c>
      <c r="AE5" s="10" t="s">
        <v>46</v>
      </c>
      <c r="AF5" s="11" t="s">
        <v>46</v>
      </c>
      <c r="AG5" s="12">
        <v>83.67153</v>
      </c>
      <c r="AH5" s="13">
        <v>46145.833333333336</v>
      </c>
      <c r="AI5" s="13">
        <v>45810.81883101852</v>
      </c>
      <c r="AJ5" s="14">
        <f t="shared" si="1"/>
        <v>0</v>
      </c>
      <c r="AK5" s="14">
        <f t="shared" si="2"/>
        <v>1</v>
      </c>
      <c r="AL5" s="15" t="str">
        <f t="shared" si="3"/>
        <v>https://finance.yahoo.com/quote/AMD</v>
      </c>
      <c r="AM5" s="18"/>
      <c r="AN5" s="18" t="str">
        <f t="shared" si="4"/>
        <v>#REF!</v>
      </c>
    </row>
    <row r="6">
      <c r="A6" s="7">
        <v>204.970001220703</v>
      </c>
      <c r="B6" s="8">
        <v>206.990005493164</v>
      </c>
      <c r="C6" s="9">
        <v>202.679992675781</v>
      </c>
      <c r="D6" s="9">
        <v>206.649993896484</v>
      </c>
      <c r="E6" s="10">
        <v>2.8597264E7</v>
      </c>
      <c r="F6" s="10">
        <v>0.0</v>
      </c>
      <c r="G6" s="10">
        <v>0.0</v>
      </c>
      <c r="H6" s="9">
        <v>203.330001831054</v>
      </c>
      <c r="I6" s="9">
        <v>196.845001220703</v>
      </c>
      <c r="J6" s="9">
        <v>180.080001831054</v>
      </c>
      <c r="K6" s="9">
        <v>197.650001525878</v>
      </c>
      <c r="L6" s="10" t="s">
        <v>40</v>
      </c>
      <c r="M6" s="9">
        <v>197.650001525878</v>
      </c>
      <c r="N6" s="9">
        <v>180.080001831054</v>
      </c>
      <c r="O6" s="10" t="s">
        <v>36</v>
      </c>
      <c r="P6" s="9">
        <v>59.583660395228</v>
      </c>
      <c r="Q6" s="9">
        <v>1.70833644646219</v>
      </c>
      <c r="R6" s="10" t="s">
        <v>41</v>
      </c>
      <c r="S6" s="9">
        <v>4.07089159497186</v>
      </c>
      <c r="T6" s="9">
        <v>4.12129539387277</v>
      </c>
      <c r="U6" s="9">
        <v>-0.0504037989009047</v>
      </c>
      <c r="V6" s="9">
        <v>-0.0504037989009047</v>
      </c>
      <c r="W6" s="9">
        <v>-0.0361457766113666</v>
      </c>
      <c r="X6" s="10" t="s">
        <v>41</v>
      </c>
      <c r="Y6" s="9">
        <v>186.004856284371</v>
      </c>
      <c r="Z6" s="9">
        <v>201.488500213623</v>
      </c>
      <c r="AA6" s="9">
        <v>216.972144142874</v>
      </c>
      <c r="AB6" s="9">
        <v>15.3692582086174</v>
      </c>
      <c r="AC6" s="9">
        <v>0.666675677458275</v>
      </c>
      <c r="AD6" s="10" t="s">
        <v>41</v>
      </c>
      <c r="AE6" s="10" t="s">
        <v>47</v>
      </c>
      <c r="AF6" s="11" t="s">
        <v>47</v>
      </c>
      <c r="AG6" s="12">
        <v>33.711254</v>
      </c>
      <c r="AH6" s="10" t="s">
        <v>48</v>
      </c>
      <c r="AI6" s="13">
        <v>45810.81884259259</v>
      </c>
      <c r="AJ6" s="14">
        <f t="shared" si="1"/>
        <v>0</v>
      </c>
      <c r="AK6" s="14">
        <f t="shared" si="2"/>
        <v>1</v>
      </c>
      <c r="AL6" s="15" t="str">
        <f t="shared" si="3"/>
        <v>https://finance.yahoo.com/quote/AMZN</v>
      </c>
      <c r="AM6" s="18"/>
      <c r="AN6" s="18" t="str">
        <f t="shared" si="4"/>
        <v>#REF!</v>
      </c>
    </row>
    <row r="7">
      <c r="A7" s="7">
        <v>7.38999986648559</v>
      </c>
      <c r="B7" s="8">
        <v>7.42000007629394</v>
      </c>
      <c r="C7" s="9">
        <v>7.25</v>
      </c>
      <c r="D7" s="9">
        <v>7.38999986648559</v>
      </c>
      <c r="E7" s="10">
        <v>985772.0</v>
      </c>
      <c r="F7" s="10">
        <v>0.0</v>
      </c>
      <c r="G7" s="10">
        <v>0.0</v>
      </c>
      <c r="H7" s="9">
        <v>7.44000005722045</v>
      </c>
      <c r="I7" s="9">
        <v>7.52499985694885</v>
      </c>
      <c r="J7" s="9">
        <v>7.43939489281149</v>
      </c>
      <c r="K7" s="9">
        <v>7.55875315848682</v>
      </c>
      <c r="L7" s="10" t="s">
        <v>40</v>
      </c>
      <c r="M7" s="9">
        <v>7.55875315848682</v>
      </c>
      <c r="N7" s="9">
        <v>7.43939489281149</v>
      </c>
      <c r="O7" s="10" t="s">
        <v>35</v>
      </c>
      <c r="P7" s="9">
        <v>44.4438634380705</v>
      </c>
      <c r="Q7" s="9">
        <v>-0.487455470949832</v>
      </c>
      <c r="R7" s="10" t="s">
        <v>41</v>
      </c>
      <c r="S7" s="9">
        <v>-0.0724823045334943</v>
      </c>
      <c r="T7" s="9">
        <v>-0.0408955835180558</v>
      </c>
      <c r="U7" s="9">
        <v>-0.0315867210154384</v>
      </c>
      <c r="V7" s="9">
        <v>-0.0315867210154384</v>
      </c>
      <c r="W7" s="9">
        <v>-0.0336547944096003</v>
      </c>
      <c r="X7" s="10" t="s">
        <v>41</v>
      </c>
      <c r="Y7" s="9">
        <v>7.15804380854476</v>
      </c>
      <c r="Z7" s="9">
        <v>7.66000001430511</v>
      </c>
      <c r="AA7" s="9">
        <v>8.16195622006546</v>
      </c>
      <c r="AB7" s="9">
        <v>13.1059061311474</v>
      </c>
      <c r="AC7" s="9">
        <v>0.231052087093407</v>
      </c>
      <c r="AD7" s="10" t="s">
        <v>41</v>
      </c>
      <c r="AE7" s="10" t="s">
        <v>49</v>
      </c>
      <c r="AF7" s="11" t="s">
        <v>49</v>
      </c>
      <c r="AG7" s="12">
        <v>11.546875</v>
      </c>
      <c r="AH7" s="13">
        <v>46153.833333333336</v>
      </c>
      <c r="AI7" s="13">
        <v>45810.81886574074</v>
      </c>
      <c r="AJ7" s="14">
        <f t="shared" si="1"/>
        <v>1</v>
      </c>
      <c r="AK7" s="14">
        <f t="shared" si="2"/>
        <v>0</v>
      </c>
      <c r="AL7" s="15" t="str">
        <f t="shared" si="3"/>
        <v>https://finance.yahoo.com/quote/ARCO</v>
      </c>
      <c r="AM7" s="18"/>
      <c r="AN7" s="18" t="str">
        <f t="shared" si="4"/>
        <v>#REF!</v>
      </c>
    </row>
    <row r="8">
      <c r="A8" s="7">
        <v>114.900001525878</v>
      </c>
      <c r="B8" s="8">
        <v>115.39990234375</v>
      </c>
      <c r="C8" s="9">
        <v>113.658599853515</v>
      </c>
      <c r="D8" s="9">
        <v>114.75</v>
      </c>
      <c r="E8" s="10">
        <v>1.3115969E7</v>
      </c>
      <c r="F8" s="10">
        <v>0.0</v>
      </c>
      <c r="G8" s="10">
        <v>0.0</v>
      </c>
      <c r="H8" s="9">
        <v>118.829998016357</v>
      </c>
      <c r="I8" s="9">
        <v>123.054996490478</v>
      </c>
      <c r="J8" s="9">
        <v>116.732500076293</v>
      </c>
      <c r="K8" s="9">
        <v>122.079998016357</v>
      </c>
      <c r="L8" s="10" t="s">
        <v>40</v>
      </c>
      <c r="M8" s="9">
        <v>122.079998016357</v>
      </c>
      <c r="N8" s="9">
        <v>116.732500076293</v>
      </c>
      <c r="O8" s="10" t="s">
        <v>35</v>
      </c>
      <c r="P8" s="9">
        <v>39.3884001906605</v>
      </c>
      <c r="Q8" s="9">
        <v>1.7515684583958</v>
      </c>
      <c r="R8" s="10" t="s">
        <v>41</v>
      </c>
      <c r="S8" s="9">
        <v>-1.63398001372682</v>
      </c>
      <c r="T8" s="9">
        <v>-0.235510742402691</v>
      </c>
      <c r="U8" s="9">
        <v>-1.39846927132413</v>
      </c>
      <c r="V8" s="9">
        <v>-1.39846927132413</v>
      </c>
      <c r="W8" s="9">
        <v>-1.40085674709815</v>
      </c>
      <c r="X8" s="10" t="s">
        <v>41</v>
      </c>
      <c r="Y8" s="9">
        <v>112.724127061885</v>
      </c>
      <c r="Z8" s="9">
        <v>123.507000350952</v>
      </c>
      <c r="AA8" s="9">
        <v>134.289873640018</v>
      </c>
      <c r="AB8" s="9">
        <v>17.4611532276334</v>
      </c>
      <c r="AC8" s="9">
        <v>0.0939393834929294</v>
      </c>
      <c r="AD8" s="10" t="s">
        <v>41</v>
      </c>
      <c r="AE8" s="10" t="s">
        <v>50</v>
      </c>
      <c r="AF8" s="11" t="s">
        <v>50</v>
      </c>
      <c r="AG8" s="12">
        <v>15.444146</v>
      </c>
      <c r="AH8" s="13">
        <v>46154.833333333336</v>
      </c>
      <c r="AI8" s="13">
        <v>45810.818877314814</v>
      </c>
      <c r="AJ8" s="14">
        <f t="shared" si="1"/>
        <v>1</v>
      </c>
      <c r="AK8" s="14">
        <f t="shared" si="2"/>
        <v>0</v>
      </c>
      <c r="AL8" s="15" t="str">
        <f t="shared" si="3"/>
        <v>https://finance.yahoo.com/quote/BABA</v>
      </c>
      <c r="AM8" s="18"/>
      <c r="AN8" s="18" t="str">
        <f t="shared" si="4"/>
        <v>#REF!</v>
      </c>
    </row>
    <row r="9">
      <c r="A9" s="7">
        <v>82.8799972534179</v>
      </c>
      <c r="B9" s="8">
        <v>83.5299987792968</v>
      </c>
      <c r="C9" s="9">
        <v>82.3899993896484</v>
      </c>
      <c r="D9" s="9">
        <v>83.0599975585937</v>
      </c>
      <c r="E9" s="10">
        <v>2905070.0</v>
      </c>
      <c r="F9" s="10">
        <v>0.0</v>
      </c>
      <c r="G9" s="10">
        <v>0.0</v>
      </c>
      <c r="H9" s="9">
        <v>88.1599998474121</v>
      </c>
      <c r="I9" s="9">
        <v>88.1599998474121</v>
      </c>
      <c r="J9" s="9">
        <v>86.3549995422363</v>
      </c>
      <c r="K9" s="9">
        <v>89.9500007629394</v>
      </c>
      <c r="L9" s="10" t="s">
        <v>40</v>
      </c>
      <c r="M9" s="9">
        <v>89.9500007629394</v>
      </c>
      <c r="N9" s="9">
        <v>86.3549995422363</v>
      </c>
      <c r="O9" s="10" t="s">
        <v>35</v>
      </c>
      <c r="P9" s="9">
        <v>40.75043919781</v>
      </c>
      <c r="Q9" s="9">
        <v>3.61067073700905</v>
      </c>
      <c r="R9" s="10" t="s">
        <v>41</v>
      </c>
      <c r="S9" s="9">
        <v>-1.43943122759921</v>
      </c>
      <c r="T9" s="9">
        <v>-0.791742307420818</v>
      </c>
      <c r="U9" s="9">
        <v>-0.647688920178396</v>
      </c>
      <c r="V9" s="9">
        <v>-0.647688920178396</v>
      </c>
      <c r="W9" s="9">
        <v>-0.725062324964444</v>
      </c>
      <c r="X9" s="10" t="s">
        <v>41</v>
      </c>
      <c r="Y9" s="9">
        <v>80.7832533662735</v>
      </c>
      <c r="Z9" s="9">
        <v>87.2249996185302</v>
      </c>
      <c r="AA9" s="9">
        <v>93.666745870787</v>
      </c>
      <c r="AB9" s="9">
        <v>14.7704127954808</v>
      </c>
      <c r="AC9" s="9">
        <v>0.176717935103591</v>
      </c>
      <c r="AD9" s="10" t="s">
        <v>41</v>
      </c>
      <c r="AE9" s="10" t="s">
        <v>51</v>
      </c>
      <c r="AF9" s="11" t="s">
        <v>51</v>
      </c>
      <c r="AG9" s="12">
        <v>8.240079</v>
      </c>
      <c r="AH9" s="10" t="s">
        <v>48</v>
      </c>
      <c r="AI9" s="13">
        <v>45810.81888888889</v>
      </c>
      <c r="AJ9" s="14">
        <f t="shared" si="1"/>
        <v>1</v>
      </c>
      <c r="AK9" s="14">
        <f t="shared" si="2"/>
        <v>0</v>
      </c>
      <c r="AL9" s="15" t="str">
        <f t="shared" si="3"/>
        <v>https://finance.yahoo.com/quote/BIDU</v>
      </c>
      <c r="AM9" s="18"/>
      <c r="AN9" s="18" t="str">
        <f t="shared" si="4"/>
        <v>#REF!</v>
      </c>
    </row>
    <row r="10">
      <c r="A10" s="7">
        <v>4.98000001907348</v>
      </c>
      <c r="B10" s="8">
        <v>4.96500015258789</v>
      </c>
      <c r="C10" s="9">
        <v>4.75</v>
      </c>
      <c r="D10" s="9">
        <v>4.80000019073486</v>
      </c>
      <c r="E10" s="10">
        <v>75973.0</v>
      </c>
      <c r="F10" s="10">
        <v>0.0</v>
      </c>
      <c r="G10" s="10">
        <v>0.0</v>
      </c>
      <c r="H10" s="9">
        <v>4.7425000667572</v>
      </c>
      <c r="I10" s="9">
        <v>4.58750009536743</v>
      </c>
      <c r="J10" s="9">
        <v>4.28950005769729</v>
      </c>
      <c r="K10" s="9">
        <v>4.63500010967254</v>
      </c>
      <c r="L10" s="10" t="s">
        <v>40</v>
      </c>
      <c r="M10" s="9">
        <v>4.63500010967254</v>
      </c>
      <c r="N10" s="9">
        <v>4.28950005769729</v>
      </c>
      <c r="O10" s="10" t="s">
        <v>36</v>
      </c>
      <c r="P10" s="9">
        <v>54.7333943233366</v>
      </c>
      <c r="Q10" s="9">
        <v>-2.3216448633393</v>
      </c>
      <c r="R10" s="10" t="s">
        <v>41</v>
      </c>
      <c r="S10" s="9">
        <v>0.134208791281227</v>
      </c>
      <c r="T10" s="9">
        <v>0.106707995383747</v>
      </c>
      <c r="U10" s="9">
        <v>0.0275007958974798</v>
      </c>
      <c r="V10" s="9">
        <v>0.0275007958974798</v>
      </c>
      <c r="W10" s="9">
        <v>0.0418107804104501</v>
      </c>
      <c r="X10" s="10" t="s">
        <v>41</v>
      </c>
      <c r="Y10" s="9">
        <v>4.08864653356448</v>
      </c>
      <c r="Z10" s="9">
        <v>4.62450006008148</v>
      </c>
      <c r="AA10" s="9">
        <v>5.16035358659848</v>
      </c>
      <c r="AB10" s="9">
        <v>23.1745494455699</v>
      </c>
      <c r="AC10" s="9">
        <v>0.663757558706496</v>
      </c>
      <c r="AD10" s="10" t="s">
        <v>41</v>
      </c>
      <c r="AE10" s="10" t="s">
        <v>52</v>
      </c>
      <c r="AF10" s="11" t="s">
        <v>52</v>
      </c>
      <c r="AG10" s="12">
        <v>240.00002</v>
      </c>
      <c r="AH10" s="10" t="s">
        <v>48</v>
      </c>
      <c r="AI10" s="13">
        <v>45810.81891203704</v>
      </c>
      <c r="AJ10" s="14">
        <f t="shared" si="1"/>
        <v>0</v>
      </c>
      <c r="AK10" s="14">
        <f t="shared" si="2"/>
        <v>1</v>
      </c>
      <c r="AL10" s="15" t="str">
        <f t="shared" si="3"/>
        <v>https://finance.yahoo.com/quote/BIOX</v>
      </c>
      <c r="AM10" s="18"/>
      <c r="AN10" s="18" t="str">
        <f t="shared" si="4"/>
        <v>#REF!</v>
      </c>
    </row>
    <row r="11">
      <c r="A11" s="7">
        <v>84.5</v>
      </c>
      <c r="B11" s="20">
        <v>84.9000015258789</v>
      </c>
      <c r="C11" s="9">
        <v>81.4850006103515</v>
      </c>
      <c r="D11" s="9">
        <v>82.3199996948242</v>
      </c>
      <c r="E11" s="10">
        <v>340650.0</v>
      </c>
      <c r="F11" s="10">
        <v>0.0</v>
      </c>
      <c r="G11" s="10">
        <v>0.0</v>
      </c>
      <c r="H11" s="9">
        <v>89.3525009155273</v>
      </c>
      <c r="I11" s="9">
        <v>90.1949996948242</v>
      </c>
      <c r="J11" s="9">
        <v>82.3550004959106</v>
      </c>
      <c r="K11" s="9">
        <v>79.8799991607666</v>
      </c>
      <c r="L11" s="10" t="s">
        <v>40</v>
      </c>
      <c r="M11" s="9">
        <v>82.3550004959106</v>
      </c>
      <c r="N11" s="9">
        <v>79.8799991607666</v>
      </c>
      <c r="O11" s="10" t="s">
        <v>41</v>
      </c>
      <c r="P11" s="9">
        <v>38.0425940497887</v>
      </c>
      <c r="Q11" s="9">
        <v>-3.06154896478475</v>
      </c>
      <c r="R11" s="10" t="s">
        <v>41</v>
      </c>
      <c r="S11" s="9">
        <v>-0.15715600148664</v>
      </c>
      <c r="T11" s="9">
        <v>1.27401127829818</v>
      </c>
      <c r="U11" s="9">
        <v>-1.43116727978482</v>
      </c>
      <c r="V11" s="9">
        <v>-1.43116727978482</v>
      </c>
      <c r="W11" s="9">
        <v>-1.14738413873233</v>
      </c>
      <c r="X11" s="10" t="s">
        <v>41</v>
      </c>
      <c r="Y11" s="9">
        <v>81.4496192651188</v>
      </c>
      <c r="Z11" s="9">
        <v>90.0200000762939</v>
      </c>
      <c r="AA11" s="9">
        <v>98.590380887469</v>
      </c>
      <c r="AB11" s="9">
        <v>19.0410593288413</v>
      </c>
      <c r="AC11" s="9">
        <v>0.05077839881808</v>
      </c>
      <c r="AD11" s="10" t="s">
        <v>41</v>
      </c>
      <c r="AE11" s="10" t="s">
        <v>53</v>
      </c>
      <c r="AF11" s="11" t="s">
        <v>53</v>
      </c>
      <c r="AG11" s="12" t="s">
        <v>40</v>
      </c>
      <c r="AH11" s="13">
        <v>46167.833333333336</v>
      </c>
      <c r="AI11" s="13">
        <v>45810.818923611114</v>
      </c>
      <c r="AJ11" s="14">
        <f t="shared" si="1"/>
        <v>0</v>
      </c>
      <c r="AK11" s="14">
        <f t="shared" si="2"/>
        <v>0</v>
      </c>
      <c r="AL11" s="15" t="str">
        <f t="shared" si="3"/>
        <v>https://finance.yahoo.com/quote/BMA</v>
      </c>
      <c r="AM11" s="18"/>
      <c r="AN11" s="18" t="str">
        <f t="shared" si="4"/>
        <v>#REF!</v>
      </c>
    </row>
    <row r="12">
      <c r="A12" s="19">
        <v>2280.0</v>
      </c>
      <c r="B12" s="20">
        <v>2350.0</v>
      </c>
      <c r="C12" s="10">
        <v>2200.0</v>
      </c>
      <c r="D12" s="10">
        <v>2300.0</v>
      </c>
      <c r="E12" s="10">
        <v>17255.0</v>
      </c>
      <c r="F12" s="10">
        <v>0.0</v>
      </c>
      <c r="G12" s="10">
        <v>0.0</v>
      </c>
      <c r="H12" s="10">
        <v>2380.0</v>
      </c>
      <c r="I12" s="10">
        <v>2525.0</v>
      </c>
      <c r="J12" s="10">
        <v>2031.25</v>
      </c>
      <c r="K12" s="10">
        <v>2155.0</v>
      </c>
      <c r="L12" s="10" t="s">
        <v>40</v>
      </c>
      <c r="M12" s="10">
        <v>2155.0</v>
      </c>
      <c r="N12" s="10">
        <v>2031.25</v>
      </c>
      <c r="O12" s="10" t="s">
        <v>36</v>
      </c>
      <c r="P12" s="9">
        <v>44.9089999038835</v>
      </c>
      <c r="Q12" s="9">
        <v>2.2295825156638</v>
      </c>
      <c r="R12" s="10" t="s">
        <v>41</v>
      </c>
      <c r="S12" s="9">
        <v>-8.40611612096108</v>
      </c>
      <c r="T12" s="9">
        <v>25.045401972418</v>
      </c>
      <c r="U12" s="9">
        <v>-33.4515180933791</v>
      </c>
      <c r="V12" s="9">
        <v>-33.4515180933791</v>
      </c>
      <c r="W12" s="9">
        <v>-35.775626359411</v>
      </c>
      <c r="X12" s="10" t="s">
        <v>41</v>
      </c>
      <c r="Y12" s="9">
        <v>2236.04625238413</v>
      </c>
      <c r="Z12" s="10">
        <v>2422.5</v>
      </c>
      <c r="AA12" s="9">
        <v>2608.95374761586</v>
      </c>
      <c r="AB12" s="9">
        <v>15.3934982551796</v>
      </c>
      <c r="AC12" s="9">
        <v>0.171500300834988</v>
      </c>
      <c r="AD12" s="10" t="s">
        <v>41</v>
      </c>
      <c r="AE12" s="10" t="s">
        <v>54</v>
      </c>
      <c r="AF12" s="21" t="s">
        <v>55</v>
      </c>
      <c r="AG12" s="12">
        <v>7.9780774</v>
      </c>
      <c r="AH12" s="13">
        <v>46079.875</v>
      </c>
      <c r="AI12" s="13">
        <v>45810.81894675926</v>
      </c>
      <c r="AJ12" s="14">
        <f t="shared" si="1"/>
        <v>0</v>
      </c>
      <c r="AK12" s="14">
        <f t="shared" si="2"/>
        <v>1</v>
      </c>
      <c r="AL12" s="15" t="str">
        <f t="shared" si="3"/>
        <v>https://finance.yahoo.com/quote/BPAT.BA</v>
      </c>
      <c r="AM12" s="18"/>
      <c r="AN12" s="18" t="str">
        <f t="shared" si="4"/>
        <v>#REF!</v>
      </c>
    </row>
    <row r="13">
      <c r="A13" s="22">
        <v>220.0</v>
      </c>
      <c r="B13" s="8">
        <v>222.0</v>
      </c>
      <c r="C13" s="10">
        <v>209.5</v>
      </c>
      <c r="D13" s="10">
        <v>211.0</v>
      </c>
      <c r="E13" s="10">
        <v>5088466.0</v>
      </c>
      <c r="F13" s="10">
        <v>0.0</v>
      </c>
      <c r="G13" s="10">
        <v>0.0</v>
      </c>
      <c r="H13" s="9">
        <v>209.625</v>
      </c>
      <c r="I13" s="9">
        <v>206.25</v>
      </c>
      <c r="J13" s="9">
        <v>215.106308337469</v>
      </c>
      <c r="K13" s="9">
        <v>219.480629502966</v>
      </c>
      <c r="L13" s="10" t="s">
        <v>40</v>
      </c>
      <c r="M13" s="9">
        <v>219.480629502966</v>
      </c>
      <c r="N13" s="9">
        <v>215.106308337469</v>
      </c>
      <c r="O13" s="10" t="s">
        <v>35</v>
      </c>
      <c r="P13" s="9">
        <v>51.1580302016856</v>
      </c>
      <c r="Q13" s="9">
        <v>-8.52006380860358</v>
      </c>
      <c r="R13" s="10" t="s">
        <v>41</v>
      </c>
      <c r="S13" s="9">
        <v>2.4966000327598</v>
      </c>
      <c r="T13" s="9">
        <v>0.304889780240896</v>
      </c>
      <c r="U13" s="9">
        <v>2.1917102525189</v>
      </c>
      <c r="V13" s="9">
        <v>2.1917102525189</v>
      </c>
      <c r="W13" s="9">
        <v>3.0564708202339</v>
      </c>
      <c r="X13" s="10" t="s">
        <v>41</v>
      </c>
      <c r="Y13" s="9">
        <v>185.646903039165</v>
      </c>
      <c r="Z13" s="9">
        <v>205.325</v>
      </c>
      <c r="AA13" s="9">
        <v>225.003096960834</v>
      </c>
      <c r="AB13" s="9">
        <v>19.1677554714083</v>
      </c>
      <c r="AC13" s="9">
        <v>0.644195854184858</v>
      </c>
      <c r="AD13" s="10" t="s">
        <v>41</v>
      </c>
      <c r="AE13" s="10" t="s">
        <v>56</v>
      </c>
      <c r="AF13" s="21" t="s">
        <v>57</v>
      </c>
      <c r="AG13" s="12">
        <v>17.775906</v>
      </c>
      <c r="AH13" s="13">
        <v>45966.875</v>
      </c>
      <c r="AI13" s="13">
        <v>45810.81895833334</v>
      </c>
      <c r="AJ13" s="14">
        <f t="shared" si="1"/>
        <v>1</v>
      </c>
      <c r="AK13" s="14">
        <f t="shared" si="2"/>
        <v>0</v>
      </c>
      <c r="AL13" s="15" t="str">
        <f t="shared" si="3"/>
        <v>https://finance.yahoo.com/quote/BYMA.BA</v>
      </c>
      <c r="AM13" s="18"/>
      <c r="AN13" s="18" t="str">
        <f t="shared" si="4"/>
        <v>#REF!</v>
      </c>
    </row>
    <row r="14">
      <c r="A14" s="23">
        <v>75.1600036621093</v>
      </c>
      <c r="B14" s="20">
        <v>75.9000015258789</v>
      </c>
      <c r="C14" s="9">
        <v>74.3099975585937</v>
      </c>
      <c r="D14" s="9">
        <v>75.8000030517578</v>
      </c>
      <c r="E14" s="10">
        <v>7516456.0</v>
      </c>
      <c r="F14" s="10">
        <v>0.0</v>
      </c>
      <c r="G14" s="10">
        <v>0.0</v>
      </c>
      <c r="H14" s="9">
        <v>73.8500022888183</v>
      </c>
      <c r="I14" s="9">
        <v>71.2553523082715</v>
      </c>
      <c r="J14" s="9">
        <v>64.3132117299844</v>
      </c>
      <c r="K14" s="9">
        <v>69.5686878065782</v>
      </c>
      <c r="L14" s="10" t="s">
        <v>40</v>
      </c>
      <c r="M14" s="9">
        <v>69.5686878065782</v>
      </c>
      <c r="N14" s="9">
        <v>64.3132117299844</v>
      </c>
      <c r="O14" s="10" t="s">
        <v>36</v>
      </c>
      <c r="P14" s="9">
        <v>63.113383174766</v>
      </c>
      <c r="Q14" s="9">
        <v>1.46771840726677</v>
      </c>
      <c r="R14" s="10" t="s">
        <v>41</v>
      </c>
      <c r="S14" s="9">
        <v>1.77317494704217</v>
      </c>
      <c r="T14" s="9">
        <v>1.86137674879512</v>
      </c>
      <c r="U14" s="9">
        <v>-0.0882018017529426</v>
      </c>
      <c r="V14" s="9">
        <v>-0.0882018017529426</v>
      </c>
      <c r="W14" s="9">
        <v>-0.0883957152481873</v>
      </c>
      <c r="X14" s="10" t="s">
        <v>41</v>
      </c>
      <c r="Y14" s="9">
        <v>69.6738643177076</v>
      </c>
      <c r="Z14" s="9">
        <v>73.9804996490478</v>
      </c>
      <c r="AA14" s="9">
        <v>78.287134980388</v>
      </c>
      <c r="AB14" s="9">
        <v>11.6426229932759</v>
      </c>
      <c r="AC14" s="9">
        <v>0.711244192127096</v>
      </c>
      <c r="AD14" s="10" t="s">
        <v>41</v>
      </c>
      <c r="AE14" s="10" t="s">
        <v>58</v>
      </c>
      <c r="AF14" s="11" t="s">
        <v>58</v>
      </c>
      <c r="AG14" s="12">
        <v>11.974724</v>
      </c>
      <c r="AH14" s="13">
        <v>46124.833333333336</v>
      </c>
      <c r="AI14" s="13">
        <v>45810.81898148148</v>
      </c>
      <c r="AJ14" s="14">
        <f t="shared" si="1"/>
        <v>0</v>
      </c>
      <c r="AK14" s="14">
        <f t="shared" si="2"/>
        <v>1</v>
      </c>
      <c r="AL14" s="15" t="str">
        <f t="shared" si="3"/>
        <v>https://finance.yahoo.com/quote/C</v>
      </c>
      <c r="AM14" s="18"/>
      <c r="AN14" s="18" t="str">
        <f t="shared" si="4"/>
        <v>#REF!</v>
      </c>
    </row>
    <row r="15">
      <c r="A15" s="7">
        <v>247.440002441406</v>
      </c>
      <c r="B15" s="8">
        <v>249.860000610351</v>
      </c>
      <c r="C15" s="9">
        <v>242.880004882812</v>
      </c>
      <c r="D15" s="9">
        <v>246.720001220703</v>
      </c>
      <c r="E15" s="10">
        <v>6079690.0</v>
      </c>
      <c r="F15" s="10">
        <v>0.0</v>
      </c>
      <c r="G15" s="10">
        <v>0.0</v>
      </c>
      <c r="H15" s="9">
        <v>259.945007324218</v>
      </c>
      <c r="I15" s="9">
        <v>235.175003051757</v>
      </c>
      <c r="J15" s="9">
        <v>180.180000305175</v>
      </c>
      <c r="K15" s="9">
        <v>222.489997863769</v>
      </c>
      <c r="L15" s="10" t="s">
        <v>40</v>
      </c>
      <c r="M15" s="9">
        <v>222.489997863769</v>
      </c>
      <c r="N15" s="9">
        <v>180.180000305175</v>
      </c>
      <c r="O15" s="10" t="s">
        <v>36</v>
      </c>
      <c r="P15" s="9">
        <v>55.7738638295501</v>
      </c>
      <c r="Q15" s="9">
        <v>0.0416441792448907</v>
      </c>
      <c r="R15" s="10" t="s">
        <v>41</v>
      </c>
      <c r="S15" s="9">
        <v>13.8576029644653</v>
      </c>
      <c r="T15" s="9">
        <v>16.0998023187529</v>
      </c>
      <c r="U15" s="9">
        <v>-2.24219935428765</v>
      </c>
      <c r="V15" s="9">
        <v>-2.24219935428765</v>
      </c>
      <c r="W15" s="9">
        <v>-1.35860809645114</v>
      </c>
      <c r="X15" s="10" t="s">
        <v>41</v>
      </c>
      <c r="Y15" s="9">
        <v>186.568287903824</v>
      </c>
      <c r="Z15" s="9">
        <v>240.971998596191</v>
      </c>
      <c r="AA15" s="9">
        <v>295.375709288558</v>
      </c>
      <c r="AB15" s="9">
        <v>45.1535539475971</v>
      </c>
      <c r="AC15" s="9">
        <v>0.552827303058559</v>
      </c>
      <c r="AD15" s="10" t="s">
        <v>41</v>
      </c>
      <c r="AE15" s="10" t="s">
        <v>59</v>
      </c>
      <c r="AF15" s="11" t="s">
        <v>59</v>
      </c>
      <c r="AG15" s="12">
        <v>46.288933</v>
      </c>
      <c r="AH15" s="10" t="s">
        <v>48</v>
      </c>
      <c r="AI15" s="13">
        <v>45810.81899305555</v>
      </c>
      <c r="AJ15" s="14">
        <f t="shared" si="1"/>
        <v>0</v>
      </c>
      <c r="AK15" s="14">
        <f t="shared" si="2"/>
        <v>1</v>
      </c>
      <c r="AL15" s="15" t="str">
        <f t="shared" si="3"/>
        <v>https://finance.yahoo.com/quote/COIN</v>
      </c>
      <c r="AM15" s="18"/>
      <c r="AN15" s="18" t="str">
        <f t="shared" si="4"/>
        <v>#REF!</v>
      </c>
    </row>
    <row r="16">
      <c r="A16" s="24">
        <v>155.0</v>
      </c>
      <c r="B16" s="25">
        <v>156.5</v>
      </c>
      <c r="C16" s="10">
        <v>142.75</v>
      </c>
      <c r="D16" s="10">
        <v>143.25</v>
      </c>
      <c r="E16" s="10">
        <v>7394094.0</v>
      </c>
      <c r="F16" s="10">
        <v>0.0</v>
      </c>
      <c r="G16" s="10">
        <v>0.0</v>
      </c>
      <c r="H16" s="9">
        <v>159.875</v>
      </c>
      <c r="I16" s="9">
        <v>153.798955413931</v>
      </c>
      <c r="J16" s="9">
        <v>153.324172116461</v>
      </c>
      <c r="K16" s="9">
        <v>178.069922705773</v>
      </c>
      <c r="L16" s="10" t="s">
        <v>40</v>
      </c>
      <c r="M16" s="9">
        <v>178.069922705773</v>
      </c>
      <c r="N16" s="9">
        <v>153.324172116461</v>
      </c>
      <c r="O16" s="10" t="s">
        <v>35</v>
      </c>
      <c r="P16" s="9">
        <v>39.6259965057012</v>
      </c>
      <c r="Q16" s="9">
        <v>-6.96099704347879</v>
      </c>
      <c r="R16" s="10" t="s">
        <v>41</v>
      </c>
      <c r="S16" s="9">
        <v>0.805957627158619</v>
      </c>
      <c r="T16" s="9">
        <v>2.17379709537927</v>
      </c>
      <c r="U16" s="9">
        <v>-1.36783946822065</v>
      </c>
      <c r="V16" s="9">
        <v>-1.36783946822065</v>
      </c>
      <c r="W16" s="9">
        <v>-0.0240202064256953</v>
      </c>
      <c r="X16" s="10" t="s">
        <v>41</v>
      </c>
      <c r="Y16" s="9">
        <v>130.809455330165</v>
      </c>
      <c r="Z16" s="9">
        <v>158.406980895996</v>
      </c>
      <c r="AA16" s="9">
        <v>186.004506461827</v>
      </c>
      <c r="AB16" s="9">
        <v>34.8438249497986</v>
      </c>
      <c r="AC16" s="9">
        <v>0.225392393244808</v>
      </c>
      <c r="AD16" s="10" t="s">
        <v>41</v>
      </c>
      <c r="AE16" s="10" t="s">
        <v>60</v>
      </c>
      <c r="AF16" s="21" t="s">
        <v>61</v>
      </c>
      <c r="AG16" s="12" t="s">
        <v>40</v>
      </c>
      <c r="AH16" s="13">
        <v>46152.875</v>
      </c>
      <c r="AI16" s="13">
        <v>45810.819016203706</v>
      </c>
      <c r="AJ16" s="14">
        <f t="shared" si="1"/>
        <v>1</v>
      </c>
      <c r="AK16" s="14">
        <f t="shared" si="2"/>
        <v>0</v>
      </c>
      <c r="AL16" s="15" t="str">
        <f t="shared" si="3"/>
        <v>https://finance.yahoo.com/quote/COME.BA</v>
      </c>
      <c r="AM16" s="18"/>
      <c r="AN16" s="18" t="str">
        <f t="shared" si="4"/>
        <v>#REF!</v>
      </c>
      <c r="AO16" s="13"/>
      <c r="AP16" s="13"/>
      <c r="AQ16" s="13"/>
      <c r="AR16" s="13"/>
      <c r="AS16" s="13"/>
      <c r="AT16" s="13"/>
    </row>
    <row r="17">
      <c r="A17" s="7">
        <v>1034.31994628906</v>
      </c>
      <c r="B17" s="8">
        <v>1060.5</v>
      </c>
      <c r="C17" s="9">
        <v>1034.27001953125</v>
      </c>
      <c r="D17" s="9">
        <v>1056.84997558593</v>
      </c>
      <c r="E17" s="10">
        <v>2145850.0</v>
      </c>
      <c r="F17" s="10">
        <v>0.0</v>
      </c>
      <c r="G17" s="10">
        <v>0.0</v>
      </c>
      <c r="H17" s="9">
        <v>1031.25</v>
      </c>
      <c r="I17" s="9">
        <v>1011.06355082915</v>
      </c>
      <c r="J17" s="9">
        <v>952.389097406295</v>
      </c>
      <c r="K17" s="9">
        <v>973.701332192081</v>
      </c>
      <c r="L17" s="10" t="s">
        <v>40</v>
      </c>
      <c r="M17" s="9">
        <v>973.701332192081</v>
      </c>
      <c r="N17" s="9">
        <v>952.389097406295</v>
      </c>
      <c r="O17" s="10" t="s">
        <v>36</v>
      </c>
      <c r="P17" s="9">
        <v>66.6928546424814</v>
      </c>
      <c r="Q17" s="9">
        <v>4.10737830021882</v>
      </c>
      <c r="R17" s="10" t="s">
        <v>41</v>
      </c>
      <c r="S17" s="9">
        <v>13.3568942101593</v>
      </c>
      <c r="T17" s="9">
        <v>12.2855336047925</v>
      </c>
      <c r="U17" s="9">
        <v>1.07136060536681</v>
      </c>
      <c r="V17" s="9">
        <v>1.07136060536681</v>
      </c>
      <c r="W17" s="9">
        <v>-0.94506041399206</v>
      </c>
      <c r="X17" s="10" t="s">
        <v>35</v>
      </c>
      <c r="Y17" s="9">
        <v>987.755914638587</v>
      </c>
      <c r="Z17" s="9">
        <v>1017.5575012207</v>
      </c>
      <c r="AA17" s="9">
        <v>1047.35908780281</v>
      </c>
      <c r="AB17" s="9">
        <v>5.85747469727552</v>
      </c>
      <c r="AC17" s="9">
        <v>1.15923460579803</v>
      </c>
      <c r="AD17" s="10" t="s">
        <v>36</v>
      </c>
      <c r="AE17" s="10" t="s">
        <v>62</v>
      </c>
      <c r="AF17" s="11" t="s">
        <v>62</v>
      </c>
      <c r="AG17" s="12">
        <v>61.587994</v>
      </c>
      <c r="AH17" s="13">
        <v>46168.833333333336</v>
      </c>
      <c r="AI17" s="13">
        <v>45810.819027777776</v>
      </c>
      <c r="AJ17" s="14">
        <f t="shared" si="1"/>
        <v>1</v>
      </c>
      <c r="AK17" s="14">
        <f t="shared" si="2"/>
        <v>2</v>
      </c>
      <c r="AL17" s="15" t="str">
        <f t="shared" si="3"/>
        <v>https://finance.yahoo.com/quote/COST</v>
      </c>
      <c r="AM17" s="18"/>
      <c r="AN17" s="18" t="str">
        <f t="shared" si="4"/>
        <v>#REF!</v>
      </c>
    </row>
    <row r="18">
      <c r="A18" s="26">
        <v>263.109985351562</v>
      </c>
      <c r="B18" s="25">
        <v>263.790008544921</v>
      </c>
      <c r="C18" s="9">
        <v>259.140014648437</v>
      </c>
      <c r="D18" s="9">
        <v>261.619995117187</v>
      </c>
      <c r="E18" s="10">
        <v>9198836.0</v>
      </c>
      <c r="F18" s="10">
        <v>0.0</v>
      </c>
      <c r="G18" s="10">
        <v>0.0</v>
      </c>
      <c r="H18" s="9">
        <v>271.470001220703</v>
      </c>
      <c r="I18" s="9">
        <v>275.274993896484</v>
      </c>
      <c r="J18" s="9">
        <v>254.345889291155</v>
      </c>
      <c r="K18" s="9">
        <v>280.434365718251</v>
      </c>
      <c r="L18" s="10" t="s">
        <v>40</v>
      </c>
      <c r="M18" s="9">
        <v>280.434365718251</v>
      </c>
      <c r="N18" s="9">
        <v>254.345889291155</v>
      </c>
      <c r="O18" s="10" t="s">
        <v>41</v>
      </c>
      <c r="P18" s="9">
        <v>37.396997277504</v>
      </c>
      <c r="Q18" s="9">
        <v>-2.6916172344582</v>
      </c>
      <c r="R18" s="10" t="s">
        <v>41</v>
      </c>
      <c r="S18" s="9">
        <v>-0.685359746863923</v>
      </c>
      <c r="T18" s="9">
        <v>2.39024734438509</v>
      </c>
      <c r="U18" s="9">
        <v>-3.07560709124901</v>
      </c>
      <c r="V18" s="9">
        <v>-3.07560709124901</v>
      </c>
      <c r="W18" s="9">
        <v>-2.63738548203038</v>
      </c>
      <c r="X18" s="10" t="s">
        <v>41</v>
      </c>
      <c r="Y18" s="9">
        <v>261.861650609396</v>
      </c>
      <c r="Z18" s="9">
        <v>279.583502197265</v>
      </c>
      <c r="AA18" s="9">
        <v>297.305353785134</v>
      </c>
      <c r="AB18" s="9">
        <v>12.6773228381446</v>
      </c>
      <c r="AC18" s="9">
        <v>-0.0068180091400343</v>
      </c>
      <c r="AD18" s="10" t="s">
        <v>35</v>
      </c>
      <c r="AE18" s="10" t="s">
        <v>63</v>
      </c>
      <c r="AF18" s="11" t="s">
        <v>63</v>
      </c>
      <c r="AG18" s="12">
        <v>40.878124</v>
      </c>
      <c r="AH18" s="13">
        <v>46167.833333333336</v>
      </c>
      <c r="AI18" s="13">
        <v>45810.81903935185</v>
      </c>
      <c r="AJ18" s="14">
        <f t="shared" si="1"/>
        <v>1</v>
      </c>
      <c r="AK18" s="14">
        <f t="shared" si="2"/>
        <v>0</v>
      </c>
      <c r="AL18" s="15" t="str">
        <f t="shared" si="3"/>
        <v>https://finance.yahoo.com/quote/CRM</v>
      </c>
      <c r="AM18" s="18"/>
      <c r="AN18" s="18" t="str">
        <f t="shared" si="4"/>
        <v>#REF!</v>
      </c>
      <c r="AO18" s="13"/>
      <c r="AP18" s="13"/>
      <c r="AQ18" s="13"/>
      <c r="AR18" s="13"/>
      <c r="AS18" s="13"/>
      <c r="AT18" s="13"/>
    </row>
    <row r="19">
      <c r="A19" s="7">
        <v>63.5099983215332</v>
      </c>
      <c r="B19" s="8">
        <v>64.0650024414062</v>
      </c>
      <c r="C19" s="9">
        <v>62.8300018310546</v>
      </c>
      <c r="D19" s="9">
        <v>63.599998474121</v>
      </c>
      <c r="E19" s="10">
        <v>6674308.0</v>
      </c>
      <c r="F19" s="10">
        <v>0.0</v>
      </c>
      <c r="G19" s="10">
        <v>0.0</v>
      </c>
      <c r="H19" s="9">
        <v>62.1149997711181</v>
      </c>
      <c r="I19" s="9">
        <v>65.4300003051757</v>
      </c>
      <c r="J19" s="9">
        <v>65.771937935996</v>
      </c>
      <c r="K19" s="9">
        <v>61.7682140865203</v>
      </c>
      <c r="L19" s="10" t="s">
        <v>40</v>
      </c>
      <c r="M19" s="9">
        <v>65.771937935996</v>
      </c>
      <c r="N19" s="9">
        <v>61.7682140865203</v>
      </c>
      <c r="O19" s="10" t="s">
        <v>41</v>
      </c>
      <c r="P19" s="9">
        <v>49.7545772490352</v>
      </c>
      <c r="Q19" s="9">
        <v>-1.53046901221601</v>
      </c>
      <c r="R19" s="10" t="s">
        <v>41</v>
      </c>
      <c r="S19" s="9">
        <v>-0.767986992050232</v>
      </c>
      <c r="T19" s="9">
        <v>-0.97761035142188</v>
      </c>
      <c r="U19" s="9">
        <v>0.209623359371647</v>
      </c>
      <c r="V19" s="9">
        <v>0.209623359371647</v>
      </c>
      <c r="W19" s="9">
        <v>0.125466124684429</v>
      </c>
      <c r="X19" s="10" t="s">
        <v>41</v>
      </c>
      <c r="Y19" s="9">
        <v>58.4284450164768</v>
      </c>
      <c r="Z19" s="9">
        <v>63.3585000991821</v>
      </c>
      <c r="AA19" s="9">
        <v>68.2885551818874</v>
      </c>
      <c r="AB19" s="9">
        <v>15.5624109629733</v>
      </c>
      <c r="AC19" s="9">
        <v>0.524492462141664</v>
      </c>
      <c r="AD19" s="10" t="s">
        <v>41</v>
      </c>
      <c r="AE19" s="10" t="s">
        <v>64</v>
      </c>
      <c r="AF19" s="11" t="s">
        <v>64</v>
      </c>
      <c r="AG19" s="12">
        <v>15.178997</v>
      </c>
      <c r="AH19" s="13">
        <v>46140.833333333336</v>
      </c>
      <c r="AI19" s="13">
        <v>45810.8190625</v>
      </c>
      <c r="AJ19" s="14">
        <f t="shared" si="1"/>
        <v>0</v>
      </c>
      <c r="AK19" s="14">
        <f t="shared" si="2"/>
        <v>0</v>
      </c>
      <c r="AL19" s="15" t="str">
        <f t="shared" si="3"/>
        <v>https://finance.yahoo.com/quote/CVS</v>
      </c>
      <c r="AM19" s="18"/>
      <c r="AN19" s="18" t="str">
        <f t="shared" si="4"/>
        <v>#REF!</v>
      </c>
    </row>
    <row r="20">
      <c r="A20" s="7">
        <v>19.4799995422363</v>
      </c>
      <c r="B20" s="22">
        <v>19.5</v>
      </c>
      <c r="C20" s="9">
        <v>19.4699993133544</v>
      </c>
      <c r="D20" s="10">
        <v>19.5</v>
      </c>
      <c r="E20" s="10">
        <v>2704574.0</v>
      </c>
      <c r="F20" s="10">
        <v>0.0</v>
      </c>
      <c r="G20" s="10">
        <v>0.0</v>
      </c>
      <c r="H20" s="9">
        <v>19.454999923706</v>
      </c>
      <c r="I20" s="9">
        <v>19.1700000762939</v>
      </c>
      <c r="J20" s="9">
        <v>18.7100005149841</v>
      </c>
      <c r="K20" s="9">
        <v>18.7750005722045</v>
      </c>
      <c r="L20" s="10" t="s">
        <v>40</v>
      </c>
      <c r="M20" s="9">
        <v>18.7750005722045</v>
      </c>
      <c r="N20" s="9">
        <v>18.7100005149841</v>
      </c>
      <c r="O20" s="10" t="s">
        <v>36</v>
      </c>
      <c r="P20" s="9">
        <v>66.7244205702085</v>
      </c>
      <c r="Q20" s="9">
        <v>1.81874091004937</v>
      </c>
      <c r="R20" s="10" t="s">
        <v>41</v>
      </c>
      <c r="S20" s="9">
        <v>0.0971920865116722</v>
      </c>
      <c r="T20" s="9">
        <v>0.0896741604046966</v>
      </c>
      <c r="U20" s="9">
        <v>0.0075179261069756</v>
      </c>
      <c r="V20" s="9">
        <v>0.0075179261069756</v>
      </c>
      <c r="W20" s="9">
        <v>0.0092590947542552</v>
      </c>
      <c r="X20" s="10" t="s">
        <v>41</v>
      </c>
      <c r="Y20" s="9">
        <v>19.0546593723599</v>
      </c>
      <c r="Z20" s="9">
        <v>19.3464998245239</v>
      </c>
      <c r="AA20" s="9">
        <v>19.6383402766879</v>
      </c>
      <c r="AB20" s="9">
        <v>3.01698451721001</v>
      </c>
      <c r="AC20" s="9">
        <v>0.762986461160342</v>
      </c>
      <c r="AD20" s="10" t="s">
        <v>41</v>
      </c>
      <c r="AE20" s="10" t="s">
        <v>65</v>
      </c>
      <c r="AF20" s="11" t="s">
        <v>65</v>
      </c>
      <c r="AG20" s="12">
        <v>0.0</v>
      </c>
      <c r="AH20" s="10" t="s">
        <v>48</v>
      </c>
      <c r="AI20" s="13">
        <v>45810.819074074076</v>
      </c>
      <c r="AJ20" s="14">
        <f t="shared" si="1"/>
        <v>0</v>
      </c>
      <c r="AK20" s="14">
        <f t="shared" si="2"/>
        <v>1</v>
      </c>
      <c r="AL20" s="15" t="str">
        <f t="shared" si="3"/>
        <v>https://finance.yahoo.com/quote/DESP</v>
      </c>
      <c r="AM20" s="18"/>
      <c r="AN20" s="18" t="str">
        <f t="shared" si="4"/>
        <v>#REF!</v>
      </c>
    </row>
    <row r="21">
      <c r="A21" s="7">
        <v>27.6599998474121</v>
      </c>
      <c r="B21" s="8">
        <v>27.7299995422363</v>
      </c>
      <c r="C21" s="9">
        <v>26.8544006347656</v>
      </c>
      <c r="D21" s="9">
        <v>27.2000007629394</v>
      </c>
      <c r="E21" s="10">
        <v>1.0652699E7</v>
      </c>
      <c r="F21" s="10">
        <v>0.0</v>
      </c>
      <c r="G21" s="10">
        <v>0.0</v>
      </c>
      <c r="H21" s="9">
        <v>28.2020132489957</v>
      </c>
      <c r="I21" s="9">
        <v>29.2284345251897</v>
      </c>
      <c r="J21" s="9">
        <v>29.27058119754</v>
      </c>
      <c r="K21" s="9">
        <v>31.4267313591407</v>
      </c>
      <c r="L21" s="10" t="s">
        <v>40</v>
      </c>
      <c r="M21" s="9">
        <v>31.4267313591407</v>
      </c>
      <c r="N21" s="9">
        <v>29.27058119754</v>
      </c>
      <c r="O21" s="10" t="s">
        <v>35</v>
      </c>
      <c r="P21" s="9">
        <v>38.4658167010254</v>
      </c>
      <c r="Q21" s="9">
        <v>-3.12425831003411</v>
      </c>
      <c r="R21" s="10" t="s">
        <v>41</v>
      </c>
      <c r="S21" s="9">
        <v>-0.564296013961033</v>
      </c>
      <c r="T21" s="9">
        <v>-0.490640339095707</v>
      </c>
      <c r="U21" s="9">
        <v>-0.0736556748653264</v>
      </c>
      <c r="V21" s="9">
        <v>-0.0736556748653264</v>
      </c>
      <c r="W21" s="9">
        <v>-0.0423208910907703</v>
      </c>
      <c r="X21" s="10" t="s">
        <v>41</v>
      </c>
      <c r="Y21" s="9">
        <v>26.8666587686202</v>
      </c>
      <c r="Z21" s="9">
        <v>28.535357093811</v>
      </c>
      <c r="AA21" s="9">
        <v>30.2040554190018</v>
      </c>
      <c r="AB21" s="9">
        <v>11.6956540596625</v>
      </c>
      <c r="AC21" s="9">
        <v>0.0998808440348477</v>
      </c>
      <c r="AD21" s="10" t="s">
        <v>41</v>
      </c>
      <c r="AE21" s="10" t="s">
        <v>66</v>
      </c>
      <c r="AF21" s="11" t="s">
        <v>66</v>
      </c>
      <c r="AG21" s="12">
        <v>68.0</v>
      </c>
      <c r="AH21" s="13">
        <v>46413.791666666664</v>
      </c>
      <c r="AI21" s="13">
        <v>45810.819085648145</v>
      </c>
      <c r="AJ21" s="14">
        <f t="shared" si="1"/>
        <v>1</v>
      </c>
      <c r="AK21" s="14">
        <f t="shared" si="2"/>
        <v>0</v>
      </c>
      <c r="AL21" s="15" t="str">
        <f t="shared" si="3"/>
        <v>https://finance.yahoo.com/quote/DOW</v>
      </c>
      <c r="AM21" s="18"/>
      <c r="AN21" s="18" t="str">
        <f t="shared" si="4"/>
        <v>#REF!</v>
      </c>
    </row>
    <row r="22">
      <c r="A22" s="7">
        <v>10.2700004577636</v>
      </c>
      <c r="B22" s="8">
        <v>10.2799997329711</v>
      </c>
      <c r="C22" s="9">
        <v>9.88000011444091</v>
      </c>
      <c r="D22" s="9">
        <v>9.97999954223632</v>
      </c>
      <c r="E22" s="10">
        <v>1.67807407E8</v>
      </c>
      <c r="F22" s="10">
        <v>0.0</v>
      </c>
      <c r="G22" s="10">
        <v>0.0</v>
      </c>
      <c r="H22" s="9">
        <v>10.3600001335144</v>
      </c>
      <c r="I22" s="9">
        <v>10.279098530552</v>
      </c>
      <c r="J22" s="9">
        <v>9.35598248836107</v>
      </c>
      <c r="K22" s="9">
        <v>9.28452488335855</v>
      </c>
      <c r="L22" s="10" t="s">
        <v>40</v>
      </c>
      <c r="M22" s="9">
        <v>9.35598248836107</v>
      </c>
      <c r="N22" s="9">
        <v>9.28452488335855</v>
      </c>
      <c r="O22" s="10" t="s">
        <v>36</v>
      </c>
      <c r="P22" s="9">
        <v>43.4806801309832</v>
      </c>
      <c r="Q22" s="9">
        <v>-10.9150347243314</v>
      </c>
      <c r="R22" s="10" t="s">
        <v>41</v>
      </c>
      <c r="S22" s="9">
        <v>0.0822075143766234</v>
      </c>
      <c r="T22" s="9">
        <v>0.166388699838151</v>
      </c>
      <c r="U22" s="9">
        <v>-0.0841811854615275</v>
      </c>
      <c r="V22" s="9">
        <v>-0.0841811854615275</v>
      </c>
      <c r="W22" s="9">
        <v>-0.0647463730578956</v>
      </c>
      <c r="X22" s="10" t="s">
        <v>41</v>
      </c>
      <c r="Y22" s="9">
        <v>9.90616976113956</v>
      </c>
      <c r="Z22" s="9">
        <v>10.4008955001831</v>
      </c>
      <c r="AA22" s="9">
        <v>10.8956212392266</v>
      </c>
      <c r="AB22" s="9">
        <v>9.51313738388848</v>
      </c>
      <c r="AC22" s="9">
        <v>0.0746168788786939</v>
      </c>
      <c r="AD22" s="10" t="s">
        <v>41</v>
      </c>
      <c r="AE22" s="10" t="s">
        <v>67</v>
      </c>
      <c r="AF22" s="11" t="s">
        <v>67</v>
      </c>
      <c r="AG22" s="12">
        <v>7.9839997</v>
      </c>
      <c r="AH22" s="13">
        <v>46145.833333333336</v>
      </c>
      <c r="AI22" s="13">
        <v>45810.8191087963</v>
      </c>
      <c r="AJ22" s="14">
        <f t="shared" si="1"/>
        <v>0</v>
      </c>
      <c r="AK22" s="14">
        <f t="shared" si="2"/>
        <v>1</v>
      </c>
      <c r="AL22" s="15" t="str">
        <f t="shared" si="3"/>
        <v>https://finance.yahoo.com/quote/F</v>
      </c>
      <c r="AM22" s="18"/>
      <c r="AN22" s="18" t="str">
        <f t="shared" si="4"/>
        <v>#REF!</v>
      </c>
    </row>
    <row r="23">
      <c r="A23" s="7">
        <v>217.580001831054</v>
      </c>
      <c r="B23" s="8">
        <v>218.40249633789</v>
      </c>
      <c r="C23" s="9">
        <v>214.820007324218</v>
      </c>
      <c r="D23" s="9">
        <v>217.889999389648</v>
      </c>
      <c r="E23" s="10">
        <v>1140784.0</v>
      </c>
      <c r="F23" s="10">
        <v>0.0</v>
      </c>
      <c r="G23" s="10">
        <v>0.0</v>
      </c>
      <c r="H23" s="9">
        <v>219.51000213623</v>
      </c>
      <c r="I23" s="9">
        <v>221.370002746582</v>
      </c>
      <c r="J23" s="9">
        <v>215.710002899169</v>
      </c>
      <c r="K23" s="9">
        <v>231.137818968566</v>
      </c>
      <c r="L23" s="10" t="s">
        <v>40</v>
      </c>
      <c r="M23" s="9">
        <v>231.137818968566</v>
      </c>
      <c r="N23" s="9">
        <v>215.710002899169</v>
      </c>
      <c r="O23" s="10" t="s">
        <v>41</v>
      </c>
      <c r="P23" s="9">
        <v>46.9702885287109</v>
      </c>
      <c r="Q23" s="9">
        <v>-0.225497800764379</v>
      </c>
      <c r="R23" s="10" t="s">
        <v>41</v>
      </c>
      <c r="S23" s="9">
        <v>-0.533874688849522</v>
      </c>
      <c r="T23" s="9">
        <v>-0.0491866079557468</v>
      </c>
      <c r="U23" s="9">
        <v>-0.484688080893775</v>
      </c>
      <c r="V23" s="9">
        <v>-0.484688080893775</v>
      </c>
      <c r="W23" s="9">
        <v>-0.459332813266531</v>
      </c>
      <c r="X23" s="10" t="s">
        <v>41</v>
      </c>
      <c r="Y23" s="9">
        <v>209.368610520471</v>
      </c>
      <c r="Z23" s="9">
        <v>221.608499145507</v>
      </c>
      <c r="AA23" s="9">
        <v>233.848387770543</v>
      </c>
      <c r="AB23" s="9">
        <v>11.0464072201485</v>
      </c>
      <c r="AC23" s="9">
        <v>0.348099117983257</v>
      </c>
      <c r="AD23" s="10" t="s">
        <v>41</v>
      </c>
      <c r="AE23" s="10" t="s">
        <v>68</v>
      </c>
      <c r="AF23" s="11" t="s">
        <v>68</v>
      </c>
      <c r="AG23" s="12">
        <v>13.7037735</v>
      </c>
      <c r="AH23" s="13">
        <v>46098.833333333336</v>
      </c>
      <c r="AI23" s="13">
        <v>45810.81912037037</v>
      </c>
      <c r="AJ23" s="14">
        <f t="shared" si="1"/>
        <v>0</v>
      </c>
      <c r="AK23" s="14">
        <f t="shared" si="2"/>
        <v>0</v>
      </c>
      <c r="AL23" s="15" t="str">
        <f t="shared" si="3"/>
        <v>https://finance.yahoo.com/quote/FDX</v>
      </c>
      <c r="AM23" s="18"/>
      <c r="AN23" s="18" t="str">
        <f t="shared" si="4"/>
        <v>#REF!</v>
      </c>
    </row>
    <row r="24">
      <c r="A24" s="7">
        <v>158.210006713867</v>
      </c>
      <c r="B24" s="25">
        <v>158.815002441406</v>
      </c>
      <c r="C24" s="9">
        <v>148.800003051757</v>
      </c>
      <c r="D24" s="9">
        <v>149.649993896484</v>
      </c>
      <c r="E24" s="10">
        <v>4151811.0</v>
      </c>
      <c r="F24" s="10">
        <v>0.0</v>
      </c>
      <c r="G24" s="10">
        <v>0.0</v>
      </c>
      <c r="H24" s="9">
        <v>160.845001220703</v>
      </c>
      <c r="I24" s="9">
        <v>158.979995727539</v>
      </c>
      <c r="J24" s="9">
        <v>129.907503128051</v>
      </c>
      <c r="K24" s="9">
        <v>143.629997253417</v>
      </c>
      <c r="L24" s="10" t="s">
        <v>40</v>
      </c>
      <c r="M24" s="9">
        <v>143.629997253417</v>
      </c>
      <c r="N24" s="9">
        <v>129.907503128051</v>
      </c>
      <c r="O24" s="10" t="s">
        <v>36</v>
      </c>
      <c r="P24" s="9">
        <v>47.7951944795046</v>
      </c>
      <c r="Q24" s="9">
        <v>-5.9362527446196</v>
      </c>
      <c r="R24" s="10" t="s">
        <v>41</v>
      </c>
      <c r="S24" s="9">
        <v>4.33174435818105</v>
      </c>
      <c r="T24" s="9">
        <v>6.76093624185387</v>
      </c>
      <c r="U24" s="9">
        <v>-2.42919188367281</v>
      </c>
      <c r="V24" s="9">
        <v>-2.42919188367281</v>
      </c>
      <c r="W24" s="9">
        <v>-1.89702361214147</v>
      </c>
      <c r="X24" s="10" t="s">
        <v>41</v>
      </c>
      <c r="Y24" s="9">
        <v>118.960233061533</v>
      </c>
      <c r="Z24" s="9">
        <v>157.483499526977</v>
      </c>
      <c r="AA24" s="9">
        <v>196.006765992422</v>
      </c>
      <c r="AB24" s="9">
        <v>48.9235590790834</v>
      </c>
      <c r="AC24" s="9">
        <v>0.39832760368958</v>
      </c>
      <c r="AD24" s="10" t="s">
        <v>41</v>
      </c>
      <c r="AE24" s="10" t="s">
        <v>69</v>
      </c>
      <c r="AF24" s="11" t="s">
        <v>69</v>
      </c>
      <c r="AG24" s="12">
        <v>12.703735</v>
      </c>
      <c r="AH24" s="10" t="s">
        <v>48</v>
      </c>
      <c r="AI24" s="13">
        <v>45810.819131944445</v>
      </c>
      <c r="AJ24" s="14">
        <f t="shared" si="1"/>
        <v>0</v>
      </c>
      <c r="AK24" s="14">
        <f t="shared" si="2"/>
        <v>1</v>
      </c>
      <c r="AL24" s="15" t="str">
        <f t="shared" si="3"/>
        <v>https://finance.yahoo.com/quote/FSLR</v>
      </c>
      <c r="AM24" s="18"/>
      <c r="AN24" s="18" t="str">
        <f t="shared" si="4"/>
        <v>#REF!</v>
      </c>
    </row>
    <row r="25">
      <c r="A25" s="7">
        <v>245.850006103515</v>
      </c>
      <c r="B25" s="8">
        <v>248.100006103515</v>
      </c>
      <c r="C25" s="9">
        <v>244.544998168945</v>
      </c>
      <c r="D25" s="9">
        <v>247.479995727539</v>
      </c>
      <c r="E25" s="10">
        <v>4610849.0</v>
      </c>
      <c r="F25" s="10">
        <v>0.0</v>
      </c>
      <c r="G25" s="10">
        <v>0.0</v>
      </c>
      <c r="H25" s="9">
        <v>238.055000305175</v>
      </c>
      <c r="I25" s="9">
        <v>222.480003356933</v>
      </c>
      <c r="J25" s="9">
        <v>186.580001831054</v>
      </c>
      <c r="K25" s="9">
        <v>186.785003662109</v>
      </c>
      <c r="L25" s="10" t="s">
        <v>40</v>
      </c>
      <c r="M25" s="9">
        <v>186.785003662109</v>
      </c>
      <c r="N25" s="9">
        <v>186.580001831054</v>
      </c>
      <c r="O25" s="10" t="s">
        <v>36</v>
      </c>
      <c r="P25" s="9">
        <v>81.2294064324669</v>
      </c>
      <c r="Q25" s="9">
        <v>0.780111826525654</v>
      </c>
      <c r="R25" s="10" t="s">
        <v>41</v>
      </c>
      <c r="S25" s="9">
        <v>11.5832274396491</v>
      </c>
      <c r="T25" s="9">
        <v>10.5165322858814</v>
      </c>
      <c r="U25" s="9">
        <v>1.0666951537677</v>
      </c>
      <c r="V25" s="9">
        <v>1.0666951537677</v>
      </c>
      <c r="W25" s="9">
        <v>1.18113934414676</v>
      </c>
      <c r="X25" s="10" t="s">
        <v>41</v>
      </c>
      <c r="Y25" s="9">
        <v>203.558199270152</v>
      </c>
      <c r="Z25" s="9">
        <v>228.599500274658</v>
      </c>
      <c r="AA25" s="9">
        <v>253.640801279164</v>
      </c>
      <c r="AB25" s="9">
        <v>21.908447721381</v>
      </c>
      <c r="AC25" s="9">
        <v>0.876987111202479</v>
      </c>
      <c r="AD25" s="10" t="s">
        <v>41</v>
      </c>
      <c r="AE25" s="10" t="s">
        <v>70</v>
      </c>
      <c r="AF25" s="11" t="s">
        <v>70</v>
      </c>
      <c r="AG25" s="12">
        <v>39.0347</v>
      </c>
      <c r="AH25" s="13">
        <v>46131.833333333336</v>
      </c>
      <c r="AI25" s="13">
        <v>45810.81915509259</v>
      </c>
      <c r="AJ25" s="14">
        <f t="shared" si="1"/>
        <v>0</v>
      </c>
      <c r="AK25" s="14">
        <f t="shared" si="2"/>
        <v>1</v>
      </c>
      <c r="AL25" s="15" t="str">
        <f t="shared" si="3"/>
        <v>https://finance.yahoo.com/quote/GE</v>
      </c>
      <c r="AM25" s="18"/>
      <c r="AN25" s="18" t="str">
        <f t="shared" si="4"/>
        <v>#REF!</v>
      </c>
    </row>
    <row r="26">
      <c r="A26" s="7">
        <v>6.6100001335144</v>
      </c>
      <c r="B26" s="8">
        <v>6.6599998474121</v>
      </c>
      <c r="C26" s="9">
        <v>6.44999980926513</v>
      </c>
      <c r="D26" s="9">
        <v>6.6100001335144</v>
      </c>
      <c r="E26" s="10">
        <v>1351666.0</v>
      </c>
      <c r="F26" s="10">
        <v>0.0</v>
      </c>
      <c r="G26" s="10">
        <v>0.0</v>
      </c>
      <c r="H26" s="9">
        <v>6.6599998474121</v>
      </c>
      <c r="I26" s="9">
        <v>6.69999980926513</v>
      </c>
      <c r="J26" s="9">
        <v>6.76249992847442</v>
      </c>
      <c r="K26" s="9">
        <v>7.59999990463256</v>
      </c>
      <c r="L26" s="10" t="s">
        <v>40</v>
      </c>
      <c r="M26" s="9">
        <v>7.59999990463256</v>
      </c>
      <c r="N26" s="9">
        <v>6.76249992847442</v>
      </c>
      <c r="O26" s="10" t="s">
        <v>35</v>
      </c>
      <c r="P26" s="9">
        <v>47.8294411243079</v>
      </c>
      <c r="Q26" s="9">
        <v>7.30147439636863</v>
      </c>
      <c r="R26" s="10" t="s">
        <v>41</v>
      </c>
      <c r="S26" s="9">
        <v>-0.119191022857295</v>
      </c>
      <c r="T26" s="9">
        <v>-0.0996456129013844</v>
      </c>
      <c r="U26" s="9">
        <v>-0.019545409955911</v>
      </c>
      <c r="V26" s="9">
        <v>-0.019545409955911</v>
      </c>
      <c r="W26" s="9">
        <v>-0.036017847447001</v>
      </c>
      <c r="X26" s="10" t="s">
        <v>41</v>
      </c>
      <c r="Y26" s="9">
        <v>6.270952732061</v>
      </c>
      <c r="Z26" s="9">
        <v>6.69300003051757</v>
      </c>
      <c r="AA26" s="9">
        <v>7.11504732897414</v>
      </c>
      <c r="AB26" s="9">
        <v>12.6116030638634</v>
      </c>
      <c r="AC26" s="9">
        <v>0.40166991080537</v>
      </c>
      <c r="AD26" s="10" t="s">
        <v>41</v>
      </c>
      <c r="AE26" s="10" t="s">
        <v>71</v>
      </c>
      <c r="AF26" s="11" t="s">
        <v>71</v>
      </c>
      <c r="AG26" s="12">
        <v>3.8430233</v>
      </c>
      <c r="AH26" s="13">
        <v>46146.833333333336</v>
      </c>
      <c r="AI26" s="13">
        <v>45810.81916666667</v>
      </c>
      <c r="AJ26" s="14">
        <f t="shared" si="1"/>
        <v>1</v>
      </c>
      <c r="AK26" s="14">
        <f t="shared" si="2"/>
        <v>0</v>
      </c>
      <c r="AL26" s="15" t="str">
        <f t="shared" si="3"/>
        <v>https://finance.yahoo.com/quote/GPRK</v>
      </c>
      <c r="AM26" s="18"/>
      <c r="AN26" s="18" t="str">
        <f t="shared" si="4"/>
        <v>#REF!</v>
      </c>
    </row>
    <row r="27">
      <c r="A27" s="7">
        <v>96.620002746582</v>
      </c>
      <c r="B27" s="8">
        <v>96.620002746582</v>
      </c>
      <c r="C27" s="9">
        <v>93.1800003051757</v>
      </c>
      <c r="D27" s="9">
        <v>94.6299972534179</v>
      </c>
      <c r="E27" s="10">
        <v>1232701.0</v>
      </c>
      <c r="F27" s="10">
        <v>0.0</v>
      </c>
      <c r="G27" s="10">
        <v>0.0</v>
      </c>
      <c r="H27" s="9">
        <v>100.150001525878</v>
      </c>
      <c r="I27" s="9">
        <v>115.137496948242</v>
      </c>
      <c r="J27" s="9">
        <v>113.852502822875</v>
      </c>
      <c r="K27" s="9">
        <v>162.604999542236</v>
      </c>
      <c r="L27" s="10" t="s">
        <v>40</v>
      </c>
      <c r="M27" s="9">
        <v>162.604999542236</v>
      </c>
      <c r="N27" s="9">
        <v>113.852502822875</v>
      </c>
      <c r="O27" s="10" t="s">
        <v>35</v>
      </c>
      <c r="P27" s="9">
        <v>33.3237744260276</v>
      </c>
      <c r="Q27" s="9">
        <v>-2.32976142096431</v>
      </c>
      <c r="R27" s="10" t="s">
        <v>41</v>
      </c>
      <c r="S27" s="9">
        <v>-6.49990932580992</v>
      </c>
      <c r="T27" s="9">
        <v>-4.35578310735387</v>
      </c>
      <c r="U27" s="9">
        <v>-2.14412621845604</v>
      </c>
      <c r="V27" s="9">
        <v>-2.14412621845604</v>
      </c>
      <c r="W27" s="9">
        <v>-2.23026309461236</v>
      </c>
      <c r="X27" s="10" t="s">
        <v>41</v>
      </c>
      <c r="Y27" s="9">
        <v>83.6333352639956</v>
      </c>
      <c r="Z27" s="9">
        <v>113.89699935913</v>
      </c>
      <c r="AA27" s="9">
        <v>144.160663454266</v>
      </c>
      <c r="AB27" s="9">
        <v>53.1421622438186</v>
      </c>
      <c r="AC27" s="9">
        <v>0.181680941786391</v>
      </c>
      <c r="AD27" s="10" t="s">
        <v>41</v>
      </c>
      <c r="AE27" s="10" t="s">
        <v>72</v>
      </c>
      <c r="AF27" s="11" t="s">
        <v>72</v>
      </c>
      <c r="AG27" s="12">
        <v>27.99704</v>
      </c>
      <c r="AH27" s="10" t="s">
        <v>48</v>
      </c>
      <c r="AI27" s="13">
        <v>45810.81917824074</v>
      </c>
      <c r="AJ27" s="14">
        <f t="shared" si="1"/>
        <v>1</v>
      </c>
      <c r="AK27" s="14">
        <f t="shared" si="2"/>
        <v>0</v>
      </c>
      <c r="AL27" s="15" t="str">
        <f t="shared" si="3"/>
        <v>https://finance.yahoo.com/quote/GLOB</v>
      </c>
      <c r="AM27" s="18"/>
      <c r="AN27" s="18" t="str">
        <f t="shared" si="4"/>
        <v>#REF!</v>
      </c>
    </row>
    <row r="28">
      <c r="A28" s="7">
        <v>167.83999633789</v>
      </c>
      <c r="B28" s="8">
        <v>169.869995117187</v>
      </c>
      <c r="C28" s="9">
        <v>167.389999389648</v>
      </c>
      <c r="D28" s="9">
        <v>169.029998779296</v>
      </c>
      <c r="E28" s="10">
        <v>3.6991791E7</v>
      </c>
      <c r="F28" s="10">
        <v>0.0</v>
      </c>
      <c r="G28" s="10">
        <v>0.0</v>
      </c>
      <c r="H28" s="9">
        <v>169.834999084472</v>
      </c>
      <c r="I28" s="9">
        <v>162.305000305175</v>
      </c>
      <c r="J28" s="9">
        <v>154.745002746582</v>
      </c>
      <c r="K28" s="9">
        <v>164.25674877453</v>
      </c>
      <c r="L28" s="10" t="s">
        <v>40</v>
      </c>
      <c r="M28" s="9">
        <v>164.25674877453</v>
      </c>
      <c r="N28" s="9">
        <v>154.745002746582</v>
      </c>
      <c r="O28" s="10" t="s">
        <v>36</v>
      </c>
      <c r="P28" s="9">
        <v>55.9755538833527</v>
      </c>
      <c r="Q28" s="9">
        <v>-4.61754862732112</v>
      </c>
      <c r="R28" s="10" t="s">
        <v>41</v>
      </c>
      <c r="S28" s="9">
        <v>3.28352004242759</v>
      </c>
      <c r="T28" s="9">
        <v>2.70212252489695</v>
      </c>
      <c r="U28" s="9">
        <v>0.581397517530642</v>
      </c>
      <c r="V28" s="9">
        <v>0.581397517530642</v>
      </c>
      <c r="W28" s="9">
        <v>0.935727725473176</v>
      </c>
      <c r="X28" s="10" t="s">
        <v>41</v>
      </c>
      <c r="Y28" s="9">
        <v>152.004432864321</v>
      </c>
      <c r="Z28" s="9">
        <v>164.783499908447</v>
      </c>
      <c r="AA28" s="9">
        <v>177.562566952573</v>
      </c>
      <c r="AB28" s="9">
        <v>15.5101294137168</v>
      </c>
      <c r="AC28" s="9">
        <v>0.666150582675029</v>
      </c>
      <c r="AD28" s="10" t="s">
        <v>41</v>
      </c>
      <c r="AE28" s="10" t="s">
        <v>73</v>
      </c>
      <c r="AF28" s="11" t="s">
        <v>73</v>
      </c>
      <c r="AG28" s="12">
        <v>18.864956</v>
      </c>
      <c r="AH28" s="13">
        <v>46133.833333333336</v>
      </c>
      <c r="AI28" s="13">
        <v>45810.81920138889</v>
      </c>
      <c r="AJ28" s="14">
        <f t="shared" si="1"/>
        <v>0</v>
      </c>
      <c r="AK28" s="14">
        <f t="shared" si="2"/>
        <v>1</v>
      </c>
      <c r="AL28" s="15" t="str">
        <f t="shared" si="3"/>
        <v>https://finance.yahoo.com/quote/GOOGL</v>
      </c>
      <c r="AM28" s="18"/>
      <c r="AN28" s="18" t="str">
        <f t="shared" si="4"/>
        <v>#REF!</v>
      </c>
    </row>
    <row r="29">
      <c r="A29" s="22">
        <v>6930.0</v>
      </c>
      <c r="B29" s="8">
        <v>6930.0</v>
      </c>
      <c r="C29" s="10">
        <v>6770.0</v>
      </c>
      <c r="D29" s="10">
        <v>6780.0</v>
      </c>
      <c r="E29" s="10">
        <v>4162680.0</v>
      </c>
      <c r="F29" s="10">
        <v>0.0</v>
      </c>
      <c r="G29" s="10">
        <v>0.0</v>
      </c>
      <c r="H29" s="10">
        <v>7155.0</v>
      </c>
      <c r="I29" s="9">
        <v>7231.60996132042</v>
      </c>
      <c r="J29" s="9">
        <v>6859.61358845826</v>
      </c>
      <c r="K29" s="9">
        <v>6958.81251686267</v>
      </c>
      <c r="L29" s="10" t="s">
        <v>40</v>
      </c>
      <c r="M29" s="9">
        <v>6958.81251686267</v>
      </c>
      <c r="N29" s="9">
        <v>6859.61358845826</v>
      </c>
      <c r="O29" s="10" t="s">
        <v>35</v>
      </c>
      <c r="P29" s="9">
        <v>39.8165691410596</v>
      </c>
      <c r="Q29" s="9">
        <v>-4.24867295326045</v>
      </c>
      <c r="R29" s="10" t="s">
        <v>41</v>
      </c>
      <c r="S29" s="9">
        <v>-37.2507321510474</v>
      </c>
      <c r="T29" s="9">
        <v>12.3496115434752</v>
      </c>
      <c r="U29" s="9">
        <v>-49.6003436945227</v>
      </c>
      <c r="V29" s="9">
        <v>-49.6003436945227</v>
      </c>
      <c r="W29" s="9">
        <v>-32.8509665828488</v>
      </c>
      <c r="X29" s="10" t="s">
        <v>41</v>
      </c>
      <c r="Y29" s="9">
        <v>6699.28696289151</v>
      </c>
      <c r="Z29" s="9">
        <v>7131.69404296875</v>
      </c>
      <c r="AA29" s="9">
        <v>7564.10112304598</v>
      </c>
      <c r="AB29" s="9">
        <v>12.1263497136015</v>
      </c>
      <c r="AC29" s="9">
        <v>0.0933299208399539</v>
      </c>
      <c r="AD29" s="10" t="s">
        <v>41</v>
      </c>
      <c r="AE29" s="10" t="s">
        <v>74</v>
      </c>
      <c r="AF29" s="21" t="s">
        <v>75</v>
      </c>
      <c r="AG29" s="12">
        <v>7.3630824</v>
      </c>
      <c r="AH29" s="13">
        <v>45721.875</v>
      </c>
      <c r="AI29" s="13">
        <v>45810.81921296296</v>
      </c>
      <c r="AJ29" s="14">
        <f t="shared" si="1"/>
        <v>1</v>
      </c>
      <c r="AK29" s="14">
        <f t="shared" si="2"/>
        <v>0</v>
      </c>
      <c r="AL29" s="15" t="str">
        <f t="shared" si="3"/>
        <v>https://finance.yahoo.com/quote/GGAL.BA</v>
      </c>
      <c r="AM29" s="18"/>
      <c r="AN29" s="18" t="str">
        <f t="shared" si="4"/>
        <v>#REF!</v>
      </c>
    </row>
    <row r="30">
      <c r="A30" s="7">
        <v>159.779998779296</v>
      </c>
      <c r="B30" s="8">
        <v>161.509994506835</v>
      </c>
      <c r="C30" s="9">
        <v>157.77000427246</v>
      </c>
      <c r="D30" s="9">
        <v>161.449996948242</v>
      </c>
      <c r="E30" s="10">
        <v>885664.0</v>
      </c>
      <c r="F30" s="10">
        <v>0.0</v>
      </c>
      <c r="G30" s="10">
        <v>0.0</v>
      </c>
      <c r="H30" s="9">
        <v>156.305000305175</v>
      </c>
      <c r="I30" s="9">
        <v>160.027521508459</v>
      </c>
      <c r="J30" s="9">
        <v>164.799068732334</v>
      </c>
      <c r="K30" s="9">
        <v>171.099168362498</v>
      </c>
      <c r="L30" s="10" t="s">
        <v>40</v>
      </c>
      <c r="M30" s="9">
        <v>171.099168362498</v>
      </c>
      <c r="N30" s="9">
        <v>164.799068732334</v>
      </c>
      <c r="O30" s="10" t="s">
        <v>35</v>
      </c>
      <c r="P30" s="9">
        <v>51.008650828587</v>
      </c>
      <c r="Q30" s="9">
        <v>1.18608381161796</v>
      </c>
      <c r="R30" s="10" t="s">
        <v>41</v>
      </c>
      <c r="S30" s="9">
        <v>-1.50222027922876</v>
      </c>
      <c r="T30" s="9">
        <v>-1.91914971738669</v>
      </c>
      <c r="U30" s="9">
        <v>0.416929438157931</v>
      </c>
      <c r="V30" s="9">
        <v>0.416929438157931</v>
      </c>
      <c r="W30" s="9">
        <v>0.175453014860505</v>
      </c>
      <c r="X30" s="10" t="s">
        <v>41</v>
      </c>
      <c r="Y30" s="9">
        <v>150.542183647808</v>
      </c>
      <c r="Z30" s="9">
        <v>160.945178222656</v>
      </c>
      <c r="AA30" s="9">
        <v>171.348172797503</v>
      </c>
      <c r="AB30" s="9">
        <v>12.927376501402</v>
      </c>
      <c r="AC30" s="9">
        <v>0.524263144710586</v>
      </c>
      <c r="AD30" s="10" t="s">
        <v>41</v>
      </c>
      <c r="AE30" s="10" t="s">
        <v>76</v>
      </c>
      <c r="AF30" s="11" t="s">
        <v>76</v>
      </c>
      <c r="AG30" s="12">
        <v>19.858547</v>
      </c>
      <c r="AH30" s="13">
        <v>46140.833333333336</v>
      </c>
      <c r="AI30" s="13">
        <v>45810.81922453704</v>
      </c>
      <c r="AJ30" s="14">
        <f t="shared" si="1"/>
        <v>1</v>
      </c>
      <c r="AK30" s="14">
        <f t="shared" si="2"/>
        <v>0</v>
      </c>
      <c r="AL30" s="15" t="str">
        <f t="shared" si="3"/>
        <v>https://finance.yahoo.com/quote/HSY</v>
      </c>
      <c r="AM30" s="18"/>
      <c r="AN30" s="18" t="str">
        <f t="shared" si="4"/>
        <v>#REF!</v>
      </c>
    </row>
    <row r="31">
      <c r="A31" s="26">
        <v>257.850006103515</v>
      </c>
      <c r="B31" s="25">
        <v>263.970001220703</v>
      </c>
      <c r="C31" s="9">
        <v>257.260009765625</v>
      </c>
      <c r="D31" s="9">
        <v>263.899993896484</v>
      </c>
      <c r="E31" s="10">
        <v>2830971.0</v>
      </c>
      <c r="F31" s="10">
        <v>0.0</v>
      </c>
      <c r="G31" s="10">
        <v>0.0</v>
      </c>
      <c r="H31" s="9">
        <v>262.534996032714</v>
      </c>
      <c r="I31" s="9">
        <v>247.051958795773</v>
      </c>
      <c r="J31" s="9">
        <v>234.092234749501</v>
      </c>
      <c r="K31" s="9">
        <v>238.88534145492</v>
      </c>
      <c r="L31" s="10" t="s">
        <v>40</v>
      </c>
      <c r="M31" s="9">
        <v>238.88534145492</v>
      </c>
      <c r="N31" s="9">
        <v>234.092234749501</v>
      </c>
      <c r="O31" s="10" t="s">
        <v>36</v>
      </c>
      <c r="P31" s="9">
        <v>60.6636969112712</v>
      </c>
      <c r="Q31" s="9">
        <v>4.77960857071331</v>
      </c>
      <c r="R31" s="10" t="s">
        <v>41</v>
      </c>
      <c r="S31" s="9">
        <v>4.65883194886387</v>
      </c>
      <c r="T31" s="9">
        <v>5.17628016758766</v>
      </c>
      <c r="U31" s="9">
        <v>-0.517448218723791</v>
      </c>
      <c r="V31" s="9">
        <v>-0.517448218723791</v>
      </c>
      <c r="W31" s="9">
        <v>-0.673355467131314</v>
      </c>
      <c r="X31" s="10" t="s">
        <v>41</v>
      </c>
      <c r="Y31" s="9">
        <v>245.862938517642</v>
      </c>
      <c r="Z31" s="9">
        <v>258.512554168701</v>
      </c>
      <c r="AA31" s="9">
        <v>271.16216981976</v>
      </c>
      <c r="AB31" s="9">
        <v>9.78646139003686</v>
      </c>
      <c r="AC31" s="9">
        <v>0.712948751819671</v>
      </c>
      <c r="AD31" s="10" t="s">
        <v>41</v>
      </c>
      <c r="AE31" s="10" t="s">
        <v>77</v>
      </c>
      <c r="AF31" s="11" t="s">
        <v>77</v>
      </c>
      <c r="AG31" s="12">
        <v>45.11111</v>
      </c>
      <c r="AH31" s="13">
        <v>46132.833333333336</v>
      </c>
      <c r="AI31" s="13">
        <v>45810.819247685184</v>
      </c>
      <c r="AJ31" s="14">
        <f t="shared" si="1"/>
        <v>0</v>
      </c>
      <c r="AK31" s="14">
        <f t="shared" si="2"/>
        <v>1</v>
      </c>
      <c r="AL31" s="15" t="str">
        <f t="shared" si="3"/>
        <v>https://finance.yahoo.com/quote/IBM</v>
      </c>
      <c r="AM31" s="18"/>
      <c r="AN31" s="18" t="str">
        <f t="shared" si="4"/>
        <v>#REF!</v>
      </c>
    </row>
    <row r="32">
      <c r="A32" s="7">
        <v>19.4820003509521</v>
      </c>
      <c r="B32" s="8">
        <v>19.8199996948242</v>
      </c>
      <c r="C32" s="9">
        <v>19.3745002746582</v>
      </c>
      <c r="D32" s="9">
        <v>19.7399997711181</v>
      </c>
      <c r="E32" s="10">
        <v>6.7696703E7</v>
      </c>
      <c r="F32" s="10">
        <v>0.0</v>
      </c>
      <c r="G32" s="10">
        <v>0.0</v>
      </c>
      <c r="H32" s="9">
        <v>20.4699993133544</v>
      </c>
      <c r="I32" s="9">
        <v>21.0949993133544</v>
      </c>
      <c r="J32" s="9">
        <v>20.6574997901916</v>
      </c>
      <c r="K32" s="9">
        <v>22.6099996566772</v>
      </c>
      <c r="L32" s="10" t="s">
        <v>40</v>
      </c>
      <c r="M32" s="9">
        <v>22.6099996566772</v>
      </c>
      <c r="N32" s="9">
        <v>20.6574997901916</v>
      </c>
      <c r="O32" s="10" t="s">
        <v>35</v>
      </c>
      <c r="P32" s="9">
        <v>41.8072856580071</v>
      </c>
      <c r="Q32" s="9">
        <v>1.857654058951</v>
      </c>
      <c r="R32" s="10" t="s">
        <v>41</v>
      </c>
      <c r="S32" s="9">
        <v>-0.251961280141582</v>
      </c>
      <c r="T32" s="9">
        <v>-0.0914507650162549</v>
      </c>
      <c r="U32" s="9">
        <v>-0.160510515125327</v>
      </c>
      <c r="V32" s="9">
        <v>-0.160510515125327</v>
      </c>
      <c r="W32" s="27">
        <v>-0.152595151207969</v>
      </c>
      <c r="X32" s="10" t="s">
        <v>41</v>
      </c>
      <c r="Y32" s="9">
        <v>19.2339448341086</v>
      </c>
      <c r="Z32" s="9">
        <v>20.8404998779296</v>
      </c>
      <c r="AA32" s="9">
        <v>22.4470549217507</v>
      </c>
      <c r="AB32" s="9">
        <v>15.4176248480721</v>
      </c>
      <c r="AC32" s="9">
        <v>0.15749691831471</v>
      </c>
      <c r="AD32" s="10" t="s">
        <v>41</v>
      </c>
      <c r="AE32" s="10" t="s">
        <v>78</v>
      </c>
      <c r="AF32" s="11" t="s">
        <v>78</v>
      </c>
      <c r="AG32" s="28" t="s">
        <v>40</v>
      </c>
      <c r="AH32" s="13">
        <v>46133.833333333336</v>
      </c>
      <c r="AI32" s="13">
        <v>45810.81927083333</v>
      </c>
      <c r="AJ32" s="14">
        <f t="shared" si="1"/>
        <v>1</v>
      </c>
      <c r="AK32" s="14">
        <f t="shared" si="2"/>
        <v>0</v>
      </c>
      <c r="AL32" s="15" t="str">
        <f t="shared" si="3"/>
        <v>https://finance.yahoo.com/quote/INTC</v>
      </c>
      <c r="AM32" s="18"/>
      <c r="AN32" s="18" t="str">
        <f t="shared" si="4"/>
        <v>#REF!</v>
      </c>
    </row>
    <row r="33">
      <c r="A33" s="7">
        <v>154.479995727539</v>
      </c>
      <c r="B33" s="8">
        <v>155.539993286132</v>
      </c>
      <c r="C33" s="9">
        <v>152.300003051757</v>
      </c>
      <c r="D33" s="9">
        <v>155.399993896484</v>
      </c>
      <c r="E33" s="10">
        <v>5177675.0</v>
      </c>
      <c r="F33" s="10">
        <v>0.0</v>
      </c>
      <c r="G33" s="10">
        <v>0.0</v>
      </c>
      <c r="H33" s="9">
        <v>152.896673263959</v>
      </c>
      <c r="I33" s="9">
        <v>150.866629443939</v>
      </c>
      <c r="J33" s="9">
        <v>152.631507187607</v>
      </c>
      <c r="K33" s="9">
        <v>154.421162147241</v>
      </c>
      <c r="L33" s="10" t="s">
        <v>40</v>
      </c>
      <c r="M33" s="9">
        <v>154.421162147241</v>
      </c>
      <c r="N33" s="9">
        <v>152.631507187607</v>
      </c>
      <c r="O33" s="10" t="s">
        <v>36</v>
      </c>
      <c r="P33" s="9">
        <v>56.9690137026011</v>
      </c>
      <c r="Q33" s="9">
        <v>0.432832170081169</v>
      </c>
      <c r="R33" s="10" t="s">
        <v>41</v>
      </c>
      <c r="S33" s="9">
        <v>0.078868551288167</v>
      </c>
      <c r="T33" s="9">
        <v>-0.577587908094631</v>
      </c>
      <c r="U33" s="9">
        <v>0.656456459382798</v>
      </c>
      <c r="V33" s="9">
        <v>0.656456459382798</v>
      </c>
      <c r="W33" s="9">
        <v>0.580282073673487</v>
      </c>
      <c r="X33" s="10" t="s">
        <v>41</v>
      </c>
      <c r="Y33" s="9">
        <v>146.759806837288</v>
      </c>
      <c r="Z33" s="9">
        <v>152.090145111083</v>
      </c>
      <c r="AA33" s="9">
        <v>157.420483384879</v>
      </c>
      <c r="AB33" s="9">
        <v>7.00944597022045</v>
      </c>
      <c r="AC33" s="9">
        <v>0.810472676909817</v>
      </c>
      <c r="AD33" s="10" t="s">
        <v>41</v>
      </c>
      <c r="AE33" s="10" t="s">
        <v>79</v>
      </c>
      <c r="AF33" s="11" t="s">
        <v>79</v>
      </c>
      <c r="AG33" s="12">
        <v>17.285873</v>
      </c>
      <c r="AH33" s="13">
        <v>46124.833333333336</v>
      </c>
      <c r="AI33" s="13">
        <v>45810.81928240741</v>
      </c>
      <c r="AJ33" s="14">
        <f t="shared" si="1"/>
        <v>0</v>
      </c>
      <c r="AK33" s="14">
        <f t="shared" si="2"/>
        <v>1</v>
      </c>
      <c r="AL33" s="15" t="str">
        <f t="shared" si="3"/>
        <v>https://finance.yahoo.com/quote/JNJ</v>
      </c>
      <c r="AM33" s="18"/>
      <c r="AN33" s="18" t="str">
        <f t="shared" si="4"/>
        <v>#REF!</v>
      </c>
    </row>
    <row r="34">
      <c r="A34" s="7">
        <v>72.0250015258789</v>
      </c>
      <c r="B34" s="8">
        <v>72.0400009155273</v>
      </c>
      <c r="C34" s="9">
        <v>71.3600006103515</v>
      </c>
      <c r="D34" s="9">
        <v>72.0</v>
      </c>
      <c r="E34" s="10">
        <v>1.0194085E7</v>
      </c>
      <c r="F34" s="10">
        <v>0.0</v>
      </c>
      <c r="G34" s="10">
        <v>0.0</v>
      </c>
      <c r="H34" s="9">
        <v>71.4650001525878</v>
      </c>
      <c r="I34" s="9">
        <v>71.0300025939941</v>
      </c>
      <c r="J34" s="9">
        <v>71.3374996185302</v>
      </c>
      <c r="K34" s="9">
        <v>68.7868272960727</v>
      </c>
      <c r="L34" s="10" t="s">
        <v>40</v>
      </c>
      <c r="M34" s="9">
        <v>71.3374996185302</v>
      </c>
      <c r="N34" s="9">
        <v>68.7868272960727</v>
      </c>
      <c r="O34" s="10" t="s">
        <v>36</v>
      </c>
      <c r="P34" s="9">
        <v>54.111703141534</v>
      </c>
      <c r="Q34" s="9">
        <v>-0.718683811551855</v>
      </c>
      <c r="R34" s="10" t="s">
        <v>41</v>
      </c>
      <c r="S34" s="9">
        <v>0.157426269268782</v>
      </c>
      <c r="T34" s="9">
        <v>0.0921044627420798</v>
      </c>
      <c r="U34" s="9">
        <v>0.0653218065267026</v>
      </c>
      <c r="V34" s="9">
        <v>0.0653218065267026</v>
      </c>
      <c r="W34" s="9">
        <v>0.0522535990683436</v>
      </c>
      <c r="X34" s="10" t="s">
        <v>41</v>
      </c>
      <c r="Y34" s="9">
        <v>69.362174545639</v>
      </c>
      <c r="Z34" s="9">
        <v>71.2834995269775</v>
      </c>
      <c r="AA34" s="9">
        <v>73.204824508316</v>
      </c>
      <c r="AB34" s="9">
        <v>5.39065841067844</v>
      </c>
      <c r="AC34" s="9">
        <v>0.686459989845997</v>
      </c>
      <c r="AD34" s="10" t="s">
        <v>41</v>
      </c>
      <c r="AE34" s="10" t="s">
        <v>80</v>
      </c>
      <c r="AF34" s="11" t="s">
        <v>80</v>
      </c>
      <c r="AG34" s="12">
        <v>28.915663</v>
      </c>
      <c r="AH34" s="13">
        <v>46138.833333333336</v>
      </c>
      <c r="AI34" s="13">
        <v>45810.81929398148</v>
      </c>
      <c r="AJ34" s="14">
        <f t="shared" si="1"/>
        <v>0</v>
      </c>
      <c r="AK34" s="14">
        <f t="shared" si="2"/>
        <v>1</v>
      </c>
      <c r="AL34" s="15" t="str">
        <f t="shared" si="3"/>
        <v>https://finance.yahoo.com/quote/KO</v>
      </c>
      <c r="AM34" s="18"/>
      <c r="AN34" s="18" t="str">
        <f t="shared" si="4"/>
        <v>#REF!</v>
      </c>
    </row>
    <row r="35">
      <c r="A35" s="7">
        <v>2.71000003814697</v>
      </c>
      <c r="B35" s="8">
        <v>2.71600008010864</v>
      </c>
      <c r="C35" s="9">
        <v>2.60999989509582</v>
      </c>
      <c r="D35" s="9">
        <v>2.65000009536743</v>
      </c>
      <c r="E35" s="10">
        <v>3220385.0</v>
      </c>
      <c r="F35" s="10">
        <v>0.0</v>
      </c>
      <c r="G35" s="10">
        <v>0.0</v>
      </c>
      <c r="H35" s="9">
        <v>2.75999999046325</v>
      </c>
      <c r="I35" s="9">
        <v>2.95999991893768</v>
      </c>
      <c r="J35" s="9">
        <v>2.72374999523162</v>
      </c>
      <c r="K35" s="9">
        <v>2.75999999046325</v>
      </c>
      <c r="L35" s="10" t="s">
        <v>40</v>
      </c>
      <c r="M35" s="9">
        <v>2.75999999046325</v>
      </c>
      <c r="N35" s="9">
        <v>2.72374999523162</v>
      </c>
      <c r="O35" s="10" t="s">
        <v>35</v>
      </c>
      <c r="P35" s="9">
        <v>38.6528883246788</v>
      </c>
      <c r="Q35" s="9">
        <v>-0.431591223830906</v>
      </c>
      <c r="R35" s="10" t="s">
        <v>41</v>
      </c>
      <c r="S35" s="9">
        <v>-0.0494329247523674</v>
      </c>
      <c r="T35" s="9">
        <v>-0.0116603884976376</v>
      </c>
      <c r="U35" s="9">
        <v>-0.0377725362547298</v>
      </c>
      <c r="V35" s="9">
        <v>-0.0377725362547298</v>
      </c>
      <c r="W35" s="9">
        <v>-0.0368687312786572</v>
      </c>
      <c r="X35" s="10" t="s">
        <v>41</v>
      </c>
      <c r="Y35" s="9">
        <v>2.57196467993136</v>
      </c>
      <c r="Z35" s="9">
        <v>2.91200000047683</v>
      </c>
      <c r="AA35" s="9">
        <v>3.25203532102231</v>
      </c>
      <c r="AB35" s="9">
        <v>23.354074209464</v>
      </c>
      <c r="AC35" s="9">
        <v>0.114746043603483</v>
      </c>
      <c r="AD35" s="10" t="s">
        <v>41</v>
      </c>
      <c r="AE35" s="10" t="s">
        <v>81</v>
      </c>
      <c r="AF35" s="11" t="s">
        <v>81</v>
      </c>
      <c r="AG35" s="28" t="s">
        <v>40</v>
      </c>
      <c r="AH35" s="10" t="s">
        <v>48</v>
      </c>
      <c r="AI35" s="13">
        <v>45810.81931712963</v>
      </c>
      <c r="AJ35" s="14">
        <f t="shared" si="1"/>
        <v>1</v>
      </c>
      <c r="AK35" s="14">
        <f t="shared" si="2"/>
        <v>0</v>
      </c>
      <c r="AL35" s="15" t="str">
        <f t="shared" si="3"/>
        <v>https://finance.yahoo.com/quote/LAC</v>
      </c>
      <c r="AM35" s="18"/>
      <c r="AN35" s="18" t="str">
        <f t="shared" si="4"/>
        <v>#REF!</v>
      </c>
    </row>
    <row r="36">
      <c r="A36" s="7">
        <v>732.5</v>
      </c>
      <c r="B36" s="8">
        <v>747.369995117187</v>
      </c>
      <c r="C36" s="9">
        <v>730.695007324218</v>
      </c>
      <c r="D36" s="9">
        <v>747.119995117187</v>
      </c>
      <c r="E36" s="10">
        <v>2404759.0</v>
      </c>
      <c r="F36" s="10">
        <v>0.0</v>
      </c>
      <c r="G36" s="10">
        <v>0.0</v>
      </c>
      <c r="H36" s="9">
        <v>736.25</v>
      </c>
      <c r="I36" s="9">
        <v>804.826935528014</v>
      </c>
      <c r="J36" s="9">
        <v>779.961257357561</v>
      </c>
      <c r="K36" s="9">
        <v>804.710543184373</v>
      </c>
      <c r="L36" s="10" t="s">
        <v>40</v>
      </c>
      <c r="M36" s="9">
        <v>804.710543184373</v>
      </c>
      <c r="N36" s="9">
        <v>779.961257357561</v>
      </c>
      <c r="O36" s="10" t="s">
        <v>35</v>
      </c>
      <c r="P36" s="9">
        <v>47.7228617389379</v>
      </c>
      <c r="Q36" s="9">
        <v>2.38099423759595</v>
      </c>
      <c r="R36" s="10" t="s">
        <v>41</v>
      </c>
      <c r="S36" s="9">
        <v>-17.9450145168516</v>
      </c>
      <c r="T36" s="9">
        <v>-19.857140793667</v>
      </c>
      <c r="U36" s="9">
        <v>1.91212627681543</v>
      </c>
      <c r="V36" s="9">
        <v>1.91212627681543</v>
      </c>
      <c r="W36" s="9">
        <v>-0.0602973725625517</v>
      </c>
      <c r="X36" s="10" t="s">
        <v>35</v>
      </c>
      <c r="Y36" s="9">
        <v>692.555234602779</v>
      </c>
      <c r="Z36" s="9">
        <v>743.060501098632</v>
      </c>
      <c r="AA36" s="9">
        <v>793.565767594486</v>
      </c>
      <c r="AB36" s="9">
        <v>13.5938504122288</v>
      </c>
      <c r="AC36" s="9">
        <v>0.540188818911469</v>
      </c>
      <c r="AD36" s="10" t="s">
        <v>41</v>
      </c>
      <c r="AE36" s="10" t="s">
        <v>82</v>
      </c>
      <c r="AF36" s="11" t="s">
        <v>82</v>
      </c>
      <c r="AG36" s="12">
        <v>60.642857</v>
      </c>
      <c r="AH36" s="13">
        <v>46140.833333333336</v>
      </c>
      <c r="AI36" s="13">
        <v>45810.81932870371</v>
      </c>
      <c r="AJ36" s="14">
        <f t="shared" si="1"/>
        <v>2</v>
      </c>
      <c r="AK36" s="14">
        <f t="shared" si="2"/>
        <v>0</v>
      </c>
      <c r="AL36" s="15" t="str">
        <f t="shared" si="3"/>
        <v>https://finance.yahoo.com/quote/LLY</v>
      </c>
      <c r="AM36" s="18"/>
      <c r="AN36" s="18" t="str">
        <f t="shared" si="4"/>
        <v>#REF!</v>
      </c>
    </row>
    <row r="37">
      <c r="A37" s="7">
        <v>478.260009765625</v>
      </c>
      <c r="B37" s="8">
        <v>479.730010986328</v>
      </c>
      <c r="C37" s="9">
        <v>474.0</v>
      </c>
      <c r="D37" s="9">
        <v>478.820007324218</v>
      </c>
      <c r="E37" s="10">
        <v>955174.0</v>
      </c>
      <c r="F37" s="10">
        <v>0.0</v>
      </c>
      <c r="G37" s="10">
        <v>0.0</v>
      </c>
      <c r="H37" s="9">
        <v>473.850006103515</v>
      </c>
      <c r="I37" s="9">
        <v>468.065002441406</v>
      </c>
      <c r="J37" s="9">
        <v>456.717506408691</v>
      </c>
      <c r="K37" s="9">
        <v>455.412368096394</v>
      </c>
      <c r="L37" s="10" t="s">
        <v>40</v>
      </c>
      <c r="M37" s="9">
        <v>456.717506408691</v>
      </c>
      <c r="N37" s="9">
        <v>455.412368096394</v>
      </c>
      <c r="O37" s="10" t="s">
        <v>36</v>
      </c>
      <c r="P37" s="9">
        <v>56.2362440650085</v>
      </c>
      <c r="Q37" s="9">
        <v>-2.9087745982567</v>
      </c>
      <c r="R37" s="10" t="s">
        <v>41</v>
      </c>
      <c r="S37" s="9">
        <v>2.9864976049198</v>
      </c>
      <c r="T37" s="9">
        <v>2.2318229373336</v>
      </c>
      <c r="U37" s="9">
        <v>0.754674667586198</v>
      </c>
      <c r="V37" s="9">
        <v>0.754674667586198</v>
      </c>
      <c r="W37" s="9">
        <v>0.653692119675967</v>
      </c>
      <c r="X37" s="10" t="s">
        <v>41</v>
      </c>
      <c r="Y37" s="9">
        <v>457.046680177365</v>
      </c>
      <c r="Z37" s="9">
        <v>470.749002075195</v>
      </c>
      <c r="AA37" s="9">
        <v>484.451323973025</v>
      </c>
      <c r="AB37" s="9">
        <v>5.82149801164792</v>
      </c>
      <c r="AC37" s="9">
        <v>0.794512320948379</v>
      </c>
      <c r="AD37" s="10" t="s">
        <v>41</v>
      </c>
      <c r="AE37" s="10" t="s">
        <v>83</v>
      </c>
      <c r="AF37" s="11" t="s">
        <v>83</v>
      </c>
      <c r="AG37" s="12">
        <v>20.638792</v>
      </c>
      <c r="AH37" s="13">
        <v>46131.833333333336</v>
      </c>
      <c r="AI37" s="13">
        <v>45810.819340277776</v>
      </c>
      <c r="AJ37" s="14">
        <f t="shared" si="1"/>
        <v>0</v>
      </c>
      <c r="AK37" s="14">
        <f t="shared" si="2"/>
        <v>1</v>
      </c>
      <c r="AL37" s="15" t="str">
        <f t="shared" si="3"/>
        <v>https://finance.yahoo.com/quote/LMT</v>
      </c>
      <c r="AM37" s="18"/>
      <c r="AN37" s="18" t="str">
        <f t="shared" si="4"/>
        <v>#REF!</v>
      </c>
    </row>
    <row r="38">
      <c r="A38" s="7">
        <v>80.5849990844726</v>
      </c>
      <c r="B38" s="8">
        <v>82.5299987792968</v>
      </c>
      <c r="C38" s="9">
        <v>80.4250030517578</v>
      </c>
      <c r="D38" s="9">
        <v>82.4800033569336</v>
      </c>
      <c r="E38" s="10">
        <v>8244512.0</v>
      </c>
      <c r="F38" s="10">
        <v>0.0</v>
      </c>
      <c r="G38" s="10">
        <v>0.0</v>
      </c>
      <c r="H38" s="9">
        <v>82.875</v>
      </c>
      <c r="I38" s="9">
        <v>77.3950004577636</v>
      </c>
      <c r="J38" s="9">
        <v>67.0375003814697</v>
      </c>
      <c r="K38" s="9">
        <v>73.8820120364606</v>
      </c>
      <c r="L38" s="10" t="s">
        <v>40</v>
      </c>
      <c r="M38" s="9">
        <v>73.8820120364606</v>
      </c>
      <c r="N38" s="9">
        <v>67.0375003814697</v>
      </c>
      <c r="O38" s="10" t="s">
        <v>36</v>
      </c>
      <c r="P38" s="9">
        <v>57.8873951249259</v>
      </c>
      <c r="Q38" s="9">
        <v>3.68443507164436</v>
      </c>
      <c r="R38" s="10" t="s">
        <v>41</v>
      </c>
      <c r="S38" s="9">
        <v>2.60106606843483</v>
      </c>
      <c r="T38" s="9">
        <v>2.97608605509086</v>
      </c>
      <c r="U38" s="9">
        <v>-0.375019986656031</v>
      </c>
      <c r="V38" s="9">
        <v>-0.375019986656031</v>
      </c>
      <c r="W38" s="9">
        <v>-0.293329294378986</v>
      </c>
      <c r="X38" s="10" t="s">
        <v>41</v>
      </c>
      <c r="Y38" s="9">
        <v>73.0616069687184</v>
      </c>
      <c r="Z38" s="9">
        <v>81.1985008239746</v>
      </c>
      <c r="AA38" s="9">
        <v>89.3353946792308</v>
      </c>
      <c r="AB38" s="9">
        <v>20.0419805111813</v>
      </c>
      <c r="AC38" s="9">
        <v>0.57874642067078</v>
      </c>
      <c r="AD38" s="10" t="s">
        <v>41</v>
      </c>
      <c r="AE38" s="10" t="s">
        <v>84</v>
      </c>
      <c r="AF38" s="11" t="s">
        <v>84</v>
      </c>
      <c r="AG38" s="12">
        <v>22.974932</v>
      </c>
      <c r="AH38" s="13">
        <v>46132.833333333336</v>
      </c>
      <c r="AI38" s="13">
        <v>45810.81936342592</v>
      </c>
      <c r="AJ38" s="14">
        <f t="shared" si="1"/>
        <v>0</v>
      </c>
      <c r="AK38" s="14">
        <f t="shared" si="2"/>
        <v>1</v>
      </c>
      <c r="AL38" s="15" t="str">
        <f t="shared" si="3"/>
        <v>https://finance.yahoo.com/quote/LRCX</v>
      </c>
      <c r="AM38" s="18"/>
      <c r="AN38" s="18" t="str">
        <f t="shared" si="4"/>
        <v>#REF!</v>
      </c>
    </row>
    <row r="39">
      <c r="A39" s="7">
        <v>310.730010986328</v>
      </c>
      <c r="B39" s="8">
        <v>313.244995117187</v>
      </c>
      <c r="C39" s="9">
        <v>309.390106201171</v>
      </c>
      <c r="D39" s="9">
        <v>312.679992675781</v>
      </c>
      <c r="E39" s="10">
        <v>1893453.0</v>
      </c>
      <c r="F39" s="10">
        <v>0.0</v>
      </c>
      <c r="G39" s="10">
        <v>0.0</v>
      </c>
      <c r="H39" s="9">
        <v>315.555053710937</v>
      </c>
      <c r="I39" s="9">
        <v>313.39500427246</v>
      </c>
      <c r="J39" s="9">
        <v>308.614997863769</v>
      </c>
      <c r="K39" s="9">
        <v>308.410003662109</v>
      </c>
      <c r="L39" s="10" t="s">
        <v>40</v>
      </c>
      <c r="M39" s="9">
        <v>308.614997863769</v>
      </c>
      <c r="N39" s="9">
        <v>308.410003662109</v>
      </c>
      <c r="O39" s="10" t="s">
        <v>36</v>
      </c>
      <c r="P39" s="9">
        <v>48.10139870341</v>
      </c>
      <c r="Q39" s="9">
        <v>-1.77864567999728</v>
      </c>
      <c r="R39" s="10" t="s">
        <v>41</v>
      </c>
      <c r="S39" s="9">
        <v>0.239119776866289</v>
      </c>
      <c r="T39" s="9">
        <v>0.785157260347519</v>
      </c>
      <c r="U39" s="9">
        <v>-0.54603748348123</v>
      </c>
      <c r="V39" s="9">
        <v>-0.54603748348123</v>
      </c>
      <c r="W39" s="9">
        <v>-0.517239867601072</v>
      </c>
      <c r="X39" s="10" t="s">
        <v>41</v>
      </c>
      <c r="Y39" s="9">
        <v>307.964308712031</v>
      </c>
      <c r="Z39" s="9">
        <v>314.577000427246</v>
      </c>
      <c r="AA39" s="9">
        <v>321.189692142461</v>
      </c>
      <c r="AB39" s="9">
        <v>4.20418002983935</v>
      </c>
      <c r="AC39" s="9">
        <v>0.35656311883555</v>
      </c>
      <c r="AD39" s="10" t="s">
        <v>41</v>
      </c>
      <c r="AE39" s="10" t="s">
        <v>85</v>
      </c>
      <c r="AF39" s="11" t="s">
        <v>85</v>
      </c>
      <c r="AG39" s="12">
        <v>27.597528</v>
      </c>
      <c r="AH39" s="13">
        <v>46140.833333333336</v>
      </c>
      <c r="AI39" s="13">
        <v>45810.819375</v>
      </c>
      <c r="AJ39" s="14">
        <f t="shared" si="1"/>
        <v>0</v>
      </c>
      <c r="AK39" s="14">
        <f t="shared" si="2"/>
        <v>1</v>
      </c>
      <c r="AL39" s="15" t="str">
        <f t="shared" si="3"/>
        <v>https://finance.yahoo.com/quote/MCD</v>
      </c>
      <c r="AM39" s="18"/>
      <c r="AN39" s="18" t="str">
        <f t="shared" si="4"/>
        <v>#REF!</v>
      </c>
    </row>
    <row r="40">
      <c r="A40" s="7">
        <v>67.0100021362304</v>
      </c>
      <c r="B40" s="8">
        <v>67.5650024414062</v>
      </c>
      <c r="C40" s="9">
        <v>66.6699981689453</v>
      </c>
      <c r="D40" s="9">
        <v>67.5100021362304</v>
      </c>
      <c r="E40" s="10">
        <v>5001658.0</v>
      </c>
      <c r="F40" s="10">
        <v>0.0</v>
      </c>
      <c r="G40" s="10">
        <v>0.0</v>
      </c>
      <c r="H40" s="9">
        <v>66.4700012207031</v>
      </c>
      <c r="I40" s="9">
        <v>66.1450004577636</v>
      </c>
      <c r="J40" s="9">
        <v>66.6823569067314</v>
      </c>
      <c r="K40" s="9">
        <v>63.6104341784507</v>
      </c>
      <c r="L40" s="10" t="s">
        <v>40</v>
      </c>
      <c r="M40" s="9">
        <v>66.6823569067314</v>
      </c>
      <c r="N40" s="9">
        <v>63.6104341784507</v>
      </c>
      <c r="O40" s="10" t="s">
        <v>36</v>
      </c>
      <c r="P40" s="9">
        <v>57.913904374067</v>
      </c>
      <c r="Q40" s="9">
        <v>0.107189374408697</v>
      </c>
      <c r="R40" s="10" t="s">
        <v>41</v>
      </c>
      <c r="S40" s="9">
        <v>0.241825379107908</v>
      </c>
      <c r="T40" s="9">
        <v>0.0199367643450449</v>
      </c>
      <c r="U40" s="9">
        <v>0.221888614762863</v>
      </c>
      <c r="V40" s="9">
        <v>0.221888614762863</v>
      </c>
      <c r="W40" s="9">
        <v>0.204513790416814</v>
      </c>
      <c r="X40" s="10" t="s">
        <v>41</v>
      </c>
      <c r="Y40" s="9">
        <v>63.9006407797474</v>
      </c>
      <c r="Z40" s="9">
        <v>66.2260009765625</v>
      </c>
      <c r="AA40" s="9">
        <v>68.5513611733775</v>
      </c>
      <c r="AB40" s="9">
        <v>7.02249920733693</v>
      </c>
      <c r="AC40" s="9">
        <v>0.776086509398978</v>
      </c>
      <c r="AD40" s="10" t="s">
        <v>41</v>
      </c>
      <c r="AE40" s="10" t="s">
        <v>86</v>
      </c>
      <c r="AF40" s="11" t="s">
        <v>86</v>
      </c>
      <c r="AG40" s="12">
        <v>25.096655</v>
      </c>
      <c r="AH40" s="13">
        <v>46138.833333333336</v>
      </c>
      <c r="AI40" s="13">
        <v>45810.819398148145</v>
      </c>
      <c r="AJ40" s="14">
        <f t="shared" si="1"/>
        <v>0</v>
      </c>
      <c r="AK40" s="14">
        <f t="shared" si="2"/>
        <v>1</v>
      </c>
      <c r="AL40" s="15" t="str">
        <f t="shared" si="3"/>
        <v>https://finance.yahoo.com/quote/MDLZ</v>
      </c>
      <c r="AM40" s="18"/>
      <c r="AN40" s="18" t="str">
        <f t="shared" si="4"/>
        <v>#REF!</v>
      </c>
    </row>
    <row r="41">
      <c r="A41" s="23">
        <v>2563.0</v>
      </c>
      <c r="B41" s="29">
        <v>2595.0</v>
      </c>
      <c r="C41" s="9">
        <v>2535.0</v>
      </c>
      <c r="D41" s="9">
        <v>2593.43994140625</v>
      </c>
      <c r="E41" s="10">
        <v>260614.0</v>
      </c>
      <c r="F41" s="10">
        <v>0.0</v>
      </c>
      <c r="G41" s="10">
        <v>0.0</v>
      </c>
      <c r="H41" s="9">
        <v>2568.48999023437</v>
      </c>
      <c r="I41" s="9">
        <v>2410.93994140625</v>
      </c>
      <c r="J41" s="9">
        <v>2019.72500610351</v>
      </c>
      <c r="K41" s="9">
        <v>2049.22003173828</v>
      </c>
      <c r="L41" s="10" t="s">
        <v>40</v>
      </c>
      <c r="M41" s="9">
        <v>2049.22003173828</v>
      </c>
      <c r="N41" s="9">
        <v>2019.72500610351</v>
      </c>
      <c r="O41" s="10" t="s">
        <v>36</v>
      </c>
      <c r="P41" s="9">
        <v>67.9131980200938</v>
      </c>
      <c r="Q41" s="9">
        <v>2.25192120981834</v>
      </c>
      <c r="R41" s="10" t="s">
        <v>41</v>
      </c>
      <c r="S41" s="9">
        <v>95.3536011270453</v>
      </c>
      <c r="T41" s="9">
        <v>107.67580922341</v>
      </c>
      <c r="U41" s="9">
        <v>-12.3222080963655</v>
      </c>
      <c r="V41" s="9">
        <v>-12.3222080963655</v>
      </c>
      <c r="W41" s="9">
        <v>-12.9816521410269</v>
      </c>
      <c r="X41" s="10" t="s">
        <v>41</v>
      </c>
      <c r="Y41" s="9">
        <v>2265.74815210051</v>
      </c>
      <c r="Z41" s="9">
        <v>2501.71201171875</v>
      </c>
      <c r="AA41" s="9">
        <v>2737.67587133698</v>
      </c>
      <c r="AB41" s="9">
        <v>18.8641904833896</v>
      </c>
      <c r="AC41" s="9">
        <v>0.694368599148842</v>
      </c>
      <c r="AD41" s="10" t="s">
        <v>41</v>
      </c>
      <c r="AE41" s="10" t="s">
        <v>87</v>
      </c>
      <c r="AF41" s="11" t="s">
        <v>87</v>
      </c>
      <c r="AG41" s="12">
        <v>63.627087</v>
      </c>
      <c r="AH41" s="13">
        <v>46146.833333333336</v>
      </c>
      <c r="AI41" s="13">
        <v>45810.81940972222</v>
      </c>
      <c r="AJ41" s="14">
        <f t="shared" si="1"/>
        <v>0</v>
      </c>
      <c r="AK41" s="14">
        <f t="shared" si="2"/>
        <v>1</v>
      </c>
      <c r="AL41" s="15" t="str">
        <f t="shared" si="3"/>
        <v>https://finance.yahoo.com/quote/MELI</v>
      </c>
      <c r="AM41" s="18"/>
      <c r="AN41" s="18" t="str">
        <f t="shared" si="4"/>
        <v>#REF!</v>
      </c>
    </row>
    <row r="42">
      <c r="A42" s="7">
        <v>77.0199966430664</v>
      </c>
      <c r="B42" s="8">
        <v>77.0199966430664</v>
      </c>
      <c r="C42" s="9">
        <v>75.4000015258789</v>
      </c>
      <c r="D42" s="9">
        <v>76.25</v>
      </c>
      <c r="E42" s="10">
        <v>9332608.0</v>
      </c>
      <c r="F42" s="10">
        <v>0.0</v>
      </c>
      <c r="G42" s="10">
        <v>0.0</v>
      </c>
      <c r="H42" s="9">
        <v>77.2900009155273</v>
      </c>
      <c r="I42" s="9">
        <v>79.5699996948242</v>
      </c>
      <c r="J42" s="9">
        <v>81.8724994659423</v>
      </c>
      <c r="K42" s="9">
        <v>86.2330109188666</v>
      </c>
      <c r="L42" s="10" t="s">
        <v>40</v>
      </c>
      <c r="M42" s="9">
        <v>86.2330109188666</v>
      </c>
      <c r="N42" s="9">
        <v>81.8724994659423</v>
      </c>
      <c r="O42" s="10" t="s">
        <v>35</v>
      </c>
      <c r="P42" s="9">
        <v>42.6856339017056</v>
      </c>
      <c r="Q42" s="9">
        <v>-1.60294372948386</v>
      </c>
      <c r="R42" s="10" t="s">
        <v>41</v>
      </c>
      <c r="S42" s="9">
        <v>-1.31750627987733</v>
      </c>
      <c r="T42" s="9">
        <v>-1.50231107188001</v>
      </c>
      <c r="U42" s="9">
        <v>0.184804792002681</v>
      </c>
      <c r="V42" s="9">
        <v>0.184804792002681</v>
      </c>
      <c r="W42" s="9">
        <v>0.206320070005644</v>
      </c>
      <c r="X42" s="10" t="s">
        <v>41</v>
      </c>
      <c r="Y42" s="9">
        <v>73.4442931644754</v>
      </c>
      <c r="Z42" s="9">
        <v>77.3430000305175</v>
      </c>
      <c r="AA42" s="9">
        <v>81.2417068965596</v>
      </c>
      <c r="AB42" s="9">
        <v>10.0816023803156</v>
      </c>
      <c r="AC42" s="9">
        <v>0.359825312844414</v>
      </c>
      <c r="AD42" s="10" t="s">
        <v>41</v>
      </c>
      <c r="AE42" s="10" t="s">
        <v>88</v>
      </c>
      <c r="AF42" s="11" t="s">
        <v>88</v>
      </c>
      <c r="AG42" s="12">
        <v>11.082849</v>
      </c>
      <c r="AH42" s="13">
        <v>46323.833333333336</v>
      </c>
      <c r="AI42" s="13">
        <v>45810.81943287037</v>
      </c>
      <c r="AJ42" s="14">
        <f t="shared" si="1"/>
        <v>1</v>
      </c>
      <c r="AK42" s="14">
        <f t="shared" si="2"/>
        <v>0</v>
      </c>
      <c r="AL42" s="15" t="str">
        <f t="shared" si="3"/>
        <v>https://finance.yahoo.com/quote/MRK</v>
      </c>
      <c r="AM42" s="18"/>
      <c r="AN42" s="18" t="str">
        <f t="shared" si="4"/>
        <v>#REF!</v>
      </c>
    </row>
    <row r="43">
      <c r="A43" s="7">
        <v>457.0</v>
      </c>
      <c r="B43" s="8">
        <v>462.109985351562</v>
      </c>
      <c r="C43" s="9">
        <v>456.890014648437</v>
      </c>
      <c r="D43" s="9">
        <v>461.970001220703</v>
      </c>
      <c r="E43" s="10">
        <v>1.6546045E7</v>
      </c>
      <c r="F43" s="10">
        <v>0.0</v>
      </c>
      <c r="G43" s="10">
        <v>0.0</v>
      </c>
      <c r="H43" s="9">
        <v>455.71499633789</v>
      </c>
      <c r="I43" s="9">
        <v>423.127757325934</v>
      </c>
      <c r="J43" s="9">
        <v>372.184228354036</v>
      </c>
      <c r="K43" s="9">
        <v>381.349912282253</v>
      </c>
      <c r="L43" s="10" t="s">
        <v>40</v>
      </c>
      <c r="M43" s="9">
        <v>381.349912282253</v>
      </c>
      <c r="N43" s="9">
        <v>372.184228354036</v>
      </c>
      <c r="O43" s="10" t="s">
        <v>36</v>
      </c>
      <c r="P43" s="9">
        <v>70.7555397950891</v>
      </c>
      <c r="Q43" s="9">
        <v>0.808936833572715</v>
      </c>
      <c r="R43" s="10" t="s">
        <v>41</v>
      </c>
      <c r="S43" s="9">
        <v>14.5006959422945</v>
      </c>
      <c r="T43" s="9">
        <v>15.6903747838616</v>
      </c>
      <c r="U43" s="9">
        <v>-1.18967884156716</v>
      </c>
      <c r="V43" s="9">
        <v>-1.18967884156716</v>
      </c>
      <c r="W43" s="9">
        <v>-1.10227359363316</v>
      </c>
      <c r="X43" s="10" t="s">
        <v>41</v>
      </c>
      <c r="Y43" s="9">
        <v>431.125178064039</v>
      </c>
      <c r="Z43" s="9">
        <v>450.285469055175</v>
      </c>
      <c r="AA43" s="9">
        <v>469.445760046311</v>
      </c>
      <c r="AB43" s="9">
        <v>8.51028616639116</v>
      </c>
      <c r="AC43" s="9">
        <v>0.804915310809549</v>
      </c>
      <c r="AD43" s="10" t="s">
        <v>41</v>
      </c>
      <c r="AE43" s="10" t="s">
        <v>89</v>
      </c>
      <c r="AF43" s="11" t="s">
        <v>89</v>
      </c>
      <c r="AG43" s="12">
        <v>35.700928</v>
      </c>
      <c r="AH43" s="13">
        <v>46139.833333333336</v>
      </c>
      <c r="AI43" s="13">
        <v>45810.819444444445</v>
      </c>
      <c r="AJ43" s="14">
        <f t="shared" si="1"/>
        <v>0</v>
      </c>
      <c r="AK43" s="14">
        <f t="shared" si="2"/>
        <v>1</v>
      </c>
      <c r="AL43" s="15" t="str">
        <f t="shared" si="3"/>
        <v>https://finance.yahoo.com/quote/MSFT</v>
      </c>
      <c r="AM43" s="18"/>
      <c r="AN43" s="18" t="str">
        <f t="shared" si="4"/>
        <v>#REF!</v>
      </c>
    </row>
    <row r="44">
      <c r="A44" s="22">
        <v>2290.0</v>
      </c>
      <c r="B44" s="8">
        <v>2320.0</v>
      </c>
      <c r="C44" s="10">
        <v>2155.0</v>
      </c>
      <c r="D44" s="10">
        <v>2165.0</v>
      </c>
      <c r="E44" s="10">
        <v>324752.0</v>
      </c>
      <c r="F44" s="10">
        <v>0.0</v>
      </c>
      <c r="G44" s="10">
        <v>0.0</v>
      </c>
      <c r="H44" s="10">
        <v>2295.0</v>
      </c>
      <c r="I44" s="10">
        <v>2127.5</v>
      </c>
      <c r="J44" s="10">
        <v>1785.0</v>
      </c>
      <c r="K44" s="10">
        <v>1940.0</v>
      </c>
      <c r="L44" s="10" t="s">
        <v>40</v>
      </c>
      <c r="M44" s="10">
        <v>1940.0</v>
      </c>
      <c r="N44" s="10">
        <v>1785.0</v>
      </c>
      <c r="O44" s="10" t="s">
        <v>36</v>
      </c>
      <c r="P44" s="9">
        <v>49.036929483697</v>
      </c>
      <c r="Q44" s="9">
        <v>-7.4367411240326</v>
      </c>
      <c r="R44" s="10" t="s">
        <v>41</v>
      </c>
      <c r="S44" s="9">
        <v>72.2313557677121</v>
      </c>
      <c r="T44" s="9">
        <v>79.6797517024012</v>
      </c>
      <c r="U44" s="9">
        <v>-7.44839593468911</v>
      </c>
      <c r="V44" s="9">
        <v>-7.44839593468911</v>
      </c>
      <c r="W44" s="9">
        <v>5.98451245142021</v>
      </c>
      <c r="X44" s="10" t="s">
        <v>36</v>
      </c>
      <c r="Y44" s="9">
        <v>1837.72164703166</v>
      </c>
      <c r="Z44" s="10">
        <v>2199.25</v>
      </c>
      <c r="AA44" s="9">
        <v>2560.77835296833</v>
      </c>
      <c r="AB44" s="9">
        <v>32.8774221182984</v>
      </c>
      <c r="AC44" s="9">
        <v>0.452631654310388</v>
      </c>
      <c r="AD44" s="10" t="s">
        <v>41</v>
      </c>
      <c r="AE44" s="10" t="s">
        <v>90</v>
      </c>
      <c r="AF44" s="21" t="s">
        <v>91</v>
      </c>
      <c r="AG44" s="12">
        <v>8.355525</v>
      </c>
      <c r="AH44" s="10" t="s">
        <v>48</v>
      </c>
      <c r="AI44" s="13">
        <v>45810.81945601852</v>
      </c>
      <c r="AJ44" s="14">
        <f t="shared" si="1"/>
        <v>0</v>
      </c>
      <c r="AK44" s="14">
        <f t="shared" si="2"/>
        <v>2</v>
      </c>
      <c r="AL44" s="15" t="str">
        <f t="shared" si="3"/>
        <v>https://finance.yahoo.com/quote/METR.BA</v>
      </c>
      <c r="AM44" s="18"/>
      <c r="AN44" s="18" t="str">
        <f t="shared" si="4"/>
        <v>#REF!</v>
      </c>
    </row>
    <row r="45">
      <c r="A45" s="7">
        <v>94.5800018310546</v>
      </c>
      <c r="B45" s="8">
        <v>99.2399978637695</v>
      </c>
      <c r="C45" s="9">
        <v>94.4000015258789</v>
      </c>
      <c r="D45" s="9">
        <v>98.1800003051757</v>
      </c>
      <c r="E45" s="10">
        <v>1.6793307E7</v>
      </c>
      <c r="F45" s="10">
        <v>0.0</v>
      </c>
      <c r="G45" s="10">
        <v>0.0</v>
      </c>
      <c r="H45" s="9">
        <v>95.2799987792968</v>
      </c>
      <c r="I45" s="9">
        <v>86.5649986267089</v>
      </c>
      <c r="J45" s="9">
        <v>77.3334674095809</v>
      </c>
      <c r="K45" s="9">
        <v>84.639859100194</v>
      </c>
      <c r="L45" s="10" t="s">
        <v>40</v>
      </c>
      <c r="M45" s="9">
        <v>84.639859100194</v>
      </c>
      <c r="N45" s="9">
        <v>77.3334674095809</v>
      </c>
      <c r="O45" s="10" t="s">
        <v>36</v>
      </c>
      <c r="P45" s="9">
        <v>63.8513332564896</v>
      </c>
      <c r="Q45" s="9">
        <v>5.3561022636803</v>
      </c>
      <c r="R45" s="10" t="s">
        <v>41</v>
      </c>
      <c r="S45" s="9">
        <v>3.93522771484906</v>
      </c>
      <c r="T45" s="9">
        <v>3.99813861952413</v>
      </c>
      <c r="U45" s="9">
        <v>-0.0629109046750713</v>
      </c>
      <c r="V45" s="9">
        <v>-0.0629109046750713</v>
      </c>
      <c r="W45" s="9">
        <v>-0.0960733036026209</v>
      </c>
      <c r="X45" s="10" t="s">
        <v>41</v>
      </c>
      <c r="Y45" s="9">
        <v>80.7647028660996</v>
      </c>
      <c r="Z45" s="9">
        <v>92.7670001983642</v>
      </c>
      <c r="AA45" s="9">
        <v>104.769297530628</v>
      </c>
      <c r="AB45" s="9">
        <v>25.8762217310036</v>
      </c>
      <c r="AC45" s="9">
        <v>0.725498500702039</v>
      </c>
      <c r="AD45" s="10" t="s">
        <v>41</v>
      </c>
      <c r="AE45" s="10" t="s">
        <v>92</v>
      </c>
      <c r="AF45" s="11" t="s">
        <v>92</v>
      </c>
      <c r="AG45" s="12">
        <v>23.488039</v>
      </c>
      <c r="AH45" s="13">
        <v>46098.833333333336</v>
      </c>
      <c r="AI45" s="13">
        <v>45810.81947916667</v>
      </c>
      <c r="AJ45" s="14">
        <f t="shared" si="1"/>
        <v>0</v>
      </c>
      <c r="AK45" s="14">
        <f t="shared" si="2"/>
        <v>1</v>
      </c>
      <c r="AL45" s="15" t="str">
        <f t="shared" si="3"/>
        <v>https://finance.yahoo.com/quote/MU</v>
      </c>
      <c r="AM45" s="18"/>
      <c r="AN45" s="18" t="str">
        <f t="shared" si="4"/>
        <v>#REF!</v>
      </c>
    </row>
    <row r="46">
      <c r="A46" s="7">
        <v>8.28999996185302</v>
      </c>
      <c r="B46" s="8">
        <v>8.6899995803833</v>
      </c>
      <c r="C46" s="9">
        <v>8.27750015258789</v>
      </c>
      <c r="D46" s="9">
        <v>8.61999988555908</v>
      </c>
      <c r="E46" s="10">
        <v>1122343.0</v>
      </c>
      <c r="F46" s="10">
        <v>0.0</v>
      </c>
      <c r="G46" s="10">
        <v>0.0</v>
      </c>
      <c r="H46" s="9">
        <v>7.95999979972839</v>
      </c>
      <c r="I46" s="9">
        <v>7.7849998474121</v>
      </c>
      <c r="J46" s="10">
        <v>7.75999999046325</v>
      </c>
      <c r="K46" s="9">
        <v>7.5</v>
      </c>
      <c r="L46" s="10" t="s">
        <v>40</v>
      </c>
      <c r="M46" s="9">
        <v>7.75999999046325</v>
      </c>
      <c r="N46" s="10">
        <v>7.5</v>
      </c>
      <c r="O46" s="10" t="s">
        <v>36</v>
      </c>
      <c r="P46" s="9">
        <v>67.5127706614344</v>
      </c>
      <c r="Q46" s="9">
        <v>9.17850914749087</v>
      </c>
      <c r="R46" s="10" t="s">
        <v>41</v>
      </c>
      <c r="S46" s="9">
        <v>0.172337295902408</v>
      </c>
      <c r="T46" s="9">
        <v>0.056485306390838</v>
      </c>
      <c r="U46" s="9">
        <v>0.11585198951157</v>
      </c>
      <c r="V46" s="9">
        <v>0.11585198951157</v>
      </c>
      <c r="W46" s="9">
        <v>0.0880616255906693</v>
      </c>
      <c r="X46" s="10" t="s">
        <v>41</v>
      </c>
      <c r="Y46" s="9">
        <v>6.81203082991093</v>
      </c>
      <c r="Z46" s="9">
        <v>7.65800004005432</v>
      </c>
      <c r="AA46" s="9">
        <v>8.5039692501977</v>
      </c>
      <c r="AB46" s="9">
        <v>22.0937374175668</v>
      </c>
      <c r="AC46" s="9">
        <v>1.06857852151717</v>
      </c>
      <c r="AD46" s="10" t="s">
        <v>36</v>
      </c>
      <c r="AE46" s="10" t="s">
        <v>93</v>
      </c>
      <c r="AF46" s="11" t="s">
        <v>93</v>
      </c>
      <c r="AG46" s="12" t="s">
        <v>40</v>
      </c>
      <c r="AH46" s="13">
        <v>46146.833333333336</v>
      </c>
      <c r="AI46" s="13">
        <v>45810.81949074074</v>
      </c>
      <c r="AJ46" s="14">
        <f t="shared" si="1"/>
        <v>0</v>
      </c>
      <c r="AK46" s="14">
        <f t="shared" si="2"/>
        <v>2</v>
      </c>
      <c r="AL46" s="15" t="str">
        <f t="shared" si="3"/>
        <v>https://finance.yahoo.com/quote/MUX</v>
      </c>
      <c r="AM46" s="18"/>
      <c r="AN46" s="18" t="str">
        <f t="shared" si="4"/>
        <v>#REF!</v>
      </c>
    </row>
    <row r="47">
      <c r="A47" s="23">
        <v>60.0499992370605</v>
      </c>
      <c r="B47" s="20">
        <v>61.599998474121</v>
      </c>
      <c r="C47" s="9">
        <v>59.599998474121</v>
      </c>
      <c r="D47" s="9">
        <v>61.5699996948242</v>
      </c>
      <c r="E47" s="10">
        <v>1.1589948E7</v>
      </c>
      <c r="F47" s="10">
        <v>0.0</v>
      </c>
      <c r="G47" s="10">
        <v>0.0</v>
      </c>
      <c r="H47" s="9">
        <v>61.3400001525878</v>
      </c>
      <c r="I47" s="9">
        <v>59.25</v>
      </c>
      <c r="J47" s="9">
        <v>59.4975004196167</v>
      </c>
      <c r="K47" s="9">
        <v>67.1524227983832</v>
      </c>
      <c r="L47" s="10" t="s">
        <v>40</v>
      </c>
      <c r="M47" s="9">
        <v>67.1524227983832</v>
      </c>
      <c r="N47" s="9">
        <v>59.4975004196167</v>
      </c>
      <c r="O47" s="10" t="s">
        <v>41</v>
      </c>
      <c r="P47" s="9">
        <v>52.4837217690808</v>
      </c>
      <c r="Q47" s="9">
        <v>2.93370020165993</v>
      </c>
      <c r="R47" s="10" t="s">
        <v>41</v>
      </c>
      <c r="S47" s="9">
        <v>0.421633752437983</v>
      </c>
      <c r="T47" s="9">
        <v>0.348958798692252</v>
      </c>
      <c r="U47" s="9">
        <v>0.072674953745731</v>
      </c>
      <c r="V47" s="9">
        <v>0.072674953745731</v>
      </c>
      <c r="W47" s="9">
        <v>0.0870807488969183</v>
      </c>
      <c r="X47" s="10" t="s">
        <v>41</v>
      </c>
      <c r="Y47" s="9">
        <v>57.1566028864205</v>
      </c>
      <c r="Z47" s="9">
        <v>60.8300001144409</v>
      </c>
      <c r="AA47" s="9">
        <v>64.5033973424613</v>
      </c>
      <c r="AB47" s="9">
        <v>12.0775841562043</v>
      </c>
      <c r="AC47" s="9">
        <v>0.600724143680764</v>
      </c>
      <c r="AD47" s="10" t="s">
        <v>41</v>
      </c>
      <c r="AE47" s="10" t="s">
        <v>94</v>
      </c>
      <c r="AF47" s="11" t="s">
        <v>94</v>
      </c>
      <c r="AG47" s="12">
        <v>20.455149</v>
      </c>
      <c r="AH47" s="13">
        <v>46098.833333333336</v>
      </c>
      <c r="AI47" s="13">
        <v>45810.81951388889</v>
      </c>
      <c r="AJ47" s="14">
        <f t="shared" si="1"/>
        <v>0</v>
      </c>
      <c r="AK47" s="14">
        <f t="shared" si="2"/>
        <v>0</v>
      </c>
      <c r="AL47" s="15" t="str">
        <f t="shared" si="3"/>
        <v>https://finance.yahoo.com/quote/NKE</v>
      </c>
      <c r="AM47" s="18"/>
      <c r="AN47" s="18" t="str">
        <f t="shared" si="4"/>
        <v>#REF!</v>
      </c>
    </row>
    <row r="48">
      <c r="A48" s="26">
        <v>1201.19995117187</v>
      </c>
      <c r="B48" s="25">
        <v>1219.39990234375</v>
      </c>
      <c r="C48" s="9">
        <v>1196.25012207031</v>
      </c>
      <c r="D48" s="9">
        <v>1218.97998046875</v>
      </c>
      <c r="E48" s="10">
        <v>2286508.0</v>
      </c>
      <c r="F48" s="10">
        <v>0.0</v>
      </c>
      <c r="G48" s="10">
        <v>0.0</v>
      </c>
      <c r="H48" s="9">
        <v>1197.83996582031</v>
      </c>
      <c r="I48" s="9">
        <v>1151.00994873046</v>
      </c>
      <c r="J48" s="9">
        <v>982.444992065429</v>
      </c>
      <c r="K48" s="9">
        <v>961.049987792968</v>
      </c>
      <c r="L48" s="10" t="s">
        <v>40</v>
      </c>
      <c r="M48" s="9">
        <v>982.444992065429</v>
      </c>
      <c r="N48" s="9">
        <v>961.049987792968</v>
      </c>
      <c r="O48" s="10" t="s">
        <v>36</v>
      </c>
      <c r="P48" s="9">
        <v>68.6975151766802</v>
      </c>
      <c r="Q48" s="9">
        <v>1.90432037404247</v>
      </c>
      <c r="R48" s="10" t="s">
        <v>41</v>
      </c>
      <c r="S48" s="9">
        <v>39.7267331087991</v>
      </c>
      <c r="T48" s="9">
        <v>43.0051017008082</v>
      </c>
      <c r="U48" s="9">
        <v>-3.27836859200904</v>
      </c>
      <c r="V48" s="9">
        <v>-3.27836859200904</v>
      </c>
      <c r="W48" s="9">
        <v>-3.83887835902848</v>
      </c>
      <c r="X48" s="10" t="s">
        <v>41</v>
      </c>
      <c r="Y48" s="9">
        <v>1112.00549836276</v>
      </c>
      <c r="Z48" s="9">
        <v>1173.17949829101</v>
      </c>
      <c r="AA48" s="9">
        <v>1234.35349821926</v>
      </c>
      <c r="AB48" s="9">
        <v>10.4287536591559</v>
      </c>
      <c r="AC48" s="9">
        <v>0.87434598221022</v>
      </c>
      <c r="AD48" s="10" t="s">
        <v>41</v>
      </c>
      <c r="AE48" s="10" t="s">
        <v>95</v>
      </c>
      <c r="AF48" s="11" t="s">
        <v>95</v>
      </c>
      <c r="AG48" s="12">
        <v>57.68954</v>
      </c>
      <c r="AH48" s="10" t="s">
        <v>48</v>
      </c>
      <c r="AI48" s="13">
        <v>45810.81952546296</v>
      </c>
      <c r="AJ48" s="14">
        <f t="shared" si="1"/>
        <v>0</v>
      </c>
      <c r="AK48" s="14">
        <f t="shared" si="2"/>
        <v>1</v>
      </c>
      <c r="AL48" s="15" t="str">
        <f t="shared" si="3"/>
        <v>https://finance.yahoo.com/quote/NFLX</v>
      </c>
      <c r="AM48" s="18"/>
      <c r="AN48" s="18" t="str">
        <f t="shared" si="4"/>
        <v>#REF!</v>
      </c>
    </row>
    <row r="49">
      <c r="A49" s="7">
        <v>12.0600004196167</v>
      </c>
      <c r="B49" s="7">
        <v>12.0699996948242</v>
      </c>
      <c r="C49" s="9">
        <v>11.7100000381469</v>
      </c>
      <c r="D49" s="9">
        <v>12.0</v>
      </c>
      <c r="E49" s="10">
        <v>4.6017518E7</v>
      </c>
      <c r="F49" s="10">
        <v>0.0</v>
      </c>
      <c r="G49" s="10">
        <v>0.0</v>
      </c>
      <c r="H49" s="9">
        <v>12.3600001335144</v>
      </c>
      <c r="I49" s="9">
        <v>12.7199997901916</v>
      </c>
      <c r="J49" s="9">
        <v>10.7757499217987</v>
      </c>
      <c r="K49" s="9">
        <v>11.5350003242492</v>
      </c>
      <c r="L49" s="10" t="s">
        <v>40</v>
      </c>
      <c r="M49" s="9">
        <v>11.5350003242492</v>
      </c>
      <c r="N49" s="9">
        <v>10.7757499217987</v>
      </c>
      <c r="O49" s="10" t="s">
        <v>36</v>
      </c>
      <c r="P49" s="9">
        <v>46.4711966599142</v>
      </c>
      <c r="Q49" s="9">
        <v>-0.159799986343728</v>
      </c>
      <c r="R49" s="10" t="s">
        <v>41</v>
      </c>
      <c r="S49" s="9">
        <v>0.0403250434246587</v>
      </c>
      <c r="T49" s="9">
        <v>0.19132142641718</v>
      </c>
      <c r="U49" s="9">
        <v>-0.150996382992521</v>
      </c>
      <c r="V49" s="9">
        <v>-0.150996382992521</v>
      </c>
      <c r="W49" s="9">
        <v>-0.160895968486404</v>
      </c>
      <c r="X49" s="10" t="s">
        <v>41</v>
      </c>
      <c r="Y49" s="9">
        <v>11.582183110331</v>
      </c>
      <c r="Z49" s="9">
        <v>12.5454999923706</v>
      </c>
      <c r="AA49" s="9">
        <v>13.5088168744101</v>
      </c>
      <c r="AB49" s="9">
        <v>15.3571700231224</v>
      </c>
      <c r="AC49" s="9">
        <v>0.216863680819314</v>
      </c>
      <c r="AD49" s="10" t="s">
        <v>41</v>
      </c>
      <c r="AE49" s="10" t="s">
        <v>96</v>
      </c>
      <c r="AF49" s="11" t="s">
        <v>96</v>
      </c>
      <c r="AG49" s="12">
        <v>27.272728</v>
      </c>
      <c r="AH49" s="10" t="s">
        <v>48</v>
      </c>
      <c r="AI49" s="13">
        <v>45810.81953703704</v>
      </c>
      <c r="AJ49" s="14">
        <f t="shared" si="1"/>
        <v>0</v>
      </c>
      <c r="AK49" s="14">
        <f t="shared" si="2"/>
        <v>1</v>
      </c>
      <c r="AL49" s="15" t="str">
        <f t="shared" si="3"/>
        <v>https://finance.yahoo.com/quote/NU</v>
      </c>
      <c r="AM49" s="18"/>
      <c r="AN49" s="18" t="str">
        <f t="shared" si="4"/>
        <v>#REF!</v>
      </c>
    </row>
    <row r="50">
      <c r="A50" s="7">
        <v>53.9000015258789</v>
      </c>
      <c r="B50" s="8">
        <v>55.8899993896484</v>
      </c>
      <c r="C50" s="9">
        <v>53.8600006103515</v>
      </c>
      <c r="D50" s="9">
        <v>55.5800018310546</v>
      </c>
      <c r="E50" s="10">
        <v>1.3345517E7</v>
      </c>
      <c r="F50" s="10">
        <v>0.0</v>
      </c>
      <c r="G50" s="10">
        <v>0.0</v>
      </c>
      <c r="H50" s="9">
        <v>53.2266394103288</v>
      </c>
      <c r="I50" s="9">
        <v>51.9675357795004</v>
      </c>
      <c r="J50" s="9">
        <v>51.979150841442</v>
      </c>
      <c r="K50" s="9">
        <v>48.8446596582093</v>
      </c>
      <c r="L50" s="10" t="s">
        <v>40</v>
      </c>
      <c r="M50" s="9">
        <v>51.979150841442</v>
      </c>
      <c r="N50" s="9">
        <v>48.8446596582093</v>
      </c>
      <c r="O50" s="10" t="s">
        <v>36</v>
      </c>
      <c r="P50" s="9">
        <v>63.9748258971576</v>
      </c>
      <c r="Q50" s="9">
        <v>9.68898957155533</v>
      </c>
      <c r="R50" s="10" t="s">
        <v>41</v>
      </c>
      <c r="S50" s="9">
        <v>0.63485338487861</v>
      </c>
      <c r="T50" s="9">
        <v>0.392266245138962</v>
      </c>
      <c r="U50" s="9">
        <v>0.242587139739647</v>
      </c>
      <c r="V50" s="9">
        <v>0.242587139739647</v>
      </c>
      <c r="W50" s="9">
        <v>0.0669576014252814</v>
      </c>
      <c r="X50" s="10" t="s">
        <v>41</v>
      </c>
      <c r="Y50" s="9">
        <v>48.6549824338076</v>
      </c>
      <c r="Z50" s="9">
        <v>52.1407508850097</v>
      </c>
      <c r="AA50" s="9">
        <v>55.6265193362118</v>
      </c>
      <c r="AB50" s="9">
        <v>13.3706108640036</v>
      </c>
      <c r="AC50" s="9">
        <v>0.9933275107328</v>
      </c>
      <c r="AD50" s="10" t="s">
        <v>41</v>
      </c>
      <c r="AE50" s="10" t="s">
        <v>97</v>
      </c>
      <c r="AF50" s="11" t="s">
        <v>97</v>
      </c>
      <c r="AG50" s="12">
        <v>12.660593</v>
      </c>
      <c r="AH50" s="13">
        <v>46132.833333333336</v>
      </c>
      <c r="AI50" s="13">
        <v>45810.819548611114</v>
      </c>
      <c r="AJ50" s="14">
        <f t="shared" si="1"/>
        <v>0</v>
      </c>
      <c r="AK50" s="14">
        <f t="shared" si="2"/>
        <v>1</v>
      </c>
      <c r="AL50" s="15" t="str">
        <f t="shared" si="3"/>
        <v>https://finance.yahoo.com/quote/NEM</v>
      </c>
      <c r="AM50" s="18"/>
      <c r="AN50" s="18" t="str">
        <f t="shared" si="4"/>
        <v>#REF!</v>
      </c>
    </row>
    <row r="51">
      <c r="A51" s="7">
        <v>135.539993286132</v>
      </c>
      <c r="B51" s="8">
        <v>138.119995117187</v>
      </c>
      <c r="C51" s="9">
        <v>135.419998168945</v>
      </c>
      <c r="D51" s="9">
        <v>137.380004882812</v>
      </c>
      <c r="E51" s="10">
        <v>1.94624958E8</v>
      </c>
      <c r="F51" s="10">
        <v>0.0</v>
      </c>
      <c r="G51" s="10">
        <v>0.0</v>
      </c>
      <c r="H51" s="9">
        <v>136.325004577636</v>
      </c>
      <c r="I51" s="9">
        <v>123.785003662109</v>
      </c>
      <c r="J51" s="9">
        <v>104.542501449584</v>
      </c>
      <c r="K51" s="9">
        <v>115.023408169666</v>
      </c>
      <c r="L51" s="10" t="s">
        <v>40</v>
      </c>
      <c r="M51" s="9">
        <v>115.023408169666</v>
      </c>
      <c r="N51" s="9">
        <v>104.542501449584</v>
      </c>
      <c r="O51" s="10" t="s">
        <v>36</v>
      </c>
      <c r="P51" s="9">
        <v>65.2787853659985</v>
      </c>
      <c r="Q51" s="9">
        <v>2.22892426979267</v>
      </c>
      <c r="R51" s="10" t="s">
        <v>41</v>
      </c>
      <c r="S51" s="9">
        <v>6.15246456484561</v>
      </c>
      <c r="T51" s="9">
        <v>5.99764256640979</v>
      </c>
      <c r="U51" s="9">
        <v>0.154821998435816</v>
      </c>
      <c r="V51" s="9">
        <v>0.154821998435816</v>
      </c>
      <c r="W51" s="9">
        <v>0.267682864876062</v>
      </c>
      <c r="X51" s="10" t="s">
        <v>41</v>
      </c>
      <c r="Y51" s="9">
        <v>112.281397130573</v>
      </c>
      <c r="Z51" s="9">
        <v>129.24100036621</v>
      </c>
      <c r="AA51" s="9">
        <v>146.200603601847</v>
      </c>
      <c r="AB51" s="9">
        <v>26.2449272097572</v>
      </c>
      <c r="AC51" s="9">
        <v>0.739952680599837</v>
      </c>
      <c r="AD51" s="10" t="s">
        <v>41</v>
      </c>
      <c r="AE51" s="10" t="s">
        <v>98</v>
      </c>
      <c r="AF51" s="11" t="s">
        <v>98</v>
      </c>
      <c r="AG51" s="12">
        <v>44.45955</v>
      </c>
      <c r="AH51" s="13">
        <v>46167.833333333336</v>
      </c>
      <c r="AI51" s="13">
        <v>45810.819560185184</v>
      </c>
      <c r="AJ51" s="14">
        <f t="shared" si="1"/>
        <v>0</v>
      </c>
      <c r="AK51" s="14">
        <f t="shared" si="2"/>
        <v>1</v>
      </c>
      <c r="AL51" s="15" t="str">
        <f t="shared" si="3"/>
        <v>https://finance.yahoo.com/quote/NVDA</v>
      </c>
      <c r="AM51" s="18"/>
      <c r="AN51" s="18" t="str">
        <f t="shared" si="4"/>
        <v>#REF!</v>
      </c>
    </row>
    <row r="52">
      <c r="A52" s="7">
        <v>41.7900009155273</v>
      </c>
      <c r="B52" s="8">
        <v>42.0349998474121</v>
      </c>
      <c r="C52" s="9">
        <v>41.0</v>
      </c>
      <c r="D52" s="9">
        <v>41.4399986267089</v>
      </c>
      <c r="E52" s="10">
        <v>7154654.0</v>
      </c>
      <c r="F52" s="10">
        <v>0.0</v>
      </c>
      <c r="G52" s="10">
        <v>0.0</v>
      </c>
      <c r="H52" s="9">
        <v>41.2600002288818</v>
      </c>
      <c r="I52" s="9">
        <v>41.8250007629394</v>
      </c>
      <c r="J52" s="9">
        <v>40.4974994659423</v>
      </c>
      <c r="K52" s="9">
        <v>43.5464351858246</v>
      </c>
      <c r="L52" s="10" t="s">
        <v>40</v>
      </c>
      <c r="M52" s="9">
        <v>43.5464351858246</v>
      </c>
      <c r="N52" s="9">
        <v>40.4974994659423</v>
      </c>
      <c r="O52" s="10" t="s">
        <v>41</v>
      </c>
      <c r="P52" s="9">
        <v>48.9698969566971</v>
      </c>
      <c r="Q52" s="9">
        <v>3.91396056417516</v>
      </c>
      <c r="R52" s="10" t="s">
        <v>41</v>
      </c>
      <c r="S52" s="9">
        <v>-0.11477520889192</v>
      </c>
      <c r="T52" s="9">
        <v>-0.057982965849264</v>
      </c>
      <c r="U52" s="9">
        <v>-0.0567922430426564</v>
      </c>
      <c r="V52" s="9">
        <v>-0.0567922430426564</v>
      </c>
      <c r="W52" s="9">
        <v>-0.0756681803872612</v>
      </c>
      <c r="X52" s="10" t="s">
        <v>41</v>
      </c>
      <c r="Y52" s="9">
        <v>38.6560314129789</v>
      </c>
      <c r="Z52" s="9">
        <v>41.6654998779296</v>
      </c>
      <c r="AA52" s="9">
        <v>44.6749683428804</v>
      </c>
      <c r="AB52" s="9">
        <v>14.4458531579737</v>
      </c>
      <c r="AC52" s="9">
        <v>0.462534704409272</v>
      </c>
      <c r="AD52" s="10" t="s">
        <v>41</v>
      </c>
      <c r="AE52" s="10" t="s">
        <v>99</v>
      </c>
      <c r="AF52" s="11" t="s">
        <v>99</v>
      </c>
      <c r="AG52" s="12">
        <v>16.777327</v>
      </c>
      <c r="AH52" s="13">
        <v>46146.833333333336</v>
      </c>
      <c r="AI52" s="13">
        <v>45810.81958333333</v>
      </c>
      <c r="AJ52" s="14">
        <f t="shared" si="1"/>
        <v>0</v>
      </c>
      <c r="AK52" s="14">
        <f t="shared" si="2"/>
        <v>0</v>
      </c>
      <c r="AL52" s="15" t="str">
        <f t="shared" si="3"/>
        <v>https://finance.yahoo.com/quote/OXY</v>
      </c>
      <c r="AM52" s="18"/>
      <c r="AN52" s="18" t="str">
        <f t="shared" si="4"/>
        <v>#REF!</v>
      </c>
    </row>
    <row r="53">
      <c r="A53" s="23">
        <v>192.0</v>
      </c>
      <c r="B53" s="20">
        <v>195.279998779296</v>
      </c>
      <c r="C53" s="9">
        <v>191.479995727539</v>
      </c>
      <c r="D53" s="9">
        <v>194.860000610351</v>
      </c>
      <c r="E53" s="10">
        <v>4386540.0</v>
      </c>
      <c r="F53" s="10">
        <v>0.0</v>
      </c>
      <c r="G53" s="10">
        <v>0.0</v>
      </c>
      <c r="H53" s="9">
        <v>186.959999084472</v>
      </c>
      <c r="I53" s="9">
        <v>185.375</v>
      </c>
      <c r="J53" s="9">
        <v>167.29999923706</v>
      </c>
      <c r="K53" s="9">
        <v>176.269996643066</v>
      </c>
      <c r="L53" s="10" t="s">
        <v>40</v>
      </c>
      <c r="M53" s="9">
        <v>176.269996643066</v>
      </c>
      <c r="N53" s="9">
        <v>167.29999923706</v>
      </c>
      <c r="O53" s="10" t="s">
        <v>36</v>
      </c>
      <c r="P53" s="9">
        <v>60.9438475303731</v>
      </c>
      <c r="Q53" s="27">
        <v>2.51830039128294</v>
      </c>
      <c r="R53" s="10" t="s">
        <v>41</v>
      </c>
      <c r="S53" s="9">
        <v>2.62768404134817</v>
      </c>
      <c r="T53" s="9">
        <v>2.89363616969568</v>
      </c>
      <c r="U53" s="9">
        <v>-0.26595212834751</v>
      </c>
      <c r="V53" s="9">
        <v>-0.26595212834751</v>
      </c>
      <c r="W53" s="9">
        <v>-0.671911979505879</v>
      </c>
      <c r="X53" s="10" t="s">
        <v>41</v>
      </c>
      <c r="Y53" s="9">
        <v>182.607915479156</v>
      </c>
      <c r="Z53" s="9">
        <v>189.699499511718</v>
      </c>
      <c r="AA53" s="9">
        <v>196.79108354428</v>
      </c>
      <c r="AB53" s="9">
        <v>7.47665022924722</v>
      </c>
      <c r="AC53" s="9">
        <v>0.863846855296202</v>
      </c>
      <c r="AD53" s="10" t="s">
        <v>41</v>
      </c>
      <c r="AE53" s="10" t="s">
        <v>100</v>
      </c>
      <c r="AF53" s="11" t="s">
        <v>100</v>
      </c>
      <c r="AG53" s="12">
        <v>112.63583</v>
      </c>
      <c r="AH53" s="10" t="s">
        <v>48</v>
      </c>
      <c r="AI53" s="13">
        <v>45810.81959490741</v>
      </c>
      <c r="AJ53" s="14">
        <f t="shared" si="1"/>
        <v>0</v>
      </c>
      <c r="AK53" s="14">
        <f t="shared" si="2"/>
        <v>1</v>
      </c>
      <c r="AL53" s="15" t="str">
        <f t="shared" si="3"/>
        <v>https://finance.yahoo.com/quote/PANW</v>
      </c>
      <c r="AM53" s="18"/>
      <c r="AN53" s="18" t="str">
        <f t="shared" si="4"/>
        <v>#REF!</v>
      </c>
    </row>
    <row r="54">
      <c r="A54" s="30">
        <v>3700.0</v>
      </c>
      <c r="B54" s="31">
        <v>3755.0</v>
      </c>
      <c r="C54" s="10">
        <v>3575.0</v>
      </c>
      <c r="D54" s="10">
        <v>3585.0</v>
      </c>
      <c r="E54" s="10">
        <v>553604.0</v>
      </c>
      <c r="F54" s="10">
        <v>0.0</v>
      </c>
      <c r="G54" s="10">
        <v>0.0</v>
      </c>
      <c r="H54" s="10">
        <v>3795.0</v>
      </c>
      <c r="I54" s="10">
        <v>3662.5</v>
      </c>
      <c r="J54" s="10">
        <v>3765.0</v>
      </c>
      <c r="K54" s="10">
        <v>3840.0</v>
      </c>
      <c r="L54" s="10" t="s">
        <v>40</v>
      </c>
      <c r="M54" s="10">
        <v>3840.0</v>
      </c>
      <c r="N54" s="10">
        <v>3765.0</v>
      </c>
      <c r="O54" s="10" t="s">
        <v>35</v>
      </c>
      <c r="P54" s="9">
        <v>42.3943153624399</v>
      </c>
      <c r="Q54" s="9">
        <v>-5.16289428847962</v>
      </c>
      <c r="R54" s="10" t="s">
        <v>41</v>
      </c>
      <c r="S54" s="9">
        <v>7.71644296254089</v>
      </c>
      <c r="T54" s="9">
        <v>22.0681940930344</v>
      </c>
      <c r="U54" s="9">
        <v>-14.3517511304935</v>
      </c>
      <c r="V54" s="9">
        <v>-14.3517511304935</v>
      </c>
      <c r="W54" s="9">
        <v>-1.31590364465977</v>
      </c>
      <c r="X54" s="10" t="s">
        <v>41</v>
      </c>
      <c r="Y54" s="9">
        <v>3363.98493181787</v>
      </c>
      <c r="Z54" s="10">
        <v>3729.0</v>
      </c>
      <c r="AA54" s="9">
        <v>4094.01506818212</v>
      </c>
      <c r="AB54" s="9">
        <v>19.5771020746646</v>
      </c>
      <c r="AC54" s="9">
        <v>0.302747869126115</v>
      </c>
      <c r="AD54" s="10" t="s">
        <v>41</v>
      </c>
      <c r="AE54" s="10" t="s">
        <v>101</v>
      </c>
      <c r="AF54" s="21" t="s">
        <v>102</v>
      </c>
      <c r="AG54" s="12">
        <v>8.352749</v>
      </c>
      <c r="AH54" s="13">
        <v>46152.875</v>
      </c>
      <c r="AI54" s="13">
        <v>45810.819606481484</v>
      </c>
      <c r="AJ54" s="14">
        <f t="shared" si="1"/>
        <v>1</v>
      </c>
      <c r="AK54" s="14">
        <f t="shared" si="2"/>
        <v>0</v>
      </c>
      <c r="AL54" s="15" t="str">
        <f t="shared" si="3"/>
        <v>https://finance.yahoo.com/quote/PAMP.BA</v>
      </c>
      <c r="AM54" s="18"/>
      <c r="AN54" s="18" t="str">
        <f t="shared" si="4"/>
        <v>#REF!</v>
      </c>
    </row>
    <row r="55">
      <c r="A55" s="32">
        <v>11.75</v>
      </c>
      <c r="B55" s="31">
        <v>11.7799997329711</v>
      </c>
      <c r="C55" s="9">
        <v>11.539999961853</v>
      </c>
      <c r="D55" s="9">
        <v>11.6099996566772</v>
      </c>
      <c r="E55" s="10">
        <v>2.0855202E7</v>
      </c>
      <c r="F55" s="10">
        <v>0.0</v>
      </c>
      <c r="G55" s="10">
        <v>0.0</v>
      </c>
      <c r="H55" s="9">
        <v>11.8450002670288</v>
      </c>
      <c r="I55" s="9">
        <v>11.744999885559</v>
      </c>
      <c r="J55" s="9">
        <v>12.0017986813317</v>
      </c>
      <c r="K55" s="9">
        <v>12.712358808519</v>
      </c>
      <c r="L55" s="10" t="s">
        <v>40</v>
      </c>
      <c r="M55" s="9">
        <v>12.712358808519</v>
      </c>
      <c r="N55" s="9">
        <v>12.0017986813317</v>
      </c>
      <c r="O55" s="10" t="s">
        <v>35</v>
      </c>
      <c r="P55" s="9">
        <v>43.3791350479526</v>
      </c>
      <c r="Q55" s="9">
        <v>2.3010743508284</v>
      </c>
      <c r="R55" s="10" t="s">
        <v>41</v>
      </c>
      <c r="S55" s="9">
        <v>-0.059793378953449</v>
      </c>
      <c r="T55" s="9">
        <v>-0.0460043926876855</v>
      </c>
      <c r="U55" s="9">
        <v>-0.0137889862657634</v>
      </c>
      <c r="V55" s="9">
        <v>-0.0137889862657634</v>
      </c>
      <c r="W55" s="9">
        <v>-0.0063779186920621</v>
      </c>
      <c r="X55" s="10" t="s">
        <v>41</v>
      </c>
      <c r="Y55" s="9">
        <v>11.2341616187315</v>
      </c>
      <c r="Z55" s="9">
        <v>11.7944999694824</v>
      </c>
      <c r="AA55" s="9">
        <v>12.3548383202332</v>
      </c>
      <c r="AB55" s="9">
        <v>9.50168896012021</v>
      </c>
      <c r="AC55" s="9">
        <v>0.335367048714453</v>
      </c>
      <c r="AD55" s="10" t="s">
        <v>41</v>
      </c>
      <c r="AE55" s="10" t="s">
        <v>103</v>
      </c>
      <c r="AF55" s="11" t="s">
        <v>103</v>
      </c>
      <c r="AG55" s="12">
        <v>8.664179</v>
      </c>
      <c r="AH55" s="13">
        <v>46152.833333333336</v>
      </c>
      <c r="AI55" s="13">
        <v>45810.81962962963</v>
      </c>
      <c r="AJ55" s="14">
        <f t="shared" si="1"/>
        <v>1</v>
      </c>
      <c r="AK55" s="14">
        <f t="shared" si="2"/>
        <v>0</v>
      </c>
      <c r="AL55" s="15" t="str">
        <f t="shared" si="3"/>
        <v>https://finance.yahoo.com/quote/PBR</v>
      </c>
      <c r="AM55" s="18"/>
      <c r="AN55" s="18" t="str">
        <f t="shared" si="4"/>
        <v>#REF!</v>
      </c>
    </row>
    <row r="56">
      <c r="A56" s="32">
        <v>131.929992675781</v>
      </c>
      <c r="B56" s="31">
        <v>131.02000427246</v>
      </c>
      <c r="C56" s="9">
        <v>129.070007324218</v>
      </c>
      <c r="D56" s="9">
        <v>130.910003662109</v>
      </c>
      <c r="E56" s="10">
        <v>6719931.0</v>
      </c>
      <c r="F56" s="10">
        <v>0.0</v>
      </c>
      <c r="G56" s="10">
        <v>0.0</v>
      </c>
      <c r="H56" s="9">
        <v>130.235000610351</v>
      </c>
      <c r="I56" s="9">
        <v>131.96499633789</v>
      </c>
      <c r="J56" s="9">
        <v>142.78999710083</v>
      </c>
      <c r="K56" s="9">
        <v>147.305000305175</v>
      </c>
      <c r="L56" s="10" t="s">
        <v>40</v>
      </c>
      <c r="M56" s="9">
        <v>147.305000305175</v>
      </c>
      <c r="N56" s="9">
        <v>142.78999710083</v>
      </c>
      <c r="O56" s="10" t="s">
        <v>35</v>
      </c>
      <c r="P56" s="9">
        <v>42.4794613119599</v>
      </c>
      <c r="Q56" s="9">
        <v>-1.42124381305868</v>
      </c>
      <c r="R56" s="10" t="s">
        <v>41</v>
      </c>
      <c r="S56" s="9">
        <v>-1.85647553338611</v>
      </c>
      <c r="T56" s="9">
        <v>-2.43544840980068</v>
      </c>
      <c r="U56" s="9">
        <v>0.578972876414571</v>
      </c>
      <c r="V56" s="9">
        <v>0.578972876414571</v>
      </c>
      <c r="W56" s="9">
        <v>0.60632299560443</v>
      </c>
      <c r="X56" s="10" t="s">
        <v>41</v>
      </c>
      <c r="Y56" s="9">
        <v>129.107848196571</v>
      </c>
      <c r="Z56" s="9">
        <v>130.997998046875</v>
      </c>
      <c r="AA56" s="9">
        <v>132.888147897178</v>
      </c>
      <c r="AB56" s="9">
        <v>2.88576906286346</v>
      </c>
      <c r="AC56" s="9">
        <v>0.476722907775935</v>
      </c>
      <c r="AD56" s="10" t="s">
        <v>41</v>
      </c>
      <c r="AE56" s="10" t="s">
        <v>104</v>
      </c>
      <c r="AF56" s="11" t="s">
        <v>104</v>
      </c>
      <c r="AG56" s="12">
        <v>19.25147</v>
      </c>
      <c r="AH56" s="13">
        <v>46133.833333333336</v>
      </c>
      <c r="AI56" s="13">
        <v>45810.81964120371</v>
      </c>
      <c r="AJ56" s="14">
        <f t="shared" si="1"/>
        <v>1</v>
      </c>
      <c r="AK56" s="14">
        <f t="shared" si="2"/>
        <v>0</v>
      </c>
      <c r="AL56" s="15" t="str">
        <f t="shared" si="3"/>
        <v>https://finance.yahoo.com/quote/PEP</v>
      </c>
      <c r="AM56" s="18"/>
      <c r="AN56" s="18" t="str">
        <f t="shared" si="4"/>
        <v>#REF!</v>
      </c>
    </row>
    <row r="57">
      <c r="A57" s="32">
        <v>23.5400009155273</v>
      </c>
      <c r="B57" s="32">
        <v>23.5599994659423</v>
      </c>
      <c r="C57" s="9">
        <v>23.2219009399414</v>
      </c>
      <c r="D57" s="9">
        <v>23.4599990844726</v>
      </c>
      <c r="E57" s="10">
        <v>3.0408638E7</v>
      </c>
      <c r="F57" s="10">
        <v>0.0</v>
      </c>
      <c r="G57" s="10">
        <v>0.0</v>
      </c>
      <c r="H57" s="9">
        <v>23.2550001144409</v>
      </c>
      <c r="I57" s="9">
        <v>22.9762406845534</v>
      </c>
      <c r="J57" s="9">
        <v>22.5154676183018</v>
      </c>
      <c r="K57" s="9">
        <v>23.6292202674559</v>
      </c>
      <c r="L57" s="10" t="s">
        <v>40</v>
      </c>
      <c r="M57" s="9">
        <v>23.6292202674559</v>
      </c>
      <c r="N57" s="9">
        <v>22.5154676183018</v>
      </c>
      <c r="O57" s="10" t="s">
        <v>41</v>
      </c>
      <c r="P57" s="9">
        <v>54.1598076195381</v>
      </c>
      <c r="Q57" s="9">
        <v>-0.365518734379165</v>
      </c>
      <c r="R57" s="10" t="s">
        <v>41</v>
      </c>
      <c r="S57" s="9">
        <v>0.124652434695004</v>
      </c>
      <c r="T57" s="9">
        <v>0.0366941046627019</v>
      </c>
      <c r="U57" s="9">
        <v>0.0879583300323027</v>
      </c>
      <c r="V57" s="9">
        <v>0.0879583300323027</v>
      </c>
      <c r="W57" s="9">
        <v>0.0971901884846113</v>
      </c>
      <c r="X57" s="10" t="s">
        <v>41</v>
      </c>
      <c r="Y57" s="9">
        <v>22.0607481756653</v>
      </c>
      <c r="Z57" s="9">
        <v>22.9789105415344</v>
      </c>
      <c r="AA57" s="9">
        <v>23.8970729074034</v>
      </c>
      <c r="AB57" s="9">
        <v>7.99134810337905</v>
      </c>
      <c r="AC57" s="9">
        <v>0.761984459841632</v>
      </c>
      <c r="AD57" s="10" t="s">
        <v>41</v>
      </c>
      <c r="AE57" s="10" t="s">
        <v>105</v>
      </c>
      <c r="AF57" s="11" t="s">
        <v>105</v>
      </c>
      <c r="AG57" s="12">
        <v>17.0</v>
      </c>
      <c r="AH57" s="13">
        <v>46138.833333333336</v>
      </c>
      <c r="AI57" s="13">
        <v>45810.81966435185</v>
      </c>
      <c r="AJ57" s="14">
        <f t="shared" si="1"/>
        <v>0</v>
      </c>
      <c r="AK57" s="14">
        <f t="shared" si="2"/>
        <v>0</v>
      </c>
      <c r="AL57" s="15" t="str">
        <f t="shared" si="3"/>
        <v>https://finance.yahoo.com/quote/PFE</v>
      </c>
      <c r="AM57" s="18"/>
      <c r="AN57" s="18" t="str">
        <f t="shared" si="4"/>
        <v>#REF!</v>
      </c>
    </row>
    <row r="58">
      <c r="A58" s="32">
        <v>115.074996948242</v>
      </c>
      <c r="B58" s="31">
        <v>115.33999633789</v>
      </c>
      <c r="C58" s="9">
        <v>111.199996948242</v>
      </c>
      <c r="D58" s="9">
        <v>114.279998779296</v>
      </c>
      <c r="E58" s="10">
        <v>2841211.0</v>
      </c>
      <c r="F58" s="10">
        <v>0.0</v>
      </c>
      <c r="G58" s="10">
        <v>0.0</v>
      </c>
      <c r="H58" s="9">
        <v>116.349998474121</v>
      </c>
      <c r="I58" s="9">
        <v>113.02585903554</v>
      </c>
      <c r="J58" s="9">
        <v>103.834428065051</v>
      </c>
      <c r="K58" s="9">
        <v>110.180950829293</v>
      </c>
      <c r="L58" s="10" t="s">
        <v>40</v>
      </c>
      <c r="M58" s="9">
        <v>110.180950829293</v>
      </c>
      <c r="N58" s="9">
        <v>103.834428065051</v>
      </c>
      <c r="O58" s="10" t="s">
        <v>36</v>
      </c>
      <c r="P58" s="9">
        <v>52.1690637129028</v>
      </c>
      <c r="Q58" s="27">
        <v>1.32109878081084</v>
      </c>
      <c r="R58" s="10" t="s">
        <v>41</v>
      </c>
      <c r="S58" s="9">
        <v>1.40669163053564</v>
      </c>
      <c r="T58" s="9">
        <v>2.0012541571125</v>
      </c>
      <c r="U58" s="9">
        <v>-0.594562526576856</v>
      </c>
      <c r="V58" s="9">
        <v>-0.594562526576856</v>
      </c>
      <c r="W58" s="9">
        <v>-0.602467978800681</v>
      </c>
      <c r="X58" s="10" t="s">
        <v>41</v>
      </c>
      <c r="Y58" s="9">
        <v>102.02198727241</v>
      </c>
      <c r="Z58" s="9">
        <v>114.843174743652</v>
      </c>
      <c r="AA58" s="9">
        <v>127.664362214893</v>
      </c>
      <c r="AB58" s="9">
        <v>22.3281662142487</v>
      </c>
      <c r="AC58" s="9">
        <v>0.478037293128319</v>
      </c>
      <c r="AD58" s="10" t="s">
        <v>41</v>
      </c>
      <c r="AE58" s="10" t="s">
        <v>106</v>
      </c>
      <c r="AF58" s="11" t="s">
        <v>106</v>
      </c>
      <c r="AG58" s="12">
        <v>25.738739</v>
      </c>
      <c r="AH58" s="13">
        <v>46134.833333333336</v>
      </c>
      <c r="AI58" s="13">
        <v>45810.81967592592</v>
      </c>
      <c r="AJ58" s="14">
        <f t="shared" si="1"/>
        <v>0</v>
      </c>
      <c r="AK58" s="14">
        <f t="shared" si="2"/>
        <v>1</v>
      </c>
      <c r="AL58" s="15" t="str">
        <f t="shared" si="3"/>
        <v>https://finance.yahoo.com/quote/PSX</v>
      </c>
      <c r="AM58" s="18"/>
      <c r="AN58" s="18" t="str">
        <f t="shared" si="4"/>
        <v>#REF!</v>
      </c>
    </row>
    <row r="59">
      <c r="A59" s="32">
        <v>69.3099975585937</v>
      </c>
      <c r="B59" s="31">
        <v>70.9599990844726</v>
      </c>
      <c r="C59" s="9">
        <v>69.0500030517578</v>
      </c>
      <c r="D59" s="9">
        <v>70.9300003051757</v>
      </c>
      <c r="E59" s="10">
        <v>7491509.0</v>
      </c>
      <c r="F59" s="10">
        <v>0.0</v>
      </c>
      <c r="G59" s="10">
        <v>0.0</v>
      </c>
      <c r="H59" s="9">
        <v>71.1270027160644</v>
      </c>
      <c r="I59" s="9">
        <v>68.8450012207031</v>
      </c>
      <c r="J59" s="9">
        <v>62.9612503051757</v>
      </c>
      <c r="K59" s="9">
        <v>67.4249992370605</v>
      </c>
      <c r="L59" s="10" t="s">
        <v>40</v>
      </c>
      <c r="M59" s="9">
        <v>67.4249992370605</v>
      </c>
      <c r="N59" s="9">
        <v>62.9612503051757</v>
      </c>
      <c r="O59" s="10" t="s">
        <v>36</v>
      </c>
      <c r="P59" s="9">
        <v>55.3867590559941</v>
      </c>
      <c r="Q59" s="9">
        <v>2.52599025758694</v>
      </c>
      <c r="R59" s="10" t="s">
        <v>41</v>
      </c>
      <c r="S59" s="9">
        <v>1.10021272141622</v>
      </c>
      <c r="T59" s="9">
        <v>1.38299873864739</v>
      </c>
      <c r="U59" s="9">
        <v>-0.282786017231169</v>
      </c>
      <c r="V59" s="9">
        <v>-0.282786017231169</v>
      </c>
      <c r="W59" s="9">
        <v>-0.270225767293039</v>
      </c>
      <c r="X59" s="10" t="s">
        <v>41</v>
      </c>
      <c r="Y59" s="9">
        <v>68.3138996848643</v>
      </c>
      <c r="Z59" s="9">
        <v>70.9995006561279</v>
      </c>
      <c r="AA59" s="9">
        <v>73.6851016273915</v>
      </c>
      <c r="AB59" s="9">
        <v>7.56512636411576</v>
      </c>
      <c r="AC59" s="9">
        <v>0.487060558940844</v>
      </c>
      <c r="AD59" s="10" t="s">
        <v>41</v>
      </c>
      <c r="AE59" s="10" t="s">
        <v>107</v>
      </c>
      <c r="AF59" s="11" t="s">
        <v>107</v>
      </c>
      <c r="AG59" s="12">
        <v>15.939326</v>
      </c>
      <c r="AH59" s="10" t="s">
        <v>48</v>
      </c>
      <c r="AI59" s="13">
        <v>45810.8196875</v>
      </c>
      <c r="AJ59" s="14">
        <f t="shared" si="1"/>
        <v>0</v>
      </c>
      <c r="AK59" s="14">
        <f t="shared" si="2"/>
        <v>1</v>
      </c>
      <c r="AL59" s="15" t="str">
        <f t="shared" si="3"/>
        <v>https://finance.yahoo.com/quote/PYPL</v>
      </c>
      <c r="AM59" s="18"/>
      <c r="AN59" s="18" t="str">
        <f t="shared" si="4"/>
        <v>#REF!</v>
      </c>
    </row>
    <row r="60">
      <c r="A60" s="32">
        <v>144.77000427246</v>
      </c>
      <c r="B60" s="31">
        <v>147.205001831054</v>
      </c>
      <c r="C60" s="9">
        <v>144.479995727539</v>
      </c>
      <c r="D60" s="9">
        <v>146.630004882812</v>
      </c>
      <c r="E60" s="10">
        <v>6415696.0</v>
      </c>
      <c r="F60" s="10">
        <v>0.0</v>
      </c>
      <c r="G60" s="10">
        <v>0.0</v>
      </c>
      <c r="H60" s="9">
        <v>148.950004577636</v>
      </c>
      <c r="I60" s="9">
        <v>145.5</v>
      </c>
      <c r="J60" s="9">
        <v>140.300003051757</v>
      </c>
      <c r="K60" s="9">
        <v>148.176705233846</v>
      </c>
      <c r="L60" s="10" t="s">
        <v>40</v>
      </c>
      <c r="M60" s="9">
        <v>148.176705233846</v>
      </c>
      <c r="N60" s="9">
        <v>140.300003051757</v>
      </c>
      <c r="O60" s="10" t="s">
        <v>41</v>
      </c>
      <c r="P60" s="9">
        <v>48.6573667631942</v>
      </c>
      <c r="Q60" s="27">
        <v>2.40278172537664</v>
      </c>
      <c r="R60" s="10" t="s">
        <v>41</v>
      </c>
      <c r="S60" s="9">
        <v>0.454897126336703</v>
      </c>
      <c r="T60" s="9">
        <v>0.975413748427133</v>
      </c>
      <c r="U60" s="9">
        <v>-0.520516622090429</v>
      </c>
      <c r="V60" s="9">
        <v>-0.520516622090429</v>
      </c>
      <c r="W60" s="9">
        <v>-0.485148317248517</v>
      </c>
      <c r="X60" s="10" t="s">
        <v>41</v>
      </c>
      <c r="Y60" s="9">
        <v>139.713864825217</v>
      </c>
      <c r="Z60" s="9">
        <v>148.172499847412</v>
      </c>
      <c r="AA60" s="9">
        <v>156.631134869607</v>
      </c>
      <c r="AB60" s="9">
        <v>11.4172805762279</v>
      </c>
      <c r="AC60" s="9">
        <v>0.4088212837797</v>
      </c>
      <c r="AD60" s="10" t="s">
        <v>41</v>
      </c>
      <c r="AE60" s="10" t="s">
        <v>108</v>
      </c>
      <c r="AF60" s="11" t="s">
        <v>108</v>
      </c>
      <c r="AG60" s="12">
        <v>14.962245</v>
      </c>
      <c r="AH60" s="13">
        <v>46139.833333333336</v>
      </c>
      <c r="AI60" s="13">
        <v>45810.819710648146</v>
      </c>
      <c r="AJ60" s="14">
        <f t="shared" si="1"/>
        <v>0</v>
      </c>
      <c r="AK60" s="14">
        <f t="shared" si="2"/>
        <v>0</v>
      </c>
      <c r="AL60" s="15" t="str">
        <f t="shared" si="3"/>
        <v>https://finance.yahoo.com/quote/QCOM</v>
      </c>
      <c r="AM60" s="18"/>
      <c r="AN60" s="18" t="str">
        <f t="shared" si="4"/>
        <v>#REF!</v>
      </c>
    </row>
    <row r="61">
      <c r="A61" s="32">
        <v>59.4099998474121</v>
      </c>
      <c r="B61" s="31">
        <v>59.6399993896484</v>
      </c>
      <c r="C61" s="9">
        <v>59.0550003051757</v>
      </c>
      <c r="D61" s="9">
        <v>59.5800018310546</v>
      </c>
      <c r="E61" s="10">
        <v>4739803.0</v>
      </c>
      <c r="F61" s="10">
        <v>0.0</v>
      </c>
      <c r="G61" s="10">
        <v>0.0</v>
      </c>
      <c r="H61" s="9">
        <v>60.8050003051757</v>
      </c>
      <c r="I61" s="9">
        <v>60.6299991607666</v>
      </c>
      <c r="J61" s="9">
        <v>58.3449993133544</v>
      </c>
      <c r="K61" s="9">
        <v>57.9500007629394</v>
      </c>
      <c r="L61" s="10" t="s">
        <v>40</v>
      </c>
      <c r="M61" s="9">
        <v>58.3449993133544</v>
      </c>
      <c r="N61" s="9">
        <v>57.9500007629394</v>
      </c>
      <c r="O61" s="10" t="s">
        <v>36</v>
      </c>
      <c r="P61" s="9">
        <v>44.0588118130548</v>
      </c>
      <c r="Q61" s="9">
        <v>1.01130337567415</v>
      </c>
      <c r="R61" s="10" t="s">
        <v>41</v>
      </c>
      <c r="S61" s="9">
        <v>0.0624204454528438</v>
      </c>
      <c r="T61" s="9">
        <v>0.393352962820527</v>
      </c>
      <c r="U61" s="9">
        <v>-0.330932517367683</v>
      </c>
      <c r="V61" s="9">
        <v>-0.330932517367683</v>
      </c>
      <c r="W61" s="9">
        <v>-0.305805125239375</v>
      </c>
      <c r="X61" s="10" t="s">
        <v>41</v>
      </c>
      <c r="Y61" s="9">
        <v>58.5636284604568</v>
      </c>
      <c r="Z61" s="9">
        <v>60.9460000991821</v>
      </c>
      <c r="AA61" s="9">
        <v>63.3283717379074</v>
      </c>
      <c r="AB61" s="9">
        <v>7.81797537114248</v>
      </c>
      <c r="AC61" s="9">
        <v>0.213311255489436</v>
      </c>
      <c r="AD61" s="10" t="s">
        <v>41</v>
      </c>
      <c r="AE61" s="10" t="s">
        <v>109</v>
      </c>
      <c r="AF61" s="11" t="s">
        <v>109</v>
      </c>
      <c r="AG61" s="12">
        <v>8.427157</v>
      </c>
      <c r="AH61" s="13">
        <v>46069.791666666664</v>
      </c>
      <c r="AI61" s="13">
        <v>45810.81972222222</v>
      </c>
      <c r="AJ61" s="14">
        <f t="shared" si="1"/>
        <v>0</v>
      </c>
      <c r="AK61" s="14">
        <f t="shared" si="2"/>
        <v>1</v>
      </c>
      <c r="AL61" s="15" t="str">
        <f t="shared" si="3"/>
        <v>https://finance.yahoo.com/quote/RIO</v>
      </c>
      <c r="AM61" s="18"/>
      <c r="AN61" s="18" t="str">
        <f t="shared" si="4"/>
        <v>#REF!</v>
      </c>
    </row>
    <row r="62">
      <c r="A62" s="32">
        <v>660.0</v>
      </c>
      <c r="B62" s="31">
        <v>674.998901367187</v>
      </c>
      <c r="C62" s="9">
        <v>656.840026855468</v>
      </c>
      <c r="D62" s="9">
        <v>672.0</v>
      </c>
      <c r="E62" s="10">
        <v>1859207.0</v>
      </c>
      <c r="F62" s="10">
        <v>0.0</v>
      </c>
      <c r="G62" s="10">
        <v>0.0</v>
      </c>
      <c r="H62" s="9">
        <v>651.949462890625</v>
      </c>
      <c r="I62" s="9">
        <v>607.549438476562</v>
      </c>
      <c r="J62" s="9">
        <v>562.491256713867</v>
      </c>
      <c r="K62" s="9">
        <v>563.81900024414</v>
      </c>
      <c r="L62" s="10" t="s">
        <v>40</v>
      </c>
      <c r="M62" s="9">
        <v>563.81900024414</v>
      </c>
      <c r="N62" s="9">
        <v>562.491256713867</v>
      </c>
      <c r="O62" s="10" t="s">
        <v>36</v>
      </c>
      <c r="P62" s="9">
        <v>59.9586030268797</v>
      </c>
      <c r="Q62" s="9">
        <v>1.43042349163162</v>
      </c>
      <c r="R62" s="10" t="s">
        <v>41</v>
      </c>
      <c r="S62" s="9">
        <v>15.919016464506</v>
      </c>
      <c r="T62" s="9">
        <v>16.4243620334993</v>
      </c>
      <c r="U62" s="9">
        <v>-0.505345568993295</v>
      </c>
      <c r="V62" s="9">
        <v>-0.505345568993295</v>
      </c>
      <c r="W62" s="9">
        <v>-1.37852920717444</v>
      </c>
      <c r="X62" s="10" t="s">
        <v>41</v>
      </c>
      <c r="Y62" s="9">
        <v>618.532751147436</v>
      </c>
      <c r="Z62" s="9">
        <v>647.483499145507</v>
      </c>
      <c r="AA62" s="9">
        <v>676.434247143579</v>
      </c>
      <c r="AB62" s="9">
        <v>8.94254387525813</v>
      </c>
      <c r="AC62" s="9">
        <v>0.923417399372979</v>
      </c>
      <c r="AD62" s="10" t="s">
        <v>41</v>
      </c>
      <c r="AE62" s="10" t="s">
        <v>110</v>
      </c>
      <c r="AF62" s="11" t="s">
        <v>110</v>
      </c>
      <c r="AG62" s="12">
        <v>106.32911</v>
      </c>
      <c r="AH62" s="10" t="s">
        <v>48</v>
      </c>
      <c r="AI62" s="13">
        <v>45810.8197337963</v>
      </c>
      <c r="AJ62" s="14">
        <f t="shared" si="1"/>
        <v>0</v>
      </c>
      <c r="AK62" s="14">
        <f t="shared" si="2"/>
        <v>1</v>
      </c>
      <c r="AL62" s="15" t="str">
        <f t="shared" si="3"/>
        <v>https://finance.yahoo.com/quote/SPOT</v>
      </c>
      <c r="AM62" s="18"/>
      <c r="AN62" s="18" t="str">
        <f t="shared" si="4"/>
        <v>#REF!</v>
      </c>
    </row>
    <row r="63">
      <c r="A63" s="32">
        <v>12.8100004196167</v>
      </c>
      <c r="B63" s="31">
        <v>13.3199996948242</v>
      </c>
      <c r="C63" s="9">
        <v>12.6400003433227</v>
      </c>
      <c r="D63" s="9">
        <v>12.7799997329711</v>
      </c>
      <c r="E63" s="10">
        <v>986105.0</v>
      </c>
      <c r="F63" s="10">
        <v>0.0</v>
      </c>
      <c r="G63" s="10">
        <v>0.0</v>
      </c>
      <c r="H63" s="9">
        <v>14.6950001716613</v>
      </c>
      <c r="I63" s="9">
        <v>14.7684998512268</v>
      </c>
      <c r="J63" s="9">
        <v>13.9675002098083</v>
      </c>
      <c r="K63" s="9">
        <v>13.4750003814697</v>
      </c>
      <c r="L63" s="10" t="s">
        <v>40</v>
      </c>
      <c r="M63" s="9">
        <v>13.9675002098083</v>
      </c>
      <c r="N63" s="9">
        <v>13.4750003814697</v>
      </c>
      <c r="O63" s="10" t="s">
        <v>35</v>
      </c>
      <c r="P63" s="9">
        <v>33.5815531923431</v>
      </c>
      <c r="Q63" s="9">
        <v>-1.33546326399226</v>
      </c>
      <c r="R63" s="10" t="s">
        <v>41</v>
      </c>
      <c r="S63" s="9">
        <v>-0.312371236456682</v>
      </c>
      <c r="T63" s="9">
        <v>0.0814121397334103</v>
      </c>
      <c r="U63" s="9">
        <v>-0.393783376190092</v>
      </c>
      <c r="V63" s="9">
        <v>-0.393783376190092</v>
      </c>
      <c r="W63" s="9">
        <v>-0.354159366517176</v>
      </c>
      <c r="X63" s="10" t="s">
        <v>41</v>
      </c>
      <c r="Y63" s="9">
        <v>12.817089781353</v>
      </c>
      <c r="Z63" s="9">
        <v>14.9725000381469</v>
      </c>
      <c r="AA63" s="9">
        <v>17.1279102949408</v>
      </c>
      <c r="AB63" s="9">
        <v>28.7915879285669</v>
      </c>
      <c r="AC63" s="9">
        <v>-0.0086039417008827</v>
      </c>
      <c r="AD63" s="10" t="s">
        <v>35</v>
      </c>
      <c r="AE63" s="10" t="s">
        <v>111</v>
      </c>
      <c r="AF63" s="11" t="s">
        <v>111</v>
      </c>
      <c r="AG63" s="12">
        <v>12.529411</v>
      </c>
      <c r="AH63" s="13">
        <v>46166.833333333336</v>
      </c>
      <c r="AI63" s="13">
        <v>45810.819756944446</v>
      </c>
      <c r="AJ63" s="14">
        <f t="shared" si="1"/>
        <v>2</v>
      </c>
      <c r="AK63" s="14">
        <f t="shared" si="2"/>
        <v>0</v>
      </c>
      <c r="AL63" s="15" t="str">
        <f t="shared" si="3"/>
        <v>https://finance.yahoo.com/quote/SUPV</v>
      </c>
      <c r="AM63" s="18"/>
      <c r="AN63" s="18" t="str">
        <f t="shared" si="4"/>
        <v>#REF!</v>
      </c>
    </row>
    <row r="64">
      <c r="A64" s="30">
        <v>2365.0</v>
      </c>
      <c r="B64" s="31">
        <v>2405.0</v>
      </c>
      <c r="C64" s="10">
        <v>2305.0</v>
      </c>
      <c r="D64" s="10">
        <v>2315.0</v>
      </c>
      <c r="E64" s="10">
        <v>146054.0</v>
      </c>
      <c r="F64" s="10">
        <v>0.0</v>
      </c>
      <c r="G64" s="10">
        <v>0.0</v>
      </c>
      <c r="H64" s="10">
        <v>2487.5</v>
      </c>
      <c r="I64" s="10">
        <v>2435.0</v>
      </c>
      <c r="J64" s="10">
        <v>2697.5</v>
      </c>
      <c r="K64" s="10">
        <v>2702.5</v>
      </c>
      <c r="L64" s="10" t="s">
        <v>40</v>
      </c>
      <c r="M64" s="10">
        <v>2702.5</v>
      </c>
      <c r="N64" s="10">
        <v>2697.5</v>
      </c>
      <c r="O64" s="10" t="s">
        <v>35</v>
      </c>
      <c r="P64" s="9">
        <v>37.8929908199103</v>
      </c>
      <c r="Q64" s="27">
        <v>-2.31045191146759</v>
      </c>
      <c r="R64" s="10" t="s">
        <v>41</v>
      </c>
      <c r="S64" s="9">
        <v>-41.8198551269438</v>
      </c>
      <c r="T64" s="9">
        <v>-29.9573744884617</v>
      </c>
      <c r="U64" s="9">
        <v>-11.8624806384821</v>
      </c>
      <c r="V64" s="9">
        <v>-11.8624806384821</v>
      </c>
      <c r="W64" s="9">
        <v>-6.7881950762516</v>
      </c>
      <c r="X64" s="10" t="s">
        <v>41</v>
      </c>
      <c r="Y64" s="9">
        <v>2257.5</v>
      </c>
      <c r="Z64" s="10">
        <v>2458.5</v>
      </c>
      <c r="AA64" s="9">
        <v>2659.5</v>
      </c>
      <c r="AB64" s="9">
        <v>16.3514338010982</v>
      </c>
      <c r="AC64" s="9">
        <v>0.143034825870646</v>
      </c>
      <c r="AD64" s="10" t="s">
        <v>41</v>
      </c>
      <c r="AE64" s="10" t="s">
        <v>112</v>
      </c>
      <c r="AF64" s="21" t="s">
        <v>113</v>
      </c>
      <c r="AG64" s="12">
        <v>93.611</v>
      </c>
      <c r="AH64" s="13">
        <v>46152.875</v>
      </c>
      <c r="AI64" s="13">
        <v>45810.819768518515</v>
      </c>
      <c r="AJ64" s="14">
        <f t="shared" si="1"/>
        <v>1</v>
      </c>
      <c r="AK64" s="14">
        <f t="shared" si="2"/>
        <v>0</v>
      </c>
      <c r="AL64" s="15" t="str">
        <f t="shared" si="3"/>
        <v>https://finance.yahoo.com/quote/TECO2.BA</v>
      </c>
      <c r="AM64" s="18"/>
      <c r="AN64" s="18" t="str">
        <f t="shared" si="4"/>
        <v>#REF!</v>
      </c>
    </row>
    <row r="65">
      <c r="A65" s="30">
        <v>6850.0</v>
      </c>
      <c r="B65" s="31">
        <v>6850.0</v>
      </c>
      <c r="C65" s="10">
        <v>6630.0</v>
      </c>
      <c r="D65" s="10">
        <v>6690.0</v>
      </c>
      <c r="E65" s="10">
        <v>278046.0</v>
      </c>
      <c r="F65" s="10">
        <v>0.0</v>
      </c>
      <c r="G65" s="10">
        <v>0.0</v>
      </c>
      <c r="H65" s="10">
        <v>7040.0</v>
      </c>
      <c r="I65" s="10">
        <v>6725.0</v>
      </c>
      <c r="J65" s="10">
        <v>6575.0</v>
      </c>
      <c r="K65" s="10">
        <v>6595.0</v>
      </c>
      <c r="L65" s="10" t="s">
        <v>40</v>
      </c>
      <c r="M65" s="10">
        <v>6595.0</v>
      </c>
      <c r="N65" s="10">
        <v>6575.0</v>
      </c>
      <c r="O65" s="10" t="s">
        <v>36</v>
      </c>
      <c r="P65" s="9">
        <v>45.7923549932961</v>
      </c>
      <c r="Q65" s="9">
        <v>-1.30736167528728</v>
      </c>
      <c r="R65" s="10" t="s">
        <v>41</v>
      </c>
      <c r="S65" s="9">
        <v>106.8418454636</v>
      </c>
      <c r="T65" s="9">
        <v>157.29543736726</v>
      </c>
      <c r="U65" s="9">
        <v>-50.4535919036602</v>
      </c>
      <c r="V65" s="9">
        <v>-50.4535919036602</v>
      </c>
      <c r="W65" s="9">
        <v>-25.7689505708215</v>
      </c>
      <c r="X65" s="10" t="s">
        <v>41</v>
      </c>
      <c r="Y65" s="9">
        <v>6123.69125492045</v>
      </c>
      <c r="Z65" s="10">
        <v>6919.0</v>
      </c>
      <c r="AA65" s="9">
        <v>7714.30874507954</v>
      </c>
      <c r="AB65" s="9">
        <v>22.9891240086586</v>
      </c>
      <c r="AC65" s="9">
        <v>0.356030754460586</v>
      </c>
      <c r="AD65" s="10" t="s">
        <v>41</v>
      </c>
      <c r="AE65" s="10" t="s">
        <v>114</v>
      </c>
      <c r="AF65" s="21" t="s">
        <v>115</v>
      </c>
      <c r="AG65" s="12">
        <v>12.905092</v>
      </c>
      <c r="AH65" s="13">
        <v>46070.875</v>
      </c>
      <c r="AI65" s="13">
        <v>45810.81978009259</v>
      </c>
      <c r="AJ65" s="14">
        <f t="shared" si="1"/>
        <v>0</v>
      </c>
      <c r="AK65" s="14">
        <f t="shared" si="2"/>
        <v>1</v>
      </c>
      <c r="AL65" s="15" t="str">
        <f t="shared" si="3"/>
        <v>https://finance.yahoo.com/quote/TGSU2.BA</v>
      </c>
      <c r="AM65" s="18"/>
      <c r="AN65" s="18" t="str">
        <f t="shared" si="4"/>
        <v>#REF!</v>
      </c>
    </row>
    <row r="66">
      <c r="A66" s="30">
        <v>3505.0</v>
      </c>
      <c r="B66" s="31">
        <v>3505.0</v>
      </c>
      <c r="C66" s="10">
        <v>3340.0</v>
      </c>
      <c r="D66" s="10">
        <v>3395.0</v>
      </c>
      <c r="E66" s="10">
        <v>88351.0</v>
      </c>
      <c r="F66" s="10">
        <v>0.0</v>
      </c>
      <c r="G66" s="10">
        <v>0.0</v>
      </c>
      <c r="H66" s="9">
        <v>3480.0</v>
      </c>
      <c r="I66" s="9">
        <v>3230.75330078125</v>
      </c>
      <c r="J66" s="9">
        <v>2679.43363750493</v>
      </c>
      <c r="K66" s="9">
        <v>2766.44274387863</v>
      </c>
      <c r="L66" s="10" t="s">
        <v>40</v>
      </c>
      <c r="M66" s="9">
        <v>2766.44274387863</v>
      </c>
      <c r="N66" s="9">
        <v>2679.43363750493</v>
      </c>
      <c r="O66" s="10" t="s">
        <v>36</v>
      </c>
      <c r="P66" s="9">
        <v>53.5782447776709</v>
      </c>
      <c r="Q66" s="9">
        <v>-5.80433898874298</v>
      </c>
      <c r="R66" s="10" t="s">
        <v>41</v>
      </c>
      <c r="S66" s="9">
        <v>137.668859213765</v>
      </c>
      <c r="T66" s="9">
        <v>153.460481471696</v>
      </c>
      <c r="U66" s="9">
        <v>-15.791622257931</v>
      </c>
      <c r="V66" s="9">
        <v>-15.791622257931</v>
      </c>
      <c r="W66" s="9">
        <v>-1.54000821746404</v>
      </c>
      <c r="X66" s="10" t="s">
        <v>41</v>
      </c>
      <c r="Y66" s="9">
        <v>2834.81582666904</v>
      </c>
      <c r="Z66" s="9">
        <v>3387.6950805664</v>
      </c>
      <c r="AA66" s="9">
        <v>3940.57433446377</v>
      </c>
      <c r="AB66" s="9">
        <v>32.6404378640198</v>
      </c>
      <c r="AC66" s="9">
        <v>0.50660625207231</v>
      </c>
      <c r="AD66" s="10" t="s">
        <v>41</v>
      </c>
      <c r="AE66" s="10" t="s">
        <v>116</v>
      </c>
      <c r="AF66" s="21" t="s">
        <v>117</v>
      </c>
      <c r="AG66" s="12">
        <v>9.924289</v>
      </c>
      <c r="AH66" s="13">
        <v>46152.875</v>
      </c>
      <c r="AI66" s="13">
        <v>45810.81980324074</v>
      </c>
      <c r="AJ66" s="14">
        <f t="shared" si="1"/>
        <v>0</v>
      </c>
      <c r="AK66" s="14">
        <f t="shared" si="2"/>
        <v>1</v>
      </c>
      <c r="AL66" s="15" t="str">
        <f t="shared" si="3"/>
        <v>https://finance.yahoo.com/quote/TGNO4.BA</v>
      </c>
      <c r="AM66" s="18"/>
      <c r="AN66" s="18" t="str">
        <f t="shared" si="4"/>
        <v>#REF!</v>
      </c>
    </row>
    <row r="67">
      <c r="A67" s="32">
        <v>93.4100036621093</v>
      </c>
      <c r="B67" s="31">
        <v>93.4599990844726</v>
      </c>
      <c r="C67" s="9">
        <v>92.0599975585937</v>
      </c>
      <c r="D67" s="9">
        <v>93.3199996948242</v>
      </c>
      <c r="E67" s="10">
        <v>5745581.0</v>
      </c>
      <c r="F67" s="10">
        <v>0.0</v>
      </c>
      <c r="G67" s="10">
        <v>0.0</v>
      </c>
      <c r="H67" s="9">
        <v>94.9650001525878</v>
      </c>
      <c r="I67" s="9">
        <v>96.2179052777626</v>
      </c>
      <c r="J67" s="9">
        <v>94.5095625967276</v>
      </c>
      <c r="K67" s="9">
        <v>108.287054063429</v>
      </c>
      <c r="L67" s="10" t="s">
        <v>40</v>
      </c>
      <c r="M67" s="9">
        <v>108.287054063429</v>
      </c>
      <c r="N67" s="9">
        <v>94.5095625967276</v>
      </c>
      <c r="O67" s="10" t="s">
        <v>35</v>
      </c>
      <c r="P67" s="9">
        <v>43.9969008217481</v>
      </c>
      <c r="Q67" s="9">
        <v>-1.34782144753674</v>
      </c>
      <c r="R67" s="10" t="s">
        <v>41</v>
      </c>
      <c r="S67" s="9">
        <v>-0.645952430731441</v>
      </c>
      <c r="T67" s="9">
        <v>-0.512358546619313</v>
      </c>
      <c r="U67" s="9">
        <v>-0.133593884112127</v>
      </c>
      <c r="V67" s="9">
        <v>-0.133593884112127</v>
      </c>
      <c r="W67" s="9">
        <v>-0.0286659226633861</v>
      </c>
      <c r="X67" s="10" t="s">
        <v>41</v>
      </c>
      <c r="Y67" s="9">
        <v>91.5737596746267</v>
      </c>
      <c r="Z67" s="9">
        <v>95.6760921478271</v>
      </c>
      <c r="AA67" s="9">
        <v>99.7784246210276</v>
      </c>
      <c r="AB67" s="9">
        <v>8.57545993174976</v>
      </c>
      <c r="AC67" s="9">
        <v>0.212835019053829</v>
      </c>
      <c r="AD67" s="10" t="s">
        <v>41</v>
      </c>
      <c r="AE67" s="10" t="s">
        <v>118</v>
      </c>
      <c r="AF67" s="11" t="s">
        <v>118</v>
      </c>
      <c r="AG67" s="12">
        <v>10.254945</v>
      </c>
      <c r="AH67" s="13">
        <v>46160.833333333336</v>
      </c>
      <c r="AI67" s="13">
        <v>45810.819814814815</v>
      </c>
      <c r="AJ67" s="14">
        <f t="shared" si="1"/>
        <v>1</v>
      </c>
      <c r="AK67" s="14">
        <f t="shared" si="2"/>
        <v>0</v>
      </c>
      <c r="AL67" s="15" t="str">
        <f t="shared" si="3"/>
        <v>https://finance.yahoo.com/quote/TGT</v>
      </c>
      <c r="AM67" s="18"/>
      <c r="AN67" s="18" t="str">
        <f t="shared" si="4"/>
        <v>#REF!</v>
      </c>
    </row>
    <row r="68">
      <c r="A68" s="32">
        <v>343.640014648437</v>
      </c>
      <c r="B68" s="31">
        <v>348.010009765625</v>
      </c>
      <c r="C68" s="9">
        <v>333.329986572265</v>
      </c>
      <c r="D68" s="9">
        <v>342.690002441406</v>
      </c>
      <c r="E68" s="10">
        <v>8.1343048E7</v>
      </c>
      <c r="F68" s="10">
        <v>0.0</v>
      </c>
      <c r="G68" s="10">
        <v>0.0</v>
      </c>
      <c r="H68" s="9">
        <v>349.550003051757</v>
      </c>
      <c r="I68" s="9">
        <v>313.669998168945</v>
      </c>
      <c r="J68" s="9">
        <v>247.672496795654</v>
      </c>
      <c r="K68" s="9">
        <v>290.794998168945</v>
      </c>
      <c r="L68" s="10" t="s">
        <v>40</v>
      </c>
      <c r="M68" s="9">
        <v>290.794998168945</v>
      </c>
      <c r="N68" s="9">
        <v>247.672496795654</v>
      </c>
      <c r="O68" s="10" t="s">
        <v>36</v>
      </c>
      <c r="P68" s="9">
        <v>59.3861134111117</v>
      </c>
      <c r="Q68" s="9">
        <v>-1.90662994622019</v>
      </c>
      <c r="R68" s="10" t="s">
        <v>41</v>
      </c>
      <c r="S68" s="9">
        <v>19.1089849966609</v>
      </c>
      <c r="T68" s="9">
        <v>19.7283940172912</v>
      </c>
      <c r="U68" s="9">
        <v>-0.619409020630264</v>
      </c>
      <c r="V68" s="9">
        <v>-0.619409020630264</v>
      </c>
      <c r="W68" s="9">
        <v>0.660267490466743</v>
      </c>
      <c r="X68" s="10" t="s">
        <v>36</v>
      </c>
      <c r="Y68" s="9">
        <v>272.212602724437</v>
      </c>
      <c r="Z68" s="9">
        <v>328.806002807617</v>
      </c>
      <c r="AA68" s="9">
        <v>385.399402890796</v>
      </c>
      <c r="AB68" s="9">
        <v>34.4235808348621</v>
      </c>
      <c r="AC68" s="9">
        <v>0.622664476894679</v>
      </c>
      <c r="AD68" s="10" t="s">
        <v>41</v>
      </c>
      <c r="AE68" s="10" t="s">
        <v>119</v>
      </c>
      <c r="AF68" s="11" t="s">
        <v>119</v>
      </c>
      <c r="AG68" s="12">
        <v>193.61017</v>
      </c>
      <c r="AH68" s="10" t="s">
        <v>48</v>
      </c>
      <c r="AI68" s="13">
        <v>45810.81982638889</v>
      </c>
      <c r="AJ68" s="14">
        <f t="shared" si="1"/>
        <v>0</v>
      </c>
      <c r="AK68" s="14">
        <f t="shared" si="2"/>
        <v>2</v>
      </c>
      <c r="AL68" s="15" t="str">
        <f t="shared" si="3"/>
        <v>https://finance.yahoo.com/quote/TSLA</v>
      </c>
      <c r="AM68" s="18"/>
      <c r="AN68" s="18" t="str">
        <f t="shared" si="4"/>
        <v>#REF!</v>
      </c>
    </row>
    <row r="69">
      <c r="A69" s="32">
        <v>181.740005493164</v>
      </c>
      <c r="B69" s="31">
        <v>184.705001831054</v>
      </c>
      <c r="C69" s="9">
        <v>181.610000610351</v>
      </c>
      <c r="D69" s="9">
        <v>184.210006713867</v>
      </c>
      <c r="E69" s="10">
        <v>5647611.0</v>
      </c>
      <c r="F69" s="10">
        <v>0.0</v>
      </c>
      <c r="G69" s="10">
        <v>0.0</v>
      </c>
      <c r="H69" s="9">
        <v>181.824996948242</v>
      </c>
      <c r="I69" s="9">
        <v>172.399993896484</v>
      </c>
      <c r="J69" s="9">
        <v>156.7576326187</v>
      </c>
      <c r="K69" s="9">
        <v>171.387818072639</v>
      </c>
      <c r="L69" s="10" t="s">
        <v>40</v>
      </c>
      <c r="M69" s="9">
        <v>171.387818072639</v>
      </c>
      <c r="N69" s="9">
        <v>156.7576326187</v>
      </c>
      <c r="O69" s="10" t="s">
        <v>36</v>
      </c>
      <c r="P69" s="9">
        <v>58.8091370139358</v>
      </c>
      <c r="Q69" s="9">
        <v>1.3673597995001</v>
      </c>
      <c r="R69" s="10" t="s">
        <v>41</v>
      </c>
      <c r="S69" s="9">
        <v>4.7594251121223</v>
      </c>
      <c r="T69" s="9">
        <v>5.13901114830626</v>
      </c>
      <c r="U69" s="9">
        <v>-0.37958603618396</v>
      </c>
      <c r="V69" s="9">
        <v>-0.37958603618396</v>
      </c>
      <c r="W69" s="9">
        <v>-0.288635545190278</v>
      </c>
      <c r="X69" s="10" t="s">
        <v>41</v>
      </c>
      <c r="Y69" s="9">
        <v>161.545465695264</v>
      </c>
      <c r="Z69" s="9">
        <v>180.189000701904</v>
      </c>
      <c r="AA69" s="9">
        <v>198.832535708543</v>
      </c>
      <c r="AB69" s="9">
        <v>20.693310839192</v>
      </c>
      <c r="AC69" s="9">
        <v>0.607839152031277</v>
      </c>
      <c r="AD69" s="10" t="s">
        <v>41</v>
      </c>
      <c r="AE69" s="10" t="s">
        <v>120</v>
      </c>
      <c r="AF69" s="11" t="s">
        <v>120</v>
      </c>
      <c r="AG69" s="12">
        <v>34.888256</v>
      </c>
      <c r="AH69" s="13">
        <v>46132.833333333336</v>
      </c>
      <c r="AI69" s="13">
        <v>45810.81984953704</v>
      </c>
      <c r="AJ69" s="14">
        <f t="shared" si="1"/>
        <v>0</v>
      </c>
      <c r="AK69" s="14">
        <f t="shared" si="2"/>
        <v>1</v>
      </c>
      <c r="AL69" s="15" t="str">
        <f t="shared" si="3"/>
        <v>https://finance.yahoo.com/quote/TXN</v>
      </c>
      <c r="AM69" s="18"/>
      <c r="AN69" s="18" t="str">
        <f t="shared" si="4"/>
        <v>#REF!</v>
      </c>
    </row>
    <row r="70">
      <c r="A70" s="32">
        <v>84.4800033569336</v>
      </c>
      <c r="B70" s="31">
        <v>84.7600021362304</v>
      </c>
      <c r="C70" s="9">
        <v>82.6399993896484</v>
      </c>
      <c r="D70" s="9">
        <v>83.6399993896484</v>
      </c>
      <c r="E70" s="10">
        <v>1.7015799E7</v>
      </c>
      <c r="F70" s="10">
        <v>0.0</v>
      </c>
      <c r="G70" s="10">
        <v>0.0</v>
      </c>
      <c r="H70" s="9">
        <v>88.0699996948242</v>
      </c>
      <c r="I70" s="9">
        <v>85.3199996948242</v>
      </c>
      <c r="J70" s="9">
        <v>71.6799993515014</v>
      </c>
      <c r="K70" s="9">
        <v>71.3649997711181</v>
      </c>
      <c r="L70" s="10" t="s">
        <v>40</v>
      </c>
      <c r="M70" s="9">
        <v>71.6799993515014</v>
      </c>
      <c r="N70" s="9">
        <v>71.3649997711181</v>
      </c>
      <c r="O70" s="10" t="s">
        <v>36</v>
      </c>
      <c r="P70" s="9">
        <v>47.018527194552</v>
      </c>
      <c r="Q70" s="9">
        <v>-1.22901819363033</v>
      </c>
      <c r="R70" s="10" t="s">
        <v>41</v>
      </c>
      <c r="S70" s="9">
        <v>1.65545378192382</v>
      </c>
      <c r="T70" s="9">
        <v>2.84324207704447</v>
      </c>
      <c r="U70" s="9">
        <v>-1.18778829512064</v>
      </c>
      <c r="V70" s="9">
        <v>-1.18778829512064</v>
      </c>
      <c r="W70" s="9">
        <v>-1.05243707445404</v>
      </c>
      <c r="X70" s="10" t="s">
        <v>41</v>
      </c>
      <c r="Y70" s="9">
        <v>81.0727299085091</v>
      </c>
      <c r="Z70" s="9">
        <v>87.5155010223388</v>
      </c>
      <c r="AA70" s="9">
        <v>93.9582721361686</v>
      </c>
      <c r="AB70" s="9">
        <v>14.7237255996173</v>
      </c>
      <c r="AC70" s="9">
        <v>0.1992364338094</v>
      </c>
      <c r="AD70" s="10" t="s">
        <v>41</v>
      </c>
      <c r="AE70" s="10" t="s">
        <v>121</v>
      </c>
      <c r="AF70" s="11" t="s">
        <v>121</v>
      </c>
      <c r="AG70" s="12">
        <v>14.647985</v>
      </c>
      <c r="AH70" s="10" t="s">
        <v>48</v>
      </c>
      <c r="AI70" s="13">
        <v>45810.819861111115</v>
      </c>
      <c r="AJ70" s="14">
        <f t="shared" si="1"/>
        <v>0</v>
      </c>
      <c r="AK70" s="14">
        <f t="shared" si="2"/>
        <v>1</v>
      </c>
      <c r="AL70" s="15" t="str">
        <f t="shared" si="3"/>
        <v>https://finance.yahoo.com/quote/UBER</v>
      </c>
      <c r="AM70" s="18"/>
      <c r="AN70" s="18" t="str">
        <f t="shared" si="4"/>
        <v>#REF!</v>
      </c>
    </row>
    <row r="71">
      <c r="A71" s="32">
        <v>362.769989013671</v>
      </c>
      <c r="B71" s="31">
        <v>365.434997558593</v>
      </c>
      <c r="C71" s="9">
        <v>359.959991455078</v>
      </c>
      <c r="D71" s="9">
        <v>365.320007324218</v>
      </c>
      <c r="E71" s="10">
        <v>3844599.0</v>
      </c>
      <c r="F71" s="10">
        <v>0.0</v>
      </c>
      <c r="G71" s="10">
        <v>0.0</v>
      </c>
      <c r="H71" s="9">
        <v>360.235000610351</v>
      </c>
      <c r="I71" s="9">
        <v>350.384628172424</v>
      </c>
      <c r="J71" s="9">
        <v>326.647508638778</v>
      </c>
      <c r="K71" s="9">
        <v>332.218265066739</v>
      </c>
      <c r="L71" s="10" t="s">
        <v>40</v>
      </c>
      <c r="M71" s="9">
        <v>332.218265066739</v>
      </c>
      <c r="N71" s="9">
        <v>326.647508638778</v>
      </c>
      <c r="O71" s="10" t="s">
        <v>36</v>
      </c>
      <c r="P71" s="9">
        <v>63.8122312938795</v>
      </c>
      <c r="Q71" s="9">
        <v>0.110210086565608</v>
      </c>
      <c r="R71" s="10" t="s">
        <v>41</v>
      </c>
      <c r="S71" s="9">
        <v>5.67287234410395</v>
      </c>
      <c r="T71" s="9">
        <v>5.80214608678483</v>
      </c>
      <c r="U71" s="9">
        <v>-0.129273742680882</v>
      </c>
      <c r="V71" s="9">
        <v>-0.129273742680882</v>
      </c>
      <c r="W71" s="9">
        <v>-0.214636723121888</v>
      </c>
      <c r="X71" s="10" t="s">
        <v>41</v>
      </c>
      <c r="Y71" s="9">
        <v>345.364050759237</v>
      </c>
      <c r="Z71" s="9">
        <v>357.943421936035</v>
      </c>
      <c r="AA71" s="9">
        <v>370.522793112832</v>
      </c>
      <c r="AB71" s="9">
        <v>7.02869247254693</v>
      </c>
      <c r="AC71" s="9">
        <v>0.793201674571364</v>
      </c>
      <c r="AD71" s="10" t="s">
        <v>41</v>
      </c>
      <c r="AE71" s="10" t="s">
        <v>122</v>
      </c>
      <c r="AF71" s="11" t="s">
        <v>122</v>
      </c>
      <c r="AG71" s="12">
        <v>36.789528</v>
      </c>
      <c r="AH71" s="13">
        <v>46138.833333333336</v>
      </c>
      <c r="AI71" s="13">
        <v>45810.819872685184</v>
      </c>
      <c r="AJ71" s="14">
        <f t="shared" si="1"/>
        <v>0</v>
      </c>
      <c r="AK71" s="14">
        <f t="shared" si="2"/>
        <v>1</v>
      </c>
      <c r="AL71" s="15" t="str">
        <f t="shared" si="3"/>
        <v>https://finance.yahoo.com/quote/V</v>
      </c>
      <c r="AM71" s="18"/>
      <c r="AN71" s="18" t="str">
        <f t="shared" si="4"/>
        <v>#REF!</v>
      </c>
    </row>
    <row r="72">
      <c r="A72" s="32">
        <v>131.210006713867</v>
      </c>
      <c r="B72" s="31">
        <v>131.210006713867</v>
      </c>
      <c r="C72" s="9">
        <v>125.099998474121</v>
      </c>
      <c r="D72" s="9">
        <v>128.300003051757</v>
      </c>
      <c r="E72" s="10">
        <v>2824446.0</v>
      </c>
      <c r="F72" s="10">
        <v>0.0</v>
      </c>
      <c r="G72" s="10">
        <v>0.0</v>
      </c>
      <c r="H72" s="9">
        <v>129.304996490478</v>
      </c>
      <c r="I72" s="9">
        <v>123.313868195653</v>
      </c>
      <c r="J72" s="9">
        <v>113.816938138245</v>
      </c>
      <c r="K72" s="9">
        <v>118.435260753083</v>
      </c>
      <c r="L72" s="10" t="s">
        <v>40</v>
      </c>
      <c r="M72" s="9">
        <v>118.435260753083</v>
      </c>
      <c r="N72" s="9">
        <v>113.816938138245</v>
      </c>
      <c r="O72" s="10" t="s">
        <v>36</v>
      </c>
      <c r="P72" s="9">
        <v>55.0565787068462</v>
      </c>
      <c r="Q72" s="9">
        <v>-1.37409840051727</v>
      </c>
      <c r="R72" s="10" t="s">
        <v>41</v>
      </c>
      <c r="S72" s="9">
        <v>2.62482078761728</v>
      </c>
      <c r="T72" s="9">
        <v>3.06806556594419</v>
      </c>
      <c r="U72" s="9">
        <v>-0.443244778326914</v>
      </c>
      <c r="V72" s="9">
        <v>-0.443244778326914</v>
      </c>
      <c r="W72" s="9">
        <v>-0.324668333895104</v>
      </c>
      <c r="X72" s="10" t="s">
        <v>41</v>
      </c>
      <c r="Y72" s="9">
        <v>116.039769029565</v>
      </c>
      <c r="Z72" s="9">
        <v>127.642760848999</v>
      </c>
      <c r="AA72" s="9">
        <v>139.245752668432</v>
      </c>
      <c r="AB72" s="9">
        <v>18.1804149992644</v>
      </c>
      <c r="AC72" s="9">
        <v>0.528322100583489</v>
      </c>
      <c r="AD72" s="10" t="s">
        <v>41</v>
      </c>
      <c r="AE72" s="10" t="s">
        <v>123</v>
      </c>
      <c r="AF72" s="11" t="s">
        <v>123</v>
      </c>
      <c r="AG72" s="12">
        <v>43.788395</v>
      </c>
      <c r="AH72" s="13">
        <v>46133.833333333336</v>
      </c>
      <c r="AI72" s="13">
        <v>45810.81988425926</v>
      </c>
      <c r="AJ72" s="14">
        <f t="shared" si="1"/>
        <v>0</v>
      </c>
      <c r="AK72" s="14">
        <f t="shared" si="2"/>
        <v>1</v>
      </c>
      <c r="AL72" s="15" t="str">
        <f t="shared" si="3"/>
        <v>https://finance.yahoo.com/quote/VLO</v>
      </c>
      <c r="AM72" s="18"/>
      <c r="AN72" s="18" t="str">
        <f t="shared" si="4"/>
        <v>#REF!</v>
      </c>
    </row>
    <row r="73">
      <c r="A73" s="32">
        <v>50.3199996948242</v>
      </c>
      <c r="B73" s="31">
        <v>50.6558990478515</v>
      </c>
      <c r="C73" s="9">
        <v>49.3149986267089</v>
      </c>
      <c r="D73" s="9">
        <v>49.4500007629394</v>
      </c>
      <c r="E73" s="10">
        <v>433289.0</v>
      </c>
      <c r="F73" s="10">
        <v>0.0</v>
      </c>
      <c r="G73" s="10">
        <v>0.0</v>
      </c>
      <c r="H73" s="9">
        <v>49.8349990844726</v>
      </c>
      <c r="I73" s="9">
        <v>47.3649997711181</v>
      </c>
      <c r="J73" s="9">
        <v>42.0974998474121</v>
      </c>
      <c r="K73" s="9">
        <v>44.4799995422363</v>
      </c>
      <c r="L73" s="10" t="s">
        <v>40</v>
      </c>
      <c r="M73" s="9">
        <v>44.4799995422363</v>
      </c>
      <c r="N73" s="9">
        <v>42.0974998474121</v>
      </c>
      <c r="O73" s="10" t="s">
        <v>36</v>
      </c>
      <c r="P73" s="9">
        <v>54.3226413200844</v>
      </c>
      <c r="Q73" s="9">
        <v>-0.349426738789169</v>
      </c>
      <c r="R73" s="10" t="s">
        <v>41</v>
      </c>
      <c r="S73" s="9">
        <v>1.02819623748312</v>
      </c>
      <c r="T73" s="9">
        <v>1.19131824814323</v>
      </c>
      <c r="U73" s="9">
        <v>-0.163122010660102</v>
      </c>
      <c r="V73" s="9">
        <v>-0.163122010660102</v>
      </c>
      <c r="W73" s="9">
        <v>-0.112624494032433</v>
      </c>
      <c r="X73" s="10" t="s">
        <v>41</v>
      </c>
      <c r="Y73" s="9">
        <v>44.2103768302495</v>
      </c>
      <c r="Z73" s="9">
        <v>48.9614997863769</v>
      </c>
      <c r="AA73" s="9">
        <v>53.7126227425044</v>
      </c>
      <c r="AB73" s="9">
        <v>19.4075874997987</v>
      </c>
      <c r="AC73" s="9">
        <v>0.551409001732157</v>
      </c>
      <c r="AD73" s="10" t="s">
        <v>41</v>
      </c>
      <c r="AE73" s="10" t="s">
        <v>124</v>
      </c>
      <c r="AF73" s="11" t="s">
        <v>124</v>
      </c>
      <c r="AG73" s="12">
        <v>10.588865</v>
      </c>
      <c r="AH73" s="10" t="s">
        <v>48</v>
      </c>
      <c r="AI73" s="13">
        <v>45810.81989583333</v>
      </c>
      <c r="AJ73" s="14">
        <f t="shared" si="1"/>
        <v>0</v>
      </c>
      <c r="AK73" s="14">
        <f t="shared" si="2"/>
        <v>1</v>
      </c>
      <c r="AL73" s="15" t="str">
        <f t="shared" si="3"/>
        <v>https://finance.yahoo.com/quote/VIST</v>
      </c>
      <c r="AM73" s="18"/>
      <c r="AN73" s="18" t="str">
        <f t="shared" si="4"/>
        <v>#REF!</v>
      </c>
    </row>
    <row r="74">
      <c r="A74" s="30">
        <v>43000.0</v>
      </c>
      <c r="B74" s="31">
        <v>43050.0</v>
      </c>
      <c r="C74" s="10">
        <v>41350.0</v>
      </c>
      <c r="D74" s="10">
        <v>41450.0</v>
      </c>
      <c r="E74" s="10">
        <v>323768.0</v>
      </c>
      <c r="F74" s="10">
        <v>0.0</v>
      </c>
      <c r="G74" s="10">
        <v>0.0</v>
      </c>
      <c r="H74" s="10">
        <v>42812.5</v>
      </c>
      <c r="I74" s="10">
        <v>38975.0</v>
      </c>
      <c r="J74" s="10">
        <v>40812.5</v>
      </c>
      <c r="K74" s="10">
        <v>42287.5</v>
      </c>
      <c r="L74" s="10" t="s">
        <v>40</v>
      </c>
      <c r="M74" s="10">
        <v>42287.5</v>
      </c>
      <c r="N74" s="10">
        <v>40812.5</v>
      </c>
      <c r="O74" s="10" t="s">
        <v>41</v>
      </c>
      <c r="P74" s="9">
        <v>50.0799915155467</v>
      </c>
      <c r="Q74" s="9">
        <v>-6.02217579118068</v>
      </c>
      <c r="R74" s="10" t="s">
        <v>41</v>
      </c>
      <c r="S74" s="9">
        <v>757.901174701481</v>
      </c>
      <c r="T74" s="9">
        <v>627.390744057109</v>
      </c>
      <c r="U74" s="9">
        <v>130.510430644371</v>
      </c>
      <c r="V74" s="9">
        <v>130.510430644371</v>
      </c>
      <c r="W74" s="9">
        <v>301.467679921232</v>
      </c>
      <c r="X74" s="10" t="s">
        <v>41</v>
      </c>
      <c r="Y74" s="9">
        <v>36127.5451382339</v>
      </c>
      <c r="Z74" s="10">
        <v>41198.75</v>
      </c>
      <c r="AA74" s="9">
        <v>46269.954861766</v>
      </c>
      <c r="AB74" s="9">
        <v>24.6182462417723</v>
      </c>
      <c r="AC74" s="9">
        <v>0.524772219506874</v>
      </c>
      <c r="AD74" s="10" t="s">
        <v>41</v>
      </c>
      <c r="AE74" s="10" t="s">
        <v>125</v>
      </c>
      <c r="AF74" s="21" t="s">
        <v>126</v>
      </c>
      <c r="AG74" s="12">
        <v>8.157362</v>
      </c>
      <c r="AH74" s="13">
        <v>46146.875</v>
      </c>
      <c r="AI74" s="13">
        <v>45810.819918981484</v>
      </c>
      <c r="AJ74" s="14">
        <f t="shared" si="1"/>
        <v>0</v>
      </c>
      <c r="AK74" s="14">
        <f t="shared" si="2"/>
        <v>0</v>
      </c>
      <c r="AL74" s="15" t="str">
        <f t="shared" si="3"/>
        <v>https://finance.yahoo.com/quote/YPFD.BA</v>
      </c>
      <c r="AM74" s="18"/>
      <c r="AN74" s="18" t="str">
        <f t="shared" si="4"/>
        <v>#REF!</v>
      </c>
    </row>
    <row r="75">
      <c r="A75" s="33"/>
      <c r="B75" s="34"/>
      <c r="AF75" s="35"/>
      <c r="AG75" s="36"/>
      <c r="AJ75" s="35"/>
      <c r="AK75" s="35"/>
      <c r="AM75" s="18"/>
      <c r="AN75" s="18" t="str">
        <f t="shared" si="4"/>
        <v>#REF!</v>
      </c>
    </row>
    <row r="76">
      <c r="A76" s="33"/>
      <c r="B76" s="34"/>
      <c r="AF76" s="35"/>
      <c r="AG76" s="36"/>
      <c r="AJ76" s="35"/>
      <c r="AK76" s="35"/>
      <c r="AM76" s="18"/>
      <c r="AN76" s="18" t="str">
        <f t="shared" si="4"/>
        <v>#REF!</v>
      </c>
    </row>
    <row r="77">
      <c r="B77" s="37"/>
      <c r="AF77" s="35"/>
      <c r="AG77" s="36"/>
      <c r="AJ77" s="35"/>
      <c r="AK77" s="35"/>
      <c r="AM77" s="18"/>
      <c r="AN77" s="18" t="str">
        <f t="shared" si="4"/>
        <v>#REF!</v>
      </c>
    </row>
    <row r="78">
      <c r="B78" s="37"/>
      <c r="AF78" s="35"/>
      <c r="AG78" s="36"/>
      <c r="AJ78" s="35"/>
      <c r="AK78" s="35"/>
      <c r="AM78" s="18"/>
      <c r="AN78" s="18" t="str">
        <f t="shared" si="4"/>
        <v>#REF!</v>
      </c>
    </row>
    <row r="79">
      <c r="B79" s="37"/>
      <c r="AF79" s="35"/>
      <c r="AG79" s="36"/>
      <c r="AJ79" s="35"/>
      <c r="AK79" s="35"/>
      <c r="AM79" s="18"/>
      <c r="AN79" s="18" t="str">
        <f t="shared" si="4"/>
        <v>#REF!</v>
      </c>
    </row>
    <row r="80">
      <c r="B80" s="37"/>
      <c r="AF80" s="35"/>
      <c r="AG80" s="36"/>
      <c r="AJ80" s="35"/>
      <c r="AK80" s="35"/>
      <c r="AM80" s="18"/>
      <c r="AN80" s="18" t="str">
        <f t="shared" si="4"/>
        <v>#REF!</v>
      </c>
    </row>
    <row r="81">
      <c r="B81" s="37"/>
      <c r="AF81" s="35"/>
      <c r="AG81" s="36"/>
      <c r="AJ81" s="35"/>
      <c r="AK81" s="35"/>
      <c r="AM81" s="18"/>
      <c r="AN81" s="18" t="str">
        <f t="shared" si="4"/>
        <v>#REF!</v>
      </c>
    </row>
    <row r="82">
      <c r="B82" s="37"/>
      <c r="AF82" s="35"/>
      <c r="AG82" s="36"/>
      <c r="AJ82" s="35"/>
      <c r="AK82" s="35"/>
      <c r="AM82" s="18"/>
      <c r="AN82" s="18" t="str">
        <f t="shared" si="4"/>
        <v>#REF!</v>
      </c>
    </row>
    <row r="83">
      <c r="B83" s="37"/>
      <c r="AF83" s="35"/>
      <c r="AG83" s="36"/>
      <c r="AJ83" s="35"/>
      <c r="AK83" s="35"/>
      <c r="AM83" s="18"/>
      <c r="AN83" s="18" t="str">
        <f t="shared" si="4"/>
        <v>#REF!</v>
      </c>
    </row>
    <row r="84">
      <c r="B84" s="37"/>
      <c r="AF84" s="35"/>
      <c r="AG84" s="36"/>
      <c r="AJ84" s="35"/>
      <c r="AK84" s="35"/>
      <c r="AM84" s="18"/>
      <c r="AN84" s="18" t="str">
        <f t="shared" si="4"/>
        <v>#REF!</v>
      </c>
    </row>
    <row r="85">
      <c r="B85" s="37"/>
      <c r="AF85" s="35"/>
      <c r="AG85" s="36"/>
      <c r="AJ85" s="35"/>
      <c r="AK85" s="35"/>
      <c r="AM85" s="18"/>
      <c r="AN85" s="18" t="str">
        <f t="shared" si="4"/>
        <v>#REF!</v>
      </c>
    </row>
    <row r="86">
      <c r="B86" s="37"/>
      <c r="AF86" s="35"/>
      <c r="AG86" s="36"/>
      <c r="AJ86" s="35"/>
      <c r="AK86" s="35"/>
      <c r="AM86" s="18"/>
      <c r="AN86" s="18" t="str">
        <f t="shared" si="4"/>
        <v>#REF!</v>
      </c>
    </row>
    <row r="87">
      <c r="B87" s="37"/>
      <c r="AF87" s="35"/>
      <c r="AG87" s="36"/>
      <c r="AJ87" s="35">
        <f t="shared" ref="AJ87:AJ93" si="5">COUNTIF(O87:AE87, "Comprar")</f>
        <v>0</v>
      </c>
      <c r="AK87" s="35">
        <f t="shared" ref="AK87:AK93" si="6">COUNTIF(O87:AE87, "Vender")</f>
        <v>0</v>
      </c>
      <c r="AL87" s="38" t="str">
        <f t="shared" ref="AL87:AL93" si="7">"https://finance.yahoo.com/quote/" &amp; AF87</f>
        <v>https://finance.yahoo.com/quote/</v>
      </c>
      <c r="AM87" s="18"/>
      <c r="AN87" s="18" t="str">
        <f t="shared" si="4"/>
        <v>#REF!</v>
      </c>
    </row>
    <row r="88">
      <c r="B88" s="37"/>
      <c r="AF88" s="35"/>
      <c r="AG88" s="36"/>
      <c r="AJ88" s="35">
        <f t="shared" si="5"/>
        <v>0</v>
      </c>
      <c r="AK88" s="35">
        <f t="shared" si="6"/>
        <v>0</v>
      </c>
      <c r="AL88" s="38" t="str">
        <f t="shared" si="7"/>
        <v>https://finance.yahoo.com/quote/</v>
      </c>
      <c r="AM88" s="18"/>
      <c r="AN88" s="18" t="str">
        <f t="shared" si="4"/>
        <v>#REF!</v>
      </c>
    </row>
    <row r="89">
      <c r="B89" s="37"/>
      <c r="AF89" s="35"/>
      <c r="AG89" s="36"/>
      <c r="AJ89" s="35">
        <f t="shared" si="5"/>
        <v>0</v>
      </c>
      <c r="AK89" s="35">
        <f t="shared" si="6"/>
        <v>0</v>
      </c>
      <c r="AL89" s="38" t="str">
        <f t="shared" si="7"/>
        <v>https://finance.yahoo.com/quote/</v>
      </c>
      <c r="AM89" s="18"/>
      <c r="AN89" s="18" t="str">
        <f t="shared" si="4"/>
        <v>#REF!</v>
      </c>
    </row>
    <row r="90">
      <c r="B90" s="37"/>
      <c r="AF90" s="35"/>
      <c r="AG90" s="36"/>
      <c r="AJ90" s="35">
        <f t="shared" si="5"/>
        <v>0</v>
      </c>
      <c r="AK90" s="35">
        <f t="shared" si="6"/>
        <v>0</v>
      </c>
      <c r="AL90" s="38" t="str">
        <f t="shared" si="7"/>
        <v>https://finance.yahoo.com/quote/</v>
      </c>
      <c r="AM90" s="18"/>
      <c r="AN90" s="18" t="str">
        <f t="shared" si="4"/>
        <v>#REF!</v>
      </c>
    </row>
    <row r="91">
      <c r="B91" s="37"/>
      <c r="AF91" s="35"/>
      <c r="AG91" s="36"/>
      <c r="AJ91" s="35">
        <f t="shared" si="5"/>
        <v>0</v>
      </c>
      <c r="AK91" s="35">
        <f t="shared" si="6"/>
        <v>0</v>
      </c>
      <c r="AL91" s="38" t="str">
        <f t="shared" si="7"/>
        <v>https://finance.yahoo.com/quote/</v>
      </c>
      <c r="AM91" s="18"/>
      <c r="AN91" s="18" t="str">
        <f t="shared" si="4"/>
        <v>#REF!</v>
      </c>
    </row>
    <row r="92">
      <c r="B92" s="37"/>
      <c r="AF92" s="35"/>
      <c r="AG92" s="36"/>
      <c r="AJ92" s="35">
        <f t="shared" si="5"/>
        <v>0</v>
      </c>
      <c r="AK92" s="35">
        <f t="shared" si="6"/>
        <v>0</v>
      </c>
      <c r="AL92" s="38" t="str">
        <f t="shared" si="7"/>
        <v>https://finance.yahoo.com/quote/</v>
      </c>
      <c r="AM92" s="18"/>
      <c r="AN92" s="18" t="str">
        <f t="shared" si="4"/>
        <v>#REF!</v>
      </c>
    </row>
    <row r="93">
      <c r="B93" s="37"/>
      <c r="AF93" s="35"/>
      <c r="AG93" s="36"/>
      <c r="AJ93" s="35">
        <f t="shared" si="5"/>
        <v>0</v>
      </c>
      <c r="AK93" s="35">
        <f t="shared" si="6"/>
        <v>0</v>
      </c>
      <c r="AL93" s="38" t="str">
        <f t="shared" si="7"/>
        <v>https://finance.yahoo.com/quote/</v>
      </c>
      <c r="AM93" s="18"/>
      <c r="AN93" s="18" t="str">
        <f t="shared" si="4"/>
        <v>#REF!</v>
      </c>
    </row>
    <row r="94">
      <c r="B94" s="37"/>
      <c r="AF94" s="35"/>
      <c r="AG94" s="36"/>
    </row>
    <row r="95">
      <c r="B95" s="37"/>
      <c r="AF95" s="35"/>
      <c r="AG95" s="36"/>
    </row>
    <row r="96">
      <c r="B96" s="37"/>
      <c r="AF96" s="35"/>
      <c r="AG96" s="36"/>
    </row>
    <row r="97">
      <c r="B97" s="37"/>
      <c r="AF97" s="35"/>
      <c r="AG97" s="36"/>
    </row>
    <row r="98">
      <c r="B98" s="37"/>
      <c r="AF98" s="35"/>
      <c r="AG98" s="36"/>
    </row>
    <row r="99">
      <c r="B99" s="37"/>
      <c r="AF99" s="35"/>
      <c r="AG99" s="36"/>
    </row>
    <row r="100">
      <c r="B100" s="37"/>
      <c r="AF100" s="35"/>
      <c r="AG100" s="36"/>
    </row>
    <row r="101">
      <c r="B101" s="37"/>
      <c r="AF101" s="35"/>
      <c r="AG101" s="36"/>
    </row>
    <row r="102">
      <c r="B102" s="37"/>
      <c r="AF102" s="35"/>
      <c r="AG102" s="36"/>
    </row>
    <row r="103">
      <c r="B103" s="37"/>
      <c r="AF103" s="35"/>
      <c r="AG103" s="36"/>
    </row>
    <row r="104">
      <c r="B104" s="37"/>
      <c r="AF104" s="35"/>
      <c r="AG104" s="36"/>
    </row>
    <row r="105">
      <c r="B105" s="37"/>
      <c r="AF105" s="35"/>
      <c r="AG105" s="36"/>
    </row>
    <row r="106">
      <c r="B106" s="37"/>
      <c r="AF106" s="35"/>
      <c r="AG106" s="36"/>
    </row>
    <row r="107">
      <c r="B107" s="37"/>
      <c r="AF107" s="35"/>
      <c r="AG107" s="36"/>
    </row>
    <row r="108">
      <c r="B108" s="37"/>
      <c r="AF108" s="35"/>
      <c r="AG108" s="36"/>
    </row>
    <row r="109">
      <c r="B109" s="37"/>
      <c r="AF109" s="35"/>
      <c r="AG109" s="36"/>
    </row>
    <row r="110">
      <c r="B110" s="37"/>
      <c r="AF110" s="35"/>
      <c r="AG110" s="36"/>
    </row>
    <row r="111">
      <c r="B111" s="37"/>
      <c r="AF111" s="35"/>
      <c r="AG111" s="36"/>
    </row>
    <row r="112">
      <c r="B112" s="37"/>
      <c r="AF112" s="35"/>
      <c r="AG112" s="36"/>
    </row>
    <row r="113">
      <c r="B113" s="37"/>
      <c r="AF113" s="35"/>
      <c r="AG113" s="36"/>
    </row>
    <row r="114">
      <c r="B114" s="37"/>
      <c r="AF114" s="35"/>
      <c r="AG114" s="36"/>
    </row>
    <row r="115">
      <c r="B115" s="37"/>
      <c r="AF115" s="35"/>
      <c r="AG115" s="36"/>
    </row>
    <row r="116">
      <c r="B116" s="37"/>
      <c r="AF116" s="35"/>
      <c r="AG116" s="36"/>
    </row>
    <row r="117">
      <c r="B117" s="37"/>
      <c r="AF117" s="35"/>
      <c r="AG117" s="36"/>
    </row>
    <row r="118">
      <c r="B118" s="37"/>
      <c r="AF118" s="35"/>
      <c r="AG118" s="36"/>
    </row>
    <row r="119">
      <c r="B119" s="37"/>
      <c r="AF119" s="35"/>
      <c r="AG119" s="36"/>
    </row>
    <row r="120">
      <c r="B120" s="37"/>
      <c r="AF120" s="35"/>
      <c r="AG120" s="36"/>
    </row>
    <row r="121">
      <c r="B121" s="37"/>
      <c r="AF121" s="35"/>
      <c r="AG121" s="36"/>
    </row>
    <row r="122">
      <c r="B122" s="37"/>
      <c r="AF122" s="35"/>
      <c r="AG122" s="36"/>
    </row>
    <row r="123">
      <c r="B123" s="37"/>
      <c r="AF123" s="35"/>
      <c r="AG123" s="36"/>
    </row>
    <row r="124">
      <c r="B124" s="37"/>
      <c r="AF124" s="35"/>
      <c r="AG124" s="36"/>
    </row>
    <row r="125">
      <c r="B125" s="37"/>
      <c r="AF125" s="35"/>
      <c r="AG125" s="36"/>
    </row>
    <row r="126">
      <c r="B126" s="37"/>
      <c r="AF126" s="35"/>
      <c r="AG126" s="36"/>
    </row>
    <row r="127">
      <c r="B127" s="37"/>
      <c r="AF127" s="35"/>
      <c r="AG127" s="36"/>
    </row>
    <row r="128">
      <c r="B128" s="37"/>
      <c r="AF128" s="35"/>
      <c r="AG128" s="36"/>
    </row>
    <row r="129">
      <c r="B129" s="37"/>
      <c r="AF129" s="35"/>
      <c r="AG129" s="36"/>
    </row>
    <row r="130">
      <c r="B130" s="37"/>
      <c r="AF130" s="35"/>
      <c r="AG130" s="36"/>
    </row>
    <row r="131">
      <c r="B131" s="37"/>
      <c r="AF131" s="35"/>
      <c r="AG131" s="36"/>
    </row>
    <row r="132">
      <c r="B132" s="37"/>
      <c r="AF132" s="35"/>
      <c r="AG132" s="36"/>
    </row>
    <row r="133">
      <c r="B133" s="37"/>
      <c r="AF133" s="35"/>
      <c r="AG133" s="36"/>
    </row>
    <row r="134">
      <c r="B134" s="37"/>
      <c r="AF134" s="35"/>
      <c r="AG134" s="36"/>
    </row>
    <row r="135">
      <c r="B135" s="37"/>
      <c r="AF135" s="35"/>
      <c r="AG135" s="36"/>
    </row>
    <row r="136">
      <c r="B136" s="37"/>
      <c r="AF136" s="35"/>
      <c r="AG136" s="36"/>
    </row>
    <row r="137">
      <c r="B137" s="37"/>
      <c r="AF137" s="35"/>
      <c r="AG137" s="36"/>
    </row>
    <row r="138">
      <c r="B138" s="37"/>
      <c r="AF138" s="35"/>
      <c r="AG138" s="36"/>
    </row>
    <row r="139">
      <c r="B139" s="37"/>
      <c r="AF139" s="35"/>
      <c r="AG139" s="36"/>
    </row>
    <row r="140">
      <c r="B140" s="37"/>
      <c r="AF140" s="35"/>
      <c r="AG140" s="36"/>
    </row>
    <row r="141">
      <c r="B141" s="37"/>
      <c r="AF141" s="35"/>
      <c r="AG141" s="36"/>
    </row>
    <row r="142">
      <c r="B142" s="37"/>
      <c r="AF142" s="35"/>
      <c r="AG142" s="36"/>
    </row>
    <row r="143">
      <c r="B143" s="37"/>
      <c r="AF143" s="35"/>
      <c r="AG143" s="36"/>
    </row>
    <row r="144">
      <c r="B144" s="37"/>
      <c r="AF144" s="35"/>
      <c r="AG144" s="36"/>
    </row>
    <row r="145">
      <c r="B145" s="37"/>
      <c r="AF145" s="35"/>
      <c r="AG145" s="36"/>
    </row>
    <row r="146">
      <c r="B146" s="37"/>
      <c r="AF146" s="35"/>
      <c r="AG146" s="36"/>
    </row>
    <row r="147">
      <c r="B147" s="37"/>
      <c r="AF147" s="35"/>
      <c r="AG147" s="36"/>
    </row>
    <row r="148">
      <c r="B148" s="37"/>
      <c r="AF148" s="35"/>
      <c r="AG148" s="36"/>
    </row>
    <row r="149">
      <c r="B149" s="37"/>
      <c r="AF149" s="35"/>
      <c r="AG149" s="36"/>
    </row>
    <row r="150">
      <c r="B150" s="37"/>
      <c r="AF150" s="35"/>
      <c r="AG150" s="36"/>
    </row>
    <row r="151">
      <c r="B151" s="37"/>
      <c r="AF151" s="35"/>
      <c r="AG151" s="36"/>
    </row>
    <row r="152">
      <c r="B152" s="37"/>
      <c r="AF152" s="35"/>
      <c r="AG152" s="36"/>
    </row>
    <row r="153">
      <c r="B153" s="37"/>
      <c r="AF153" s="35"/>
      <c r="AG153" s="36"/>
    </row>
    <row r="154">
      <c r="B154" s="37"/>
      <c r="AF154" s="35"/>
      <c r="AG154" s="36"/>
    </row>
    <row r="155">
      <c r="B155" s="37"/>
      <c r="AF155" s="35"/>
      <c r="AG155" s="36"/>
    </row>
    <row r="156">
      <c r="B156" s="37"/>
      <c r="AF156" s="35"/>
      <c r="AG156" s="36"/>
    </row>
    <row r="157">
      <c r="B157" s="37"/>
      <c r="AF157" s="35"/>
      <c r="AG157" s="36"/>
    </row>
    <row r="158">
      <c r="B158" s="37"/>
      <c r="AF158" s="35"/>
      <c r="AG158" s="36"/>
    </row>
    <row r="159">
      <c r="B159" s="37"/>
      <c r="AF159" s="35"/>
      <c r="AG159" s="36"/>
    </row>
    <row r="160">
      <c r="B160" s="37"/>
      <c r="AF160" s="35"/>
      <c r="AG160" s="36"/>
    </row>
    <row r="161">
      <c r="B161" s="37"/>
      <c r="AF161" s="35"/>
      <c r="AG161" s="36"/>
    </row>
    <row r="162">
      <c r="B162" s="37"/>
      <c r="AF162" s="35"/>
      <c r="AG162" s="36"/>
    </row>
    <row r="163">
      <c r="B163" s="37"/>
      <c r="AF163" s="35"/>
      <c r="AG163" s="36"/>
    </row>
    <row r="164">
      <c r="B164" s="37"/>
      <c r="AF164" s="35"/>
      <c r="AG164" s="36"/>
    </row>
    <row r="165">
      <c r="B165" s="37"/>
      <c r="AF165" s="35"/>
      <c r="AG165" s="36"/>
    </row>
    <row r="166">
      <c r="B166" s="37"/>
      <c r="AF166" s="35"/>
      <c r="AG166" s="36"/>
    </row>
    <row r="167">
      <c r="B167" s="37"/>
      <c r="AF167" s="35"/>
      <c r="AG167" s="36"/>
    </row>
    <row r="168">
      <c r="B168" s="37"/>
      <c r="AF168" s="35"/>
      <c r="AG168" s="36"/>
    </row>
    <row r="169">
      <c r="B169" s="37"/>
      <c r="AF169" s="35"/>
      <c r="AG169" s="36"/>
    </row>
    <row r="170">
      <c r="B170" s="37"/>
      <c r="AF170" s="35"/>
      <c r="AG170" s="36"/>
    </row>
    <row r="171">
      <c r="B171" s="37"/>
      <c r="AF171" s="35"/>
      <c r="AG171" s="36"/>
    </row>
    <row r="172">
      <c r="B172" s="37"/>
      <c r="AF172" s="35"/>
      <c r="AG172" s="36"/>
    </row>
    <row r="173">
      <c r="B173" s="37"/>
      <c r="AF173" s="35"/>
      <c r="AG173" s="36"/>
    </row>
    <row r="174">
      <c r="B174" s="37"/>
      <c r="AF174" s="35"/>
      <c r="AG174" s="36"/>
    </row>
    <row r="175">
      <c r="B175" s="37"/>
      <c r="AF175" s="35"/>
      <c r="AG175" s="36"/>
    </row>
    <row r="176">
      <c r="B176" s="37"/>
      <c r="AF176" s="35"/>
      <c r="AG176" s="36"/>
    </row>
    <row r="177">
      <c r="B177" s="37"/>
      <c r="AF177" s="35"/>
      <c r="AG177" s="36"/>
    </row>
    <row r="178">
      <c r="B178" s="37"/>
      <c r="AF178" s="35"/>
      <c r="AG178" s="36"/>
    </row>
    <row r="179">
      <c r="B179" s="37"/>
      <c r="AF179" s="35"/>
      <c r="AG179" s="36"/>
    </row>
    <row r="180">
      <c r="B180" s="37"/>
      <c r="AF180" s="35"/>
      <c r="AG180" s="36"/>
    </row>
    <row r="181">
      <c r="B181" s="37"/>
      <c r="AF181" s="35"/>
      <c r="AG181" s="36"/>
    </row>
    <row r="182">
      <c r="B182" s="37"/>
      <c r="AF182" s="35"/>
      <c r="AG182" s="36"/>
    </row>
    <row r="183">
      <c r="B183" s="37"/>
      <c r="AF183" s="35"/>
      <c r="AG183" s="36"/>
    </row>
    <row r="184">
      <c r="B184" s="37"/>
      <c r="AF184" s="35"/>
      <c r="AG184" s="36"/>
    </row>
    <row r="185">
      <c r="B185" s="37"/>
      <c r="AF185" s="35"/>
      <c r="AG185" s="36"/>
    </row>
    <row r="186">
      <c r="B186" s="37"/>
      <c r="AF186" s="35"/>
      <c r="AG186" s="36"/>
    </row>
    <row r="187">
      <c r="B187" s="37"/>
      <c r="AF187" s="35"/>
      <c r="AG187" s="36"/>
    </row>
    <row r="188">
      <c r="B188" s="37"/>
      <c r="AF188" s="35"/>
      <c r="AG188" s="36"/>
    </row>
    <row r="189">
      <c r="B189" s="37"/>
      <c r="AF189" s="35"/>
      <c r="AG189" s="36"/>
    </row>
    <row r="190">
      <c r="B190" s="37"/>
      <c r="AF190" s="35"/>
      <c r="AG190" s="36"/>
    </row>
    <row r="191">
      <c r="B191" s="37"/>
      <c r="AF191" s="35"/>
      <c r="AG191" s="36"/>
    </row>
    <row r="192">
      <c r="B192" s="37"/>
      <c r="AF192" s="35"/>
      <c r="AG192" s="36"/>
    </row>
    <row r="193">
      <c r="B193" s="37"/>
      <c r="AF193" s="35"/>
      <c r="AG193" s="36"/>
    </row>
    <row r="194">
      <c r="B194" s="37"/>
      <c r="AF194" s="35"/>
      <c r="AG194" s="36"/>
    </row>
    <row r="195">
      <c r="B195" s="37"/>
      <c r="AF195" s="35"/>
      <c r="AG195" s="36"/>
    </row>
    <row r="196">
      <c r="B196" s="37"/>
      <c r="AF196" s="35"/>
      <c r="AG196" s="36"/>
    </row>
    <row r="197">
      <c r="B197" s="37"/>
      <c r="AF197" s="35"/>
      <c r="AG197" s="36"/>
    </row>
    <row r="198">
      <c r="B198" s="37"/>
      <c r="AF198" s="35"/>
      <c r="AG198" s="36"/>
    </row>
    <row r="199">
      <c r="B199" s="37"/>
      <c r="AF199" s="35"/>
      <c r="AG199" s="36"/>
    </row>
    <row r="200">
      <c r="B200" s="37"/>
      <c r="AF200" s="35"/>
      <c r="AG200" s="36"/>
    </row>
    <row r="201">
      <c r="B201" s="37"/>
      <c r="AF201" s="35"/>
      <c r="AG201" s="36"/>
    </row>
    <row r="202">
      <c r="B202" s="37"/>
      <c r="AF202" s="35"/>
      <c r="AG202" s="36"/>
    </row>
    <row r="203">
      <c r="B203" s="37"/>
      <c r="AF203" s="35"/>
      <c r="AG203" s="36"/>
    </row>
    <row r="204">
      <c r="B204" s="37"/>
      <c r="AF204" s="35"/>
      <c r="AG204" s="36"/>
    </row>
    <row r="205">
      <c r="B205" s="37"/>
      <c r="AF205" s="35"/>
      <c r="AG205" s="36"/>
    </row>
    <row r="206">
      <c r="B206" s="37"/>
      <c r="AF206" s="35"/>
      <c r="AG206" s="36"/>
    </row>
    <row r="207">
      <c r="B207" s="37"/>
      <c r="AF207" s="35"/>
      <c r="AG207" s="36"/>
    </row>
    <row r="208">
      <c r="B208" s="37"/>
      <c r="AF208" s="35"/>
      <c r="AG208" s="36"/>
    </row>
    <row r="209">
      <c r="B209" s="37"/>
      <c r="AF209" s="35"/>
      <c r="AG209" s="36"/>
    </row>
    <row r="210">
      <c r="B210" s="37"/>
      <c r="AF210" s="35"/>
      <c r="AG210" s="36"/>
    </row>
    <row r="211">
      <c r="B211" s="37"/>
      <c r="AF211" s="35"/>
      <c r="AG211" s="36"/>
    </row>
    <row r="212">
      <c r="B212" s="37"/>
      <c r="AF212" s="35"/>
      <c r="AG212" s="36"/>
    </row>
    <row r="213">
      <c r="B213" s="37"/>
      <c r="AF213" s="35"/>
      <c r="AG213" s="36"/>
    </row>
    <row r="214">
      <c r="B214" s="37"/>
      <c r="AF214" s="35"/>
      <c r="AG214" s="36"/>
    </row>
    <row r="215">
      <c r="B215" s="37"/>
      <c r="AF215" s="35"/>
      <c r="AG215" s="36"/>
    </row>
    <row r="216">
      <c r="B216" s="37"/>
      <c r="AF216" s="35"/>
      <c r="AG216" s="36"/>
    </row>
    <row r="217">
      <c r="B217" s="37"/>
      <c r="AF217" s="35"/>
      <c r="AG217" s="36"/>
    </row>
    <row r="218">
      <c r="B218" s="37"/>
      <c r="AF218" s="35"/>
      <c r="AG218" s="36"/>
    </row>
    <row r="219">
      <c r="B219" s="37"/>
      <c r="AF219" s="35"/>
      <c r="AG219" s="36"/>
    </row>
    <row r="220">
      <c r="B220" s="37"/>
      <c r="AF220" s="35"/>
      <c r="AG220" s="36"/>
    </row>
    <row r="221">
      <c r="B221" s="37"/>
      <c r="AF221" s="35"/>
      <c r="AG221" s="36"/>
    </row>
    <row r="222">
      <c r="B222" s="37"/>
      <c r="AF222" s="35"/>
      <c r="AG222" s="36"/>
    </row>
    <row r="223">
      <c r="B223" s="37"/>
      <c r="AF223" s="35"/>
      <c r="AG223" s="36"/>
    </row>
    <row r="224">
      <c r="B224" s="37"/>
      <c r="AF224" s="35"/>
      <c r="AG224" s="36"/>
    </row>
    <row r="225">
      <c r="B225" s="37"/>
      <c r="AF225" s="35"/>
      <c r="AG225" s="36"/>
    </row>
    <row r="226">
      <c r="B226" s="37"/>
      <c r="AF226" s="35"/>
      <c r="AG226" s="36"/>
    </row>
    <row r="227">
      <c r="B227" s="37"/>
      <c r="AF227" s="35"/>
      <c r="AG227" s="36"/>
    </row>
    <row r="228">
      <c r="B228" s="37"/>
      <c r="AF228" s="35"/>
      <c r="AG228" s="36"/>
    </row>
    <row r="229">
      <c r="B229" s="37"/>
      <c r="AF229" s="35"/>
      <c r="AG229" s="36"/>
    </row>
    <row r="230">
      <c r="B230" s="37"/>
      <c r="AF230" s="35"/>
      <c r="AG230" s="36"/>
    </row>
    <row r="231">
      <c r="B231" s="37"/>
      <c r="AF231" s="35"/>
      <c r="AG231" s="36"/>
    </row>
    <row r="232">
      <c r="B232" s="37"/>
      <c r="AF232" s="35"/>
      <c r="AG232" s="36"/>
    </row>
    <row r="233">
      <c r="B233" s="37"/>
      <c r="AF233" s="35"/>
      <c r="AG233" s="36"/>
    </row>
    <row r="234">
      <c r="B234" s="37"/>
      <c r="AF234" s="35"/>
      <c r="AG234" s="36"/>
    </row>
    <row r="235">
      <c r="B235" s="37"/>
      <c r="AF235" s="35"/>
      <c r="AG235" s="36"/>
    </row>
    <row r="236">
      <c r="B236" s="37"/>
      <c r="AF236" s="35"/>
      <c r="AG236" s="36"/>
    </row>
    <row r="237">
      <c r="B237" s="37"/>
      <c r="AF237" s="35"/>
      <c r="AG237" s="36"/>
    </row>
    <row r="238">
      <c r="B238" s="37"/>
      <c r="AF238" s="35"/>
      <c r="AG238" s="36"/>
    </row>
    <row r="239">
      <c r="B239" s="37"/>
      <c r="AF239" s="35"/>
      <c r="AG239" s="36"/>
    </row>
    <row r="240">
      <c r="B240" s="37"/>
      <c r="AF240" s="35"/>
      <c r="AG240" s="36"/>
    </row>
    <row r="241">
      <c r="B241" s="37"/>
      <c r="AF241" s="35"/>
      <c r="AG241" s="36"/>
    </row>
    <row r="242">
      <c r="B242" s="37"/>
      <c r="AF242" s="35"/>
      <c r="AG242" s="36"/>
    </row>
    <row r="243">
      <c r="B243" s="37"/>
      <c r="AF243" s="35"/>
      <c r="AG243" s="36"/>
    </row>
    <row r="244">
      <c r="B244" s="37"/>
      <c r="AF244" s="35"/>
      <c r="AG244" s="36"/>
    </row>
    <row r="245">
      <c r="B245" s="37"/>
      <c r="AF245" s="35"/>
      <c r="AG245" s="36"/>
    </row>
    <row r="246">
      <c r="B246" s="37"/>
      <c r="AF246" s="35"/>
      <c r="AG246" s="36"/>
    </row>
    <row r="247">
      <c r="B247" s="37"/>
      <c r="AF247" s="35"/>
      <c r="AG247" s="36"/>
    </row>
    <row r="248">
      <c r="B248" s="37"/>
      <c r="AF248" s="35"/>
      <c r="AG248" s="36"/>
    </row>
    <row r="249">
      <c r="B249" s="37"/>
      <c r="AF249" s="35"/>
      <c r="AG249" s="36"/>
    </row>
    <row r="250">
      <c r="B250" s="37"/>
      <c r="AF250" s="35"/>
      <c r="AG250" s="36"/>
    </row>
    <row r="251">
      <c r="B251" s="37"/>
      <c r="AF251" s="35"/>
      <c r="AG251" s="36"/>
    </row>
    <row r="252">
      <c r="B252" s="37"/>
      <c r="AF252" s="35"/>
      <c r="AG252" s="36"/>
    </row>
    <row r="253">
      <c r="B253" s="37"/>
      <c r="AF253" s="35"/>
      <c r="AG253" s="36"/>
    </row>
    <row r="254">
      <c r="B254" s="37"/>
      <c r="AF254" s="35"/>
      <c r="AG254" s="36"/>
    </row>
    <row r="255">
      <c r="B255" s="37"/>
      <c r="AF255" s="35"/>
      <c r="AG255" s="36"/>
    </row>
    <row r="256">
      <c r="B256" s="37"/>
      <c r="AF256" s="35"/>
      <c r="AG256" s="36"/>
    </row>
    <row r="257">
      <c r="B257" s="37"/>
      <c r="AF257" s="35"/>
      <c r="AG257" s="36"/>
    </row>
    <row r="258">
      <c r="B258" s="37"/>
      <c r="AF258" s="35"/>
      <c r="AG258" s="36"/>
    </row>
    <row r="259">
      <c r="B259" s="37"/>
      <c r="AF259" s="35"/>
      <c r="AG259" s="36"/>
    </row>
    <row r="260">
      <c r="B260" s="37"/>
      <c r="AF260" s="35"/>
      <c r="AG260" s="36"/>
    </row>
    <row r="261">
      <c r="B261" s="37"/>
      <c r="AF261" s="35"/>
      <c r="AG261" s="36"/>
    </row>
    <row r="262">
      <c r="B262" s="37"/>
      <c r="AF262" s="35"/>
      <c r="AG262" s="36"/>
    </row>
    <row r="263">
      <c r="B263" s="37"/>
      <c r="AF263" s="35"/>
      <c r="AG263" s="36"/>
    </row>
    <row r="264">
      <c r="B264" s="37"/>
      <c r="AF264" s="35"/>
      <c r="AG264" s="36"/>
    </row>
    <row r="265">
      <c r="B265" s="37"/>
      <c r="AF265" s="35"/>
      <c r="AG265" s="36"/>
    </row>
    <row r="266">
      <c r="B266" s="37"/>
      <c r="AF266" s="35"/>
      <c r="AG266" s="36"/>
    </row>
    <row r="267">
      <c r="B267" s="37"/>
      <c r="AF267" s="35"/>
      <c r="AG267" s="36"/>
    </row>
    <row r="268">
      <c r="B268" s="37"/>
      <c r="AF268" s="35"/>
      <c r="AG268" s="36"/>
    </row>
    <row r="269">
      <c r="B269" s="37"/>
      <c r="AF269" s="35"/>
      <c r="AG269" s="36"/>
    </row>
    <row r="270">
      <c r="B270" s="37"/>
      <c r="AF270" s="35"/>
      <c r="AG270" s="36"/>
    </row>
    <row r="271">
      <c r="B271" s="37"/>
      <c r="AF271" s="35"/>
      <c r="AG271" s="36"/>
    </row>
    <row r="272">
      <c r="B272" s="37"/>
      <c r="AF272" s="35"/>
      <c r="AG272" s="36"/>
    </row>
    <row r="273">
      <c r="B273" s="37"/>
      <c r="AF273" s="35"/>
      <c r="AG273" s="36"/>
    </row>
    <row r="274">
      <c r="B274" s="37"/>
      <c r="AF274" s="35"/>
      <c r="AG274" s="36"/>
    </row>
    <row r="275">
      <c r="B275" s="37"/>
      <c r="AF275" s="35"/>
      <c r="AG275" s="36"/>
    </row>
    <row r="276">
      <c r="B276" s="37"/>
      <c r="AF276" s="35"/>
      <c r="AG276" s="36"/>
    </row>
    <row r="277">
      <c r="B277" s="37"/>
      <c r="AF277" s="35"/>
      <c r="AG277" s="36"/>
    </row>
    <row r="278">
      <c r="B278" s="37"/>
      <c r="AF278" s="35"/>
      <c r="AG278" s="36"/>
    </row>
    <row r="279">
      <c r="B279" s="37"/>
      <c r="AF279" s="35"/>
      <c r="AG279" s="36"/>
    </row>
    <row r="280">
      <c r="B280" s="37"/>
      <c r="AF280" s="35"/>
      <c r="AG280" s="36"/>
    </row>
    <row r="281">
      <c r="B281" s="37"/>
      <c r="AF281" s="35"/>
      <c r="AG281" s="36"/>
    </row>
    <row r="282">
      <c r="B282" s="37"/>
      <c r="AF282" s="35"/>
      <c r="AG282" s="36"/>
    </row>
    <row r="283">
      <c r="B283" s="37"/>
      <c r="AF283" s="35"/>
      <c r="AG283" s="36"/>
    </row>
    <row r="284">
      <c r="B284" s="37"/>
      <c r="AF284" s="35"/>
      <c r="AG284" s="36"/>
    </row>
    <row r="285">
      <c r="B285" s="37"/>
      <c r="AF285" s="35"/>
      <c r="AG285" s="36"/>
    </row>
    <row r="286">
      <c r="B286" s="37"/>
      <c r="AF286" s="35"/>
      <c r="AG286" s="36"/>
    </row>
    <row r="287">
      <c r="B287" s="37"/>
      <c r="AF287" s="35"/>
      <c r="AG287" s="36"/>
    </row>
    <row r="288">
      <c r="B288" s="37"/>
      <c r="AF288" s="35"/>
      <c r="AG288" s="36"/>
    </row>
    <row r="289">
      <c r="B289" s="37"/>
      <c r="AF289" s="35"/>
      <c r="AG289" s="36"/>
    </row>
    <row r="290">
      <c r="B290" s="37"/>
      <c r="AF290" s="35"/>
      <c r="AG290" s="36"/>
    </row>
    <row r="291">
      <c r="B291" s="37"/>
      <c r="AF291" s="35"/>
      <c r="AG291" s="36"/>
    </row>
    <row r="292">
      <c r="B292" s="37"/>
      <c r="AF292" s="35"/>
      <c r="AG292" s="36"/>
    </row>
    <row r="293">
      <c r="B293" s="37"/>
      <c r="AF293" s="35"/>
      <c r="AG293" s="36"/>
    </row>
    <row r="294">
      <c r="B294" s="37"/>
      <c r="AF294" s="35"/>
      <c r="AG294" s="36"/>
    </row>
    <row r="295">
      <c r="B295" s="37"/>
      <c r="AF295" s="35"/>
      <c r="AG295" s="36"/>
    </row>
    <row r="296">
      <c r="B296" s="37"/>
      <c r="AF296" s="35"/>
      <c r="AG296" s="36"/>
    </row>
    <row r="297">
      <c r="B297" s="37"/>
      <c r="AF297" s="35"/>
      <c r="AG297" s="36"/>
    </row>
    <row r="298">
      <c r="B298" s="37"/>
      <c r="AF298" s="35"/>
      <c r="AG298" s="36"/>
    </row>
    <row r="299">
      <c r="B299" s="37"/>
      <c r="AF299" s="35"/>
      <c r="AG299" s="36"/>
    </row>
    <row r="300">
      <c r="B300" s="37"/>
      <c r="AF300" s="35"/>
      <c r="AG300" s="36"/>
    </row>
    <row r="301">
      <c r="B301" s="37"/>
      <c r="AF301" s="35"/>
      <c r="AG301" s="36"/>
    </row>
    <row r="302">
      <c r="B302" s="37"/>
      <c r="AF302" s="35"/>
      <c r="AG302" s="36"/>
    </row>
    <row r="303">
      <c r="B303" s="37"/>
      <c r="AF303" s="35"/>
      <c r="AG303" s="36"/>
    </row>
    <row r="304">
      <c r="B304" s="37"/>
      <c r="AF304" s="35"/>
      <c r="AG304" s="36"/>
    </row>
    <row r="305">
      <c r="B305" s="37"/>
      <c r="AF305" s="35"/>
      <c r="AG305" s="36"/>
    </row>
    <row r="306">
      <c r="B306" s="37"/>
      <c r="AF306" s="35"/>
      <c r="AG306" s="36"/>
    </row>
    <row r="307">
      <c r="B307" s="37"/>
      <c r="AF307" s="35"/>
      <c r="AG307" s="36"/>
    </row>
    <row r="308">
      <c r="B308" s="37"/>
      <c r="AF308" s="35"/>
      <c r="AG308" s="36"/>
    </row>
    <row r="309">
      <c r="B309" s="37"/>
      <c r="AF309" s="35"/>
      <c r="AG309" s="36"/>
    </row>
    <row r="310">
      <c r="B310" s="37"/>
      <c r="AF310" s="35"/>
      <c r="AG310" s="36"/>
    </row>
    <row r="311">
      <c r="B311" s="37"/>
      <c r="AF311" s="35"/>
      <c r="AG311" s="36"/>
    </row>
    <row r="312">
      <c r="B312" s="37"/>
      <c r="AF312" s="35"/>
      <c r="AG312" s="36"/>
    </row>
    <row r="313">
      <c r="B313" s="37"/>
      <c r="AF313" s="35"/>
      <c r="AG313" s="36"/>
    </row>
    <row r="314">
      <c r="B314" s="37"/>
      <c r="AF314" s="35"/>
      <c r="AG314" s="36"/>
    </row>
    <row r="315">
      <c r="B315" s="37"/>
      <c r="AF315" s="35"/>
      <c r="AG315" s="36"/>
    </row>
    <row r="316">
      <c r="B316" s="37"/>
      <c r="AF316" s="35"/>
      <c r="AG316" s="36"/>
    </row>
    <row r="317">
      <c r="B317" s="37"/>
      <c r="AF317" s="35"/>
      <c r="AG317" s="36"/>
    </row>
    <row r="318">
      <c r="B318" s="37"/>
      <c r="AF318" s="35"/>
      <c r="AG318" s="36"/>
    </row>
    <row r="319">
      <c r="B319" s="37"/>
      <c r="AF319" s="35"/>
      <c r="AG319" s="36"/>
    </row>
    <row r="320">
      <c r="B320" s="37"/>
      <c r="AF320" s="35"/>
      <c r="AG320" s="36"/>
    </row>
    <row r="321">
      <c r="B321" s="37"/>
      <c r="AF321" s="35"/>
      <c r="AG321" s="36"/>
    </row>
    <row r="322">
      <c r="B322" s="37"/>
      <c r="AF322" s="35"/>
      <c r="AG322" s="36"/>
    </row>
    <row r="323">
      <c r="B323" s="37"/>
      <c r="AF323" s="35"/>
      <c r="AG323" s="36"/>
    </row>
    <row r="324">
      <c r="B324" s="37"/>
      <c r="AF324" s="35"/>
      <c r="AG324" s="36"/>
    </row>
    <row r="325">
      <c r="B325" s="37"/>
      <c r="AF325" s="35"/>
      <c r="AG325" s="36"/>
    </row>
    <row r="326">
      <c r="B326" s="37"/>
      <c r="AF326" s="35"/>
      <c r="AG326" s="36"/>
    </row>
    <row r="327">
      <c r="B327" s="37"/>
      <c r="AF327" s="35"/>
      <c r="AG327" s="36"/>
    </row>
    <row r="328">
      <c r="B328" s="37"/>
      <c r="AF328" s="35"/>
      <c r="AG328" s="36"/>
    </row>
    <row r="329">
      <c r="B329" s="37"/>
      <c r="AF329" s="35"/>
      <c r="AG329" s="36"/>
    </row>
    <row r="330">
      <c r="B330" s="37"/>
      <c r="AF330" s="35"/>
      <c r="AG330" s="36"/>
    </row>
    <row r="331">
      <c r="B331" s="37"/>
      <c r="AF331" s="35"/>
      <c r="AG331" s="36"/>
    </row>
    <row r="332">
      <c r="B332" s="37"/>
      <c r="AF332" s="35"/>
      <c r="AG332" s="36"/>
    </row>
    <row r="333">
      <c r="B333" s="37"/>
      <c r="AF333" s="35"/>
      <c r="AG333" s="36"/>
    </row>
    <row r="334">
      <c r="B334" s="37"/>
      <c r="AF334" s="35"/>
      <c r="AG334" s="36"/>
    </row>
    <row r="335">
      <c r="B335" s="37"/>
      <c r="AF335" s="35"/>
      <c r="AG335" s="36"/>
    </row>
    <row r="336">
      <c r="B336" s="37"/>
      <c r="AF336" s="35"/>
      <c r="AG336" s="36"/>
    </row>
    <row r="337">
      <c r="B337" s="37"/>
      <c r="AF337" s="35"/>
      <c r="AG337" s="36"/>
    </row>
    <row r="338">
      <c r="B338" s="37"/>
      <c r="AF338" s="35"/>
      <c r="AG338" s="36"/>
    </row>
    <row r="339">
      <c r="B339" s="37"/>
      <c r="AF339" s="35"/>
      <c r="AG339" s="36"/>
    </row>
    <row r="340">
      <c r="B340" s="37"/>
      <c r="AF340" s="35"/>
      <c r="AG340" s="36"/>
    </row>
    <row r="341">
      <c r="B341" s="37"/>
      <c r="AF341" s="35"/>
      <c r="AG341" s="36"/>
    </row>
    <row r="342">
      <c r="B342" s="37"/>
      <c r="AF342" s="35"/>
      <c r="AG342" s="36"/>
    </row>
    <row r="343">
      <c r="B343" s="37"/>
      <c r="AF343" s="35"/>
      <c r="AG343" s="36"/>
    </row>
    <row r="344">
      <c r="B344" s="37"/>
      <c r="AF344" s="35"/>
      <c r="AG344" s="36"/>
    </row>
    <row r="345">
      <c r="B345" s="37"/>
      <c r="AF345" s="35"/>
      <c r="AG345" s="36"/>
    </row>
    <row r="346">
      <c r="B346" s="37"/>
      <c r="AF346" s="35"/>
      <c r="AG346" s="36"/>
    </row>
    <row r="347">
      <c r="B347" s="37"/>
      <c r="AF347" s="35"/>
      <c r="AG347" s="36"/>
    </row>
    <row r="348">
      <c r="B348" s="37"/>
      <c r="AF348" s="35"/>
      <c r="AG348" s="36"/>
    </row>
    <row r="349">
      <c r="B349" s="37"/>
      <c r="AF349" s="35"/>
      <c r="AG349" s="36"/>
    </row>
    <row r="350">
      <c r="B350" s="37"/>
      <c r="AF350" s="35"/>
      <c r="AG350" s="36"/>
    </row>
    <row r="351">
      <c r="B351" s="37"/>
      <c r="AF351" s="35"/>
      <c r="AG351" s="36"/>
    </row>
    <row r="352">
      <c r="B352" s="37"/>
      <c r="AF352" s="35"/>
      <c r="AG352" s="36"/>
    </row>
    <row r="353">
      <c r="B353" s="37"/>
      <c r="AF353" s="35"/>
      <c r="AG353" s="36"/>
    </row>
    <row r="354">
      <c r="B354" s="37"/>
      <c r="AF354" s="35"/>
      <c r="AG354" s="36"/>
    </row>
    <row r="355">
      <c r="B355" s="37"/>
      <c r="AF355" s="35"/>
      <c r="AG355" s="36"/>
    </row>
    <row r="356">
      <c r="B356" s="37"/>
      <c r="AF356" s="35"/>
      <c r="AG356" s="36"/>
    </row>
    <row r="357">
      <c r="B357" s="37"/>
      <c r="AF357" s="35"/>
      <c r="AG357" s="36"/>
    </row>
    <row r="358">
      <c r="B358" s="37"/>
      <c r="AF358" s="35"/>
      <c r="AG358" s="36"/>
    </row>
    <row r="359">
      <c r="B359" s="37"/>
      <c r="AF359" s="35"/>
      <c r="AG359" s="36"/>
    </row>
    <row r="360">
      <c r="B360" s="37"/>
      <c r="AF360" s="35"/>
      <c r="AG360" s="36"/>
    </row>
    <row r="361">
      <c r="B361" s="37"/>
      <c r="AF361" s="35"/>
      <c r="AG361" s="36"/>
    </row>
    <row r="362">
      <c r="B362" s="37"/>
      <c r="AF362" s="35"/>
      <c r="AG362" s="36"/>
    </row>
    <row r="363">
      <c r="B363" s="37"/>
      <c r="AF363" s="35"/>
      <c r="AG363" s="36"/>
    </row>
    <row r="364">
      <c r="B364" s="37"/>
      <c r="AF364" s="35"/>
      <c r="AG364" s="36"/>
    </row>
    <row r="365">
      <c r="B365" s="37"/>
      <c r="AF365" s="35"/>
      <c r="AG365" s="36"/>
    </row>
    <row r="366">
      <c r="B366" s="37"/>
      <c r="AF366" s="35"/>
      <c r="AG366" s="36"/>
    </row>
    <row r="367">
      <c r="B367" s="37"/>
      <c r="AF367" s="35"/>
      <c r="AG367" s="36"/>
    </row>
    <row r="368">
      <c r="B368" s="37"/>
      <c r="AF368" s="35"/>
      <c r="AG368" s="36"/>
    </row>
    <row r="369">
      <c r="B369" s="37"/>
      <c r="AF369" s="35"/>
      <c r="AG369" s="36"/>
    </row>
    <row r="370">
      <c r="B370" s="37"/>
      <c r="AF370" s="35"/>
      <c r="AG370" s="36"/>
    </row>
    <row r="371">
      <c r="B371" s="37"/>
      <c r="AF371" s="35"/>
      <c r="AG371" s="36"/>
    </row>
    <row r="372">
      <c r="B372" s="37"/>
      <c r="AF372" s="35"/>
      <c r="AG372" s="36"/>
    </row>
    <row r="373">
      <c r="B373" s="37"/>
      <c r="AF373" s="35"/>
      <c r="AG373" s="36"/>
    </row>
    <row r="374">
      <c r="B374" s="37"/>
      <c r="AF374" s="35"/>
      <c r="AG374" s="36"/>
    </row>
    <row r="375">
      <c r="B375" s="37"/>
      <c r="AF375" s="35"/>
      <c r="AG375" s="36"/>
    </row>
    <row r="376">
      <c r="B376" s="37"/>
      <c r="AF376" s="35"/>
      <c r="AG376" s="36"/>
    </row>
    <row r="377">
      <c r="B377" s="37"/>
      <c r="AF377" s="35"/>
      <c r="AG377" s="36"/>
    </row>
    <row r="378">
      <c r="B378" s="37"/>
      <c r="AF378" s="35"/>
      <c r="AG378" s="36"/>
    </row>
    <row r="379">
      <c r="B379" s="37"/>
      <c r="AF379" s="35"/>
      <c r="AG379" s="36"/>
    </row>
    <row r="380">
      <c r="B380" s="37"/>
      <c r="AF380" s="35"/>
      <c r="AG380" s="36"/>
    </row>
    <row r="381">
      <c r="B381" s="37"/>
      <c r="AF381" s="35"/>
      <c r="AG381" s="36"/>
    </row>
    <row r="382">
      <c r="B382" s="37"/>
      <c r="AF382" s="35"/>
      <c r="AG382" s="36"/>
    </row>
    <row r="383">
      <c r="B383" s="37"/>
      <c r="AF383" s="35"/>
      <c r="AG383" s="36"/>
    </row>
    <row r="384">
      <c r="B384" s="37"/>
      <c r="AF384" s="35"/>
      <c r="AG384" s="36"/>
    </row>
    <row r="385">
      <c r="B385" s="37"/>
      <c r="AF385" s="35"/>
      <c r="AG385" s="36"/>
    </row>
    <row r="386">
      <c r="B386" s="37"/>
      <c r="AF386" s="35"/>
      <c r="AG386" s="36"/>
    </row>
    <row r="387">
      <c r="B387" s="37"/>
      <c r="AF387" s="35"/>
      <c r="AG387" s="36"/>
    </row>
    <row r="388">
      <c r="B388" s="37"/>
      <c r="AF388" s="35"/>
      <c r="AG388" s="36"/>
    </row>
    <row r="389">
      <c r="B389" s="37"/>
      <c r="AF389" s="35"/>
      <c r="AG389" s="36"/>
    </row>
    <row r="390">
      <c r="B390" s="37"/>
      <c r="AF390" s="35"/>
      <c r="AG390" s="36"/>
    </row>
    <row r="391">
      <c r="B391" s="37"/>
      <c r="AF391" s="35"/>
      <c r="AG391" s="36"/>
    </row>
    <row r="392">
      <c r="B392" s="37"/>
      <c r="AF392" s="35"/>
      <c r="AG392" s="36"/>
    </row>
    <row r="393">
      <c r="B393" s="37"/>
      <c r="AF393" s="35"/>
      <c r="AG393" s="36"/>
    </row>
    <row r="394">
      <c r="B394" s="37"/>
      <c r="AF394" s="35"/>
      <c r="AG394" s="36"/>
    </row>
    <row r="395">
      <c r="B395" s="37"/>
      <c r="AF395" s="35"/>
      <c r="AG395" s="36"/>
    </row>
    <row r="396">
      <c r="B396" s="37"/>
      <c r="AF396" s="35"/>
      <c r="AG396" s="36"/>
    </row>
    <row r="397">
      <c r="B397" s="37"/>
      <c r="AF397" s="35"/>
      <c r="AG397" s="36"/>
    </row>
    <row r="398">
      <c r="B398" s="37"/>
      <c r="AF398" s="35"/>
      <c r="AG398" s="36"/>
    </row>
    <row r="399">
      <c r="B399" s="37"/>
      <c r="AF399" s="35"/>
      <c r="AG399" s="36"/>
    </row>
    <row r="400">
      <c r="B400" s="37"/>
      <c r="AF400" s="35"/>
      <c r="AG400" s="36"/>
    </row>
    <row r="401">
      <c r="B401" s="37"/>
      <c r="AF401" s="35"/>
      <c r="AG401" s="36"/>
    </row>
    <row r="402">
      <c r="B402" s="37"/>
      <c r="AF402" s="35"/>
      <c r="AG402" s="36"/>
    </row>
    <row r="403">
      <c r="B403" s="37"/>
      <c r="AF403" s="35"/>
      <c r="AG403" s="36"/>
    </row>
    <row r="404">
      <c r="B404" s="37"/>
      <c r="AF404" s="35"/>
      <c r="AG404" s="36"/>
    </row>
    <row r="405">
      <c r="B405" s="37"/>
      <c r="AF405" s="35"/>
      <c r="AG405" s="36"/>
    </row>
    <row r="406">
      <c r="B406" s="37"/>
      <c r="AF406" s="35"/>
      <c r="AG406" s="36"/>
    </row>
    <row r="407">
      <c r="B407" s="37"/>
      <c r="AF407" s="35"/>
      <c r="AG407" s="36"/>
    </row>
    <row r="408">
      <c r="B408" s="37"/>
      <c r="AF408" s="35"/>
      <c r="AG408" s="36"/>
    </row>
    <row r="409">
      <c r="B409" s="37"/>
      <c r="AF409" s="35"/>
      <c r="AG409" s="36"/>
    </row>
    <row r="410">
      <c r="B410" s="37"/>
      <c r="AF410" s="35"/>
      <c r="AG410" s="36"/>
    </row>
    <row r="411">
      <c r="B411" s="37"/>
      <c r="AF411" s="35"/>
      <c r="AG411" s="36"/>
    </row>
    <row r="412">
      <c r="B412" s="37"/>
      <c r="AF412" s="35"/>
      <c r="AG412" s="36"/>
    </row>
    <row r="413">
      <c r="B413" s="37"/>
      <c r="AF413" s="35"/>
      <c r="AG413" s="36"/>
    </row>
    <row r="414">
      <c r="B414" s="37"/>
      <c r="AF414" s="35"/>
      <c r="AG414" s="36"/>
    </row>
    <row r="415">
      <c r="B415" s="37"/>
      <c r="AF415" s="35"/>
      <c r="AG415" s="36"/>
    </row>
    <row r="416">
      <c r="B416" s="37"/>
      <c r="AF416" s="35"/>
      <c r="AG416" s="36"/>
    </row>
    <row r="417">
      <c r="B417" s="37"/>
      <c r="AF417" s="35"/>
      <c r="AG417" s="36"/>
    </row>
    <row r="418">
      <c r="B418" s="37"/>
      <c r="AF418" s="35"/>
      <c r="AG418" s="36"/>
    </row>
    <row r="419">
      <c r="B419" s="37"/>
      <c r="AF419" s="35"/>
      <c r="AG419" s="36"/>
    </row>
    <row r="420">
      <c r="B420" s="37"/>
      <c r="AF420" s="35"/>
      <c r="AG420" s="36"/>
    </row>
    <row r="421">
      <c r="B421" s="37"/>
      <c r="AF421" s="35"/>
      <c r="AG421" s="36"/>
    </row>
    <row r="422">
      <c r="B422" s="37"/>
      <c r="AF422" s="35"/>
      <c r="AG422" s="36"/>
    </row>
    <row r="423">
      <c r="B423" s="37"/>
      <c r="AF423" s="35"/>
      <c r="AG423" s="36"/>
    </row>
    <row r="424">
      <c r="B424" s="37"/>
      <c r="AF424" s="35"/>
      <c r="AG424" s="36"/>
    </row>
    <row r="425">
      <c r="B425" s="37"/>
      <c r="AF425" s="35"/>
      <c r="AG425" s="36"/>
    </row>
    <row r="426">
      <c r="B426" s="37"/>
      <c r="AF426" s="35"/>
      <c r="AG426" s="36"/>
    </row>
    <row r="427">
      <c r="B427" s="37"/>
      <c r="AF427" s="35"/>
      <c r="AG427" s="36"/>
    </row>
    <row r="428">
      <c r="B428" s="37"/>
      <c r="AF428" s="35"/>
      <c r="AG428" s="36"/>
    </row>
    <row r="429">
      <c r="B429" s="37"/>
      <c r="AF429" s="35"/>
      <c r="AG429" s="36"/>
    </row>
    <row r="430">
      <c r="B430" s="37"/>
      <c r="AF430" s="35"/>
      <c r="AG430" s="36"/>
    </row>
    <row r="431">
      <c r="B431" s="37"/>
      <c r="AF431" s="35"/>
      <c r="AG431" s="36"/>
    </row>
    <row r="432">
      <c r="B432" s="37"/>
      <c r="AF432" s="35"/>
      <c r="AG432" s="36"/>
    </row>
    <row r="433">
      <c r="B433" s="37"/>
      <c r="AF433" s="35"/>
      <c r="AG433" s="36"/>
    </row>
    <row r="434">
      <c r="B434" s="37"/>
      <c r="AF434" s="35"/>
      <c r="AG434" s="36"/>
    </row>
    <row r="435">
      <c r="B435" s="37"/>
      <c r="AF435" s="35"/>
      <c r="AG435" s="36"/>
    </row>
    <row r="436">
      <c r="B436" s="37"/>
      <c r="AF436" s="35"/>
      <c r="AG436" s="36"/>
    </row>
    <row r="437">
      <c r="B437" s="37"/>
      <c r="AF437" s="35"/>
      <c r="AG437" s="36"/>
    </row>
    <row r="438">
      <c r="B438" s="37"/>
      <c r="AF438" s="35"/>
      <c r="AG438" s="36"/>
    </row>
    <row r="439">
      <c r="B439" s="37"/>
      <c r="AF439" s="35"/>
      <c r="AG439" s="36"/>
    </row>
    <row r="440">
      <c r="B440" s="37"/>
      <c r="AF440" s="35"/>
      <c r="AG440" s="36"/>
    </row>
    <row r="441">
      <c r="B441" s="37"/>
      <c r="AF441" s="35"/>
      <c r="AG441" s="36"/>
    </row>
    <row r="442">
      <c r="B442" s="37"/>
      <c r="AF442" s="35"/>
      <c r="AG442" s="36"/>
    </row>
    <row r="443">
      <c r="B443" s="37"/>
      <c r="AF443" s="35"/>
      <c r="AG443" s="36"/>
    </row>
    <row r="444">
      <c r="B444" s="37"/>
      <c r="AF444" s="35"/>
      <c r="AG444" s="36"/>
    </row>
    <row r="445">
      <c r="B445" s="37"/>
      <c r="AF445" s="35"/>
      <c r="AG445" s="36"/>
    </row>
    <row r="446">
      <c r="B446" s="37"/>
      <c r="AF446" s="35"/>
      <c r="AG446" s="36"/>
    </row>
    <row r="447">
      <c r="B447" s="37"/>
      <c r="AF447" s="35"/>
      <c r="AG447" s="36"/>
    </row>
    <row r="448">
      <c r="B448" s="37"/>
      <c r="AF448" s="35"/>
      <c r="AG448" s="36"/>
    </row>
    <row r="449">
      <c r="B449" s="37"/>
      <c r="AF449" s="35"/>
      <c r="AG449" s="36"/>
    </row>
    <row r="450">
      <c r="B450" s="37"/>
      <c r="AF450" s="35"/>
      <c r="AG450" s="36"/>
    </row>
    <row r="451">
      <c r="B451" s="37"/>
      <c r="AF451" s="35"/>
      <c r="AG451" s="36"/>
    </row>
    <row r="452">
      <c r="B452" s="37"/>
      <c r="AF452" s="35"/>
      <c r="AG452" s="36"/>
    </row>
    <row r="453">
      <c r="B453" s="37"/>
      <c r="AF453" s="35"/>
      <c r="AG453" s="36"/>
    </row>
    <row r="454">
      <c r="B454" s="37"/>
      <c r="AF454" s="35"/>
      <c r="AG454" s="36"/>
    </row>
    <row r="455">
      <c r="B455" s="37"/>
      <c r="AF455" s="35"/>
      <c r="AG455" s="36"/>
    </row>
    <row r="456">
      <c r="B456" s="37"/>
      <c r="AF456" s="35"/>
      <c r="AG456" s="36"/>
    </row>
    <row r="457">
      <c r="B457" s="37"/>
      <c r="AF457" s="35"/>
      <c r="AG457" s="36"/>
    </row>
    <row r="458">
      <c r="B458" s="37"/>
      <c r="AF458" s="35"/>
      <c r="AG458" s="36"/>
    </row>
    <row r="459">
      <c r="B459" s="37"/>
      <c r="AF459" s="35"/>
      <c r="AG459" s="36"/>
    </row>
    <row r="460">
      <c r="B460" s="37"/>
      <c r="AF460" s="35"/>
      <c r="AG460" s="36"/>
    </row>
    <row r="461">
      <c r="B461" s="37"/>
      <c r="AF461" s="35"/>
      <c r="AG461" s="36"/>
    </row>
    <row r="462">
      <c r="B462" s="37"/>
      <c r="AF462" s="35"/>
      <c r="AG462" s="36"/>
    </row>
    <row r="463">
      <c r="B463" s="37"/>
      <c r="AF463" s="35"/>
      <c r="AG463" s="36"/>
    </row>
    <row r="464">
      <c r="B464" s="37"/>
      <c r="AF464" s="35"/>
      <c r="AG464" s="36"/>
    </row>
    <row r="465">
      <c r="B465" s="37"/>
      <c r="AF465" s="35"/>
      <c r="AG465" s="36"/>
    </row>
    <row r="466">
      <c r="B466" s="37"/>
      <c r="AF466" s="35"/>
      <c r="AG466" s="36"/>
    </row>
    <row r="467">
      <c r="B467" s="37"/>
      <c r="AF467" s="35"/>
      <c r="AG467" s="36"/>
    </row>
    <row r="468">
      <c r="B468" s="37"/>
      <c r="AF468" s="35"/>
      <c r="AG468" s="36"/>
    </row>
    <row r="469">
      <c r="B469" s="37"/>
      <c r="AF469" s="35"/>
      <c r="AG469" s="36"/>
    </row>
    <row r="470">
      <c r="B470" s="37"/>
      <c r="AF470" s="35"/>
      <c r="AG470" s="36"/>
    </row>
    <row r="471">
      <c r="B471" s="37"/>
      <c r="AF471" s="35"/>
      <c r="AG471" s="36"/>
    </row>
    <row r="472">
      <c r="B472" s="37"/>
      <c r="AF472" s="35"/>
      <c r="AG472" s="36"/>
    </row>
    <row r="473">
      <c r="B473" s="37"/>
      <c r="AF473" s="35"/>
      <c r="AG473" s="36"/>
    </row>
    <row r="474">
      <c r="B474" s="37"/>
      <c r="AF474" s="35"/>
      <c r="AG474" s="36"/>
    </row>
    <row r="475">
      <c r="B475" s="37"/>
      <c r="AF475" s="35"/>
      <c r="AG475" s="36"/>
    </row>
    <row r="476">
      <c r="B476" s="37"/>
      <c r="AF476" s="35"/>
      <c r="AG476" s="36"/>
    </row>
    <row r="477">
      <c r="B477" s="37"/>
      <c r="AF477" s="35"/>
      <c r="AG477" s="36"/>
    </row>
    <row r="478">
      <c r="B478" s="37"/>
      <c r="AF478" s="35"/>
      <c r="AG478" s="36"/>
    </row>
    <row r="479">
      <c r="B479" s="37"/>
      <c r="AF479" s="35"/>
      <c r="AG479" s="36"/>
    </row>
    <row r="480">
      <c r="B480" s="37"/>
      <c r="AF480" s="35"/>
      <c r="AG480" s="36"/>
    </row>
    <row r="481">
      <c r="B481" s="37"/>
      <c r="AF481" s="35"/>
      <c r="AG481" s="36"/>
    </row>
    <row r="482">
      <c r="B482" s="37"/>
      <c r="AF482" s="35"/>
      <c r="AG482" s="36"/>
    </row>
    <row r="483">
      <c r="B483" s="37"/>
      <c r="AF483" s="35"/>
      <c r="AG483" s="36"/>
    </row>
    <row r="484">
      <c r="B484" s="37"/>
      <c r="AF484" s="35"/>
      <c r="AG484" s="36"/>
    </row>
    <row r="485">
      <c r="B485" s="37"/>
      <c r="AF485" s="35"/>
      <c r="AG485" s="36"/>
    </row>
    <row r="486">
      <c r="B486" s="37"/>
      <c r="AF486" s="35"/>
      <c r="AG486" s="36"/>
    </row>
    <row r="487">
      <c r="B487" s="37"/>
      <c r="AF487" s="35"/>
      <c r="AG487" s="36"/>
    </row>
    <row r="488">
      <c r="B488" s="37"/>
      <c r="AF488" s="35"/>
      <c r="AG488" s="36"/>
    </row>
    <row r="489">
      <c r="B489" s="37"/>
      <c r="AF489" s="35"/>
      <c r="AG489" s="36"/>
    </row>
    <row r="490">
      <c r="B490" s="37"/>
      <c r="AF490" s="35"/>
      <c r="AG490" s="36"/>
    </row>
    <row r="491">
      <c r="B491" s="37"/>
      <c r="AF491" s="35"/>
      <c r="AG491" s="36"/>
    </row>
    <row r="492">
      <c r="B492" s="37"/>
      <c r="AF492" s="35"/>
      <c r="AG492" s="36"/>
    </row>
    <row r="493">
      <c r="B493" s="37"/>
      <c r="AF493" s="35"/>
      <c r="AG493" s="36"/>
    </row>
    <row r="494">
      <c r="B494" s="37"/>
      <c r="AF494" s="35"/>
      <c r="AG494" s="36"/>
    </row>
    <row r="495">
      <c r="B495" s="37"/>
      <c r="AF495" s="35"/>
      <c r="AG495" s="36"/>
    </row>
    <row r="496">
      <c r="B496" s="37"/>
      <c r="AF496" s="35"/>
      <c r="AG496" s="36"/>
    </row>
    <row r="497">
      <c r="B497" s="37"/>
      <c r="AF497" s="35"/>
      <c r="AG497" s="36"/>
    </row>
    <row r="498">
      <c r="B498" s="37"/>
      <c r="AF498" s="35"/>
      <c r="AG498" s="36"/>
    </row>
    <row r="499">
      <c r="B499" s="37"/>
      <c r="AF499" s="35"/>
      <c r="AG499" s="36"/>
    </row>
    <row r="500">
      <c r="B500" s="37"/>
      <c r="AF500" s="35"/>
      <c r="AG500" s="36"/>
    </row>
    <row r="501">
      <c r="B501" s="37"/>
      <c r="AF501" s="35"/>
      <c r="AG501" s="36"/>
    </row>
    <row r="502">
      <c r="B502" s="37"/>
      <c r="AF502" s="35"/>
      <c r="AG502" s="36"/>
    </row>
    <row r="503">
      <c r="B503" s="37"/>
      <c r="AF503" s="35"/>
      <c r="AG503" s="36"/>
    </row>
    <row r="504">
      <c r="B504" s="37"/>
      <c r="AF504" s="35"/>
      <c r="AG504" s="36"/>
    </row>
    <row r="505">
      <c r="B505" s="37"/>
      <c r="AF505" s="35"/>
      <c r="AG505" s="36"/>
    </row>
    <row r="506">
      <c r="B506" s="37"/>
      <c r="AF506" s="35"/>
      <c r="AG506" s="36"/>
    </row>
    <row r="507">
      <c r="B507" s="37"/>
      <c r="AF507" s="35"/>
      <c r="AG507" s="36"/>
    </row>
    <row r="508">
      <c r="B508" s="37"/>
      <c r="AF508" s="35"/>
      <c r="AG508" s="36"/>
    </row>
    <row r="509">
      <c r="B509" s="37"/>
      <c r="AF509" s="35"/>
      <c r="AG509" s="36"/>
    </row>
    <row r="510">
      <c r="B510" s="37"/>
      <c r="AF510" s="35"/>
      <c r="AG510" s="36"/>
    </row>
    <row r="511">
      <c r="B511" s="37"/>
      <c r="AF511" s="35"/>
      <c r="AG511" s="36"/>
    </row>
    <row r="512">
      <c r="B512" s="37"/>
      <c r="AF512" s="35"/>
      <c r="AG512" s="36"/>
    </row>
    <row r="513">
      <c r="B513" s="37"/>
      <c r="AF513" s="35"/>
      <c r="AG513" s="36"/>
    </row>
    <row r="514">
      <c r="B514" s="37"/>
      <c r="AF514" s="35"/>
      <c r="AG514" s="36"/>
    </row>
    <row r="515">
      <c r="B515" s="37"/>
      <c r="AF515" s="35"/>
      <c r="AG515" s="36"/>
    </row>
    <row r="516">
      <c r="B516" s="37"/>
      <c r="AF516" s="35"/>
      <c r="AG516" s="36"/>
    </row>
    <row r="517">
      <c r="B517" s="37"/>
      <c r="AF517" s="35"/>
      <c r="AG517" s="36"/>
    </row>
    <row r="518">
      <c r="B518" s="37"/>
      <c r="AF518" s="35"/>
      <c r="AG518" s="36"/>
    </row>
    <row r="519">
      <c r="B519" s="37"/>
      <c r="AF519" s="35"/>
      <c r="AG519" s="36"/>
    </row>
    <row r="520">
      <c r="B520" s="37"/>
      <c r="AF520" s="35"/>
      <c r="AG520" s="36"/>
    </row>
    <row r="521">
      <c r="B521" s="37"/>
      <c r="AF521" s="35"/>
      <c r="AG521" s="36"/>
    </row>
    <row r="522">
      <c r="B522" s="37"/>
      <c r="AF522" s="35"/>
      <c r="AG522" s="36"/>
    </row>
    <row r="523">
      <c r="B523" s="37"/>
      <c r="AF523" s="35"/>
      <c r="AG523" s="36"/>
    </row>
    <row r="524">
      <c r="B524" s="37"/>
      <c r="AF524" s="35"/>
      <c r="AG524" s="36"/>
    </row>
    <row r="525">
      <c r="B525" s="37"/>
      <c r="AF525" s="35"/>
      <c r="AG525" s="36"/>
    </row>
    <row r="526">
      <c r="B526" s="37"/>
      <c r="AF526" s="35"/>
      <c r="AG526" s="36"/>
    </row>
    <row r="527">
      <c r="B527" s="37"/>
      <c r="AF527" s="35"/>
      <c r="AG527" s="36"/>
    </row>
    <row r="528">
      <c r="B528" s="37"/>
      <c r="AF528" s="35"/>
      <c r="AG528" s="36"/>
    </row>
    <row r="529">
      <c r="B529" s="37"/>
      <c r="AF529" s="35"/>
      <c r="AG529" s="36"/>
    </row>
    <row r="530">
      <c r="B530" s="37"/>
      <c r="AF530" s="35"/>
      <c r="AG530" s="36"/>
    </row>
    <row r="531">
      <c r="B531" s="37"/>
      <c r="AF531" s="35"/>
      <c r="AG531" s="36"/>
    </row>
    <row r="532">
      <c r="B532" s="37"/>
      <c r="AF532" s="35"/>
      <c r="AG532" s="36"/>
    </row>
    <row r="533">
      <c r="B533" s="37"/>
      <c r="AF533" s="35"/>
      <c r="AG533" s="36"/>
    </row>
    <row r="534">
      <c r="B534" s="37"/>
      <c r="AF534" s="35"/>
      <c r="AG534" s="36"/>
    </row>
    <row r="535">
      <c r="B535" s="37"/>
      <c r="AF535" s="35"/>
      <c r="AG535" s="36"/>
    </row>
    <row r="536">
      <c r="B536" s="37"/>
      <c r="AF536" s="35"/>
      <c r="AG536" s="36"/>
    </row>
    <row r="537">
      <c r="B537" s="37"/>
      <c r="AF537" s="35"/>
      <c r="AG537" s="36"/>
    </row>
    <row r="538">
      <c r="B538" s="37"/>
      <c r="AF538" s="35"/>
      <c r="AG538" s="36"/>
    </row>
    <row r="539">
      <c r="B539" s="37"/>
      <c r="AF539" s="35"/>
      <c r="AG539" s="36"/>
    </row>
    <row r="540">
      <c r="B540" s="37"/>
      <c r="AF540" s="35"/>
      <c r="AG540" s="36"/>
    </row>
    <row r="541">
      <c r="B541" s="37"/>
      <c r="AF541" s="35"/>
      <c r="AG541" s="36"/>
    </row>
    <row r="542">
      <c r="B542" s="37"/>
      <c r="AF542" s="35"/>
      <c r="AG542" s="36"/>
    </row>
    <row r="543">
      <c r="B543" s="37"/>
      <c r="AF543" s="35"/>
      <c r="AG543" s="36"/>
    </row>
    <row r="544">
      <c r="B544" s="37"/>
      <c r="AF544" s="35"/>
      <c r="AG544" s="36"/>
    </row>
    <row r="545">
      <c r="B545" s="37"/>
      <c r="AF545" s="35"/>
      <c r="AG545" s="36"/>
    </row>
    <row r="546">
      <c r="B546" s="37"/>
      <c r="AF546" s="35"/>
      <c r="AG546" s="36"/>
    </row>
    <row r="547">
      <c r="B547" s="37"/>
      <c r="AF547" s="35"/>
      <c r="AG547" s="36"/>
    </row>
    <row r="548">
      <c r="B548" s="37"/>
      <c r="AF548" s="35"/>
      <c r="AG548" s="36"/>
    </row>
    <row r="549">
      <c r="B549" s="37"/>
      <c r="AF549" s="35"/>
      <c r="AG549" s="36"/>
    </row>
    <row r="550">
      <c r="B550" s="37"/>
      <c r="AF550" s="35"/>
      <c r="AG550" s="36"/>
    </row>
    <row r="551">
      <c r="B551" s="37"/>
      <c r="AF551" s="35"/>
      <c r="AG551" s="36"/>
    </row>
    <row r="552">
      <c r="B552" s="37"/>
      <c r="AF552" s="35"/>
      <c r="AG552" s="36"/>
    </row>
    <row r="553">
      <c r="B553" s="37"/>
      <c r="AF553" s="35"/>
      <c r="AG553" s="36"/>
    </row>
    <row r="554">
      <c r="B554" s="37"/>
      <c r="AF554" s="35"/>
      <c r="AG554" s="36"/>
    </row>
    <row r="555">
      <c r="B555" s="37"/>
      <c r="AF555" s="35"/>
      <c r="AG555" s="36"/>
    </row>
    <row r="556">
      <c r="B556" s="37"/>
      <c r="AF556" s="35"/>
      <c r="AG556" s="36"/>
    </row>
    <row r="557">
      <c r="B557" s="37"/>
      <c r="AF557" s="35"/>
      <c r="AG557" s="36"/>
    </row>
    <row r="558">
      <c r="B558" s="37"/>
      <c r="AF558" s="35"/>
      <c r="AG558" s="36"/>
    </row>
    <row r="559">
      <c r="B559" s="37"/>
      <c r="AF559" s="35"/>
      <c r="AG559" s="36"/>
    </row>
    <row r="560">
      <c r="B560" s="37"/>
      <c r="AF560" s="35"/>
      <c r="AG560" s="36"/>
    </row>
    <row r="561">
      <c r="B561" s="37"/>
      <c r="AF561" s="35"/>
      <c r="AG561" s="36"/>
    </row>
    <row r="562">
      <c r="B562" s="37"/>
      <c r="AF562" s="35"/>
      <c r="AG562" s="36"/>
    </row>
    <row r="563">
      <c r="B563" s="37"/>
      <c r="AF563" s="35"/>
      <c r="AG563" s="36"/>
    </row>
    <row r="564">
      <c r="B564" s="37"/>
      <c r="AF564" s="35"/>
      <c r="AG564" s="36"/>
    </row>
    <row r="565">
      <c r="B565" s="37"/>
      <c r="AF565" s="35"/>
      <c r="AG565" s="36"/>
    </row>
    <row r="566">
      <c r="B566" s="37"/>
      <c r="AF566" s="35"/>
      <c r="AG566" s="36"/>
    </row>
    <row r="567">
      <c r="B567" s="37"/>
      <c r="AF567" s="35"/>
      <c r="AG567" s="36"/>
    </row>
    <row r="568">
      <c r="B568" s="37"/>
      <c r="AF568" s="35"/>
      <c r="AG568" s="36"/>
    </row>
    <row r="569">
      <c r="B569" s="37"/>
      <c r="AF569" s="35"/>
      <c r="AG569" s="36"/>
    </row>
    <row r="570">
      <c r="B570" s="37"/>
      <c r="AF570" s="35"/>
      <c r="AG570" s="36"/>
    </row>
    <row r="571">
      <c r="B571" s="37"/>
      <c r="AF571" s="35"/>
      <c r="AG571" s="36"/>
    </row>
    <row r="572">
      <c r="B572" s="37"/>
      <c r="AF572" s="35"/>
      <c r="AG572" s="36"/>
    </row>
    <row r="573">
      <c r="B573" s="37"/>
      <c r="AF573" s="35"/>
      <c r="AG573" s="36"/>
    </row>
    <row r="574">
      <c r="B574" s="37"/>
      <c r="AF574" s="35"/>
      <c r="AG574" s="36"/>
    </row>
    <row r="575">
      <c r="B575" s="37"/>
      <c r="AF575" s="35"/>
      <c r="AG575" s="36"/>
    </row>
    <row r="576">
      <c r="B576" s="37"/>
      <c r="AF576" s="35"/>
      <c r="AG576" s="36"/>
    </row>
    <row r="577">
      <c r="B577" s="37"/>
      <c r="AF577" s="35"/>
      <c r="AG577" s="36"/>
    </row>
    <row r="578">
      <c r="B578" s="37"/>
      <c r="AF578" s="35"/>
      <c r="AG578" s="36"/>
    </row>
    <row r="579">
      <c r="B579" s="37"/>
      <c r="AF579" s="35"/>
      <c r="AG579" s="36"/>
    </row>
    <row r="580">
      <c r="B580" s="37"/>
      <c r="AF580" s="35"/>
      <c r="AG580" s="36"/>
    </row>
    <row r="581">
      <c r="B581" s="37"/>
      <c r="AF581" s="35"/>
      <c r="AG581" s="36"/>
    </row>
    <row r="582">
      <c r="B582" s="37"/>
      <c r="AF582" s="35"/>
      <c r="AG582" s="36"/>
    </row>
    <row r="583">
      <c r="B583" s="37"/>
      <c r="AF583" s="35"/>
      <c r="AG583" s="36"/>
    </row>
    <row r="584">
      <c r="B584" s="37"/>
      <c r="AF584" s="35"/>
      <c r="AG584" s="36"/>
    </row>
    <row r="585">
      <c r="B585" s="37"/>
      <c r="AF585" s="35"/>
      <c r="AG585" s="36"/>
    </row>
    <row r="586">
      <c r="B586" s="37"/>
      <c r="AF586" s="35"/>
      <c r="AG586" s="36"/>
    </row>
    <row r="587">
      <c r="B587" s="37"/>
      <c r="AF587" s="35"/>
      <c r="AG587" s="36"/>
    </row>
    <row r="588">
      <c r="B588" s="37"/>
      <c r="AF588" s="35"/>
      <c r="AG588" s="36"/>
    </row>
    <row r="589">
      <c r="B589" s="37"/>
      <c r="AF589" s="35"/>
      <c r="AG589" s="36"/>
    </row>
    <row r="590">
      <c r="B590" s="37"/>
      <c r="AF590" s="35"/>
      <c r="AG590" s="36"/>
    </row>
    <row r="591">
      <c r="B591" s="37"/>
      <c r="AF591" s="35"/>
      <c r="AG591" s="36"/>
    </row>
    <row r="592">
      <c r="B592" s="37"/>
      <c r="AF592" s="35"/>
      <c r="AG592" s="36"/>
    </row>
    <row r="593">
      <c r="B593" s="37"/>
      <c r="AF593" s="35"/>
      <c r="AG593" s="36"/>
    </row>
    <row r="594">
      <c r="B594" s="37"/>
      <c r="AF594" s="35"/>
      <c r="AG594" s="36"/>
    </row>
    <row r="595">
      <c r="B595" s="37"/>
      <c r="AF595" s="35"/>
      <c r="AG595" s="36"/>
    </row>
    <row r="596">
      <c r="B596" s="37"/>
      <c r="AF596" s="35"/>
      <c r="AG596" s="36"/>
    </row>
    <row r="597">
      <c r="B597" s="37"/>
      <c r="AF597" s="35"/>
      <c r="AG597" s="36"/>
    </row>
    <row r="598">
      <c r="B598" s="37"/>
      <c r="AF598" s="35"/>
      <c r="AG598" s="36"/>
    </row>
    <row r="599">
      <c r="B599" s="37"/>
      <c r="AF599" s="35"/>
      <c r="AG599" s="36"/>
    </row>
    <row r="600">
      <c r="B600" s="37"/>
      <c r="AF600" s="35"/>
      <c r="AG600" s="36"/>
    </row>
    <row r="601">
      <c r="B601" s="37"/>
      <c r="AF601" s="35"/>
      <c r="AG601" s="36"/>
    </row>
    <row r="602">
      <c r="B602" s="37"/>
      <c r="AF602" s="35"/>
      <c r="AG602" s="36"/>
    </row>
    <row r="603">
      <c r="B603" s="37"/>
      <c r="AF603" s="35"/>
      <c r="AG603" s="36"/>
    </row>
    <row r="604">
      <c r="B604" s="37"/>
      <c r="AF604" s="35"/>
      <c r="AG604" s="36"/>
    </row>
    <row r="605">
      <c r="B605" s="37"/>
      <c r="AF605" s="35"/>
      <c r="AG605" s="36"/>
    </row>
    <row r="606">
      <c r="B606" s="37"/>
      <c r="AF606" s="35"/>
      <c r="AG606" s="36"/>
    </row>
    <row r="607">
      <c r="B607" s="37"/>
      <c r="AF607" s="35"/>
      <c r="AG607" s="36"/>
    </row>
    <row r="608">
      <c r="B608" s="37"/>
      <c r="AF608" s="35"/>
      <c r="AG608" s="36"/>
    </row>
    <row r="609">
      <c r="B609" s="37"/>
      <c r="AF609" s="35"/>
      <c r="AG609" s="36"/>
    </row>
    <row r="610">
      <c r="B610" s="37"/>
      <c r="AF610" s="35"/>
      <c r="AG610" s="36"/>
    </row>
    <row r="611">
      <c r="B611" s="37"/>
      <c r="AF611" s="35"/>
      <c r="AG611" s="36"/>
    </row>
    <row r="612">
      <c r="B612" s="37"/>
      <c r="AF612" s="35"/>
      <c r="AG612" s="36"/>
    </row>
    <row r="613">
      <c r="B613" s="37"/>
      <c r="AF613" s="35"/>
      <c r="AG613" s="36"/>
    </row>
    <row r="614">
      <c r="B614" s="37"/>
      <c r="AF614" s="35"/>
      <c r="AG614" s="36"/>
    </row>
    <row r="615">
      <c r="B615" s="37"/>
      <c r="AF615" s="35"/>
      <c r="AG615" s="36"/>
    </row>
    <row r="616">
      <c r="B616" s="37"/>
      <c r="AF616" s="35"/>
      <c r="AG616" s="36"/>
    </row>
    <row r="617">
      <c r="B617" s="37"/>
      <c r="AF617" s="35"/>
      <c r="AG617" s="36"/>
    </row>
    <row r="618">
      <c r="B618" s="37"/>
      <c r="AF618" s="35"/>
      <c r="AG618" s="36"/>
    </row>
    <row r="619">
      <c r="B619" s="37"/>
      <c r="AF619" s="35"/>
      <c r="AG619" s="36"/>
    </row>
    <row r="620">
      <c r="B620" s="37"/>
      <c r="AF620" s="35"/>
      <c r="AG620" s="36"/>
    </row>
    <row r="621">
      <c r="B621" s="37"/>
      <c r="AF621" s="35"/>
      <c r="AG621" s="36"/>
    </row>
    <row r="622">
      <c r="B622" s="37"/>
      <c r="AF622" s="35"/>
      <c r="AG622" s="36"/>
    </row>
    <row r="623">
      <c r="B623" s="37"/>
      <c r="AF623" s="35"/>
      <c r="AG623" s="36"/>
    </row>
    <row r="624">
      <c r="B624" s="37"/>
      <c r="AF624" s="35"/>
      <c r="AG624" s="36"/>
    </row>
    <row r="625">
      <c r="B625" s="37"/>
      <c r="AF625" s="35"/>
      <c r="AG625" s="36"/>
    </row>
    <row r="626">
      <c r="B626" s="37"/>
      <c r="AF626" s="35"/>
      <c r="AG626" s="36"/>
    </row>
    <row r="627">
      <c r="B627" s="37"/>
      <c r="AF627" s="35"/>
      <c r="AG627" s="36"/>
    </row>
    <row r="628">
      <c r="B628" s="37"/>
      <c r="AF628" s="35"/>
      <c r="AG628" s="36"/>
    </row>
    <row r="629">
      <c r="B629" s="37"/>
      <c r="AF629" s="35"/>
      <c r="AG629" s="36"/>
    </row>
    <row r="630">
      <c r="B630" s="37"/>
      <c r="AF630" s="35"/>
      <c r="AG630" s="36"/>
    </row>
    <row r="631">
      <c r="B631" s="37"/>
      <c r="AF631" s="35"/>
      <c r="AG631" s="36"/>
    </row>
    <row r="632">
      <c r="B632" s="37"/>
      <c r="AF632" s="35"/>
      <c r="AG632" s="36"/>
    </row>
    <row r="633">
      <c r="B633" s="37"/>
      <c r="AF633" s="35"/>
      <c r="AG633" s="36"/>
    </row>
    <row r="634">
      <c r="B634" s="37"/>
      <c r="AF634" s="35"/>
      <c r="AG634" s="36"/>
    </row>
    <row r="635">
      <c r="B635" s="37"/>
      <c r="AF635" s="35"/>
      <c r="AG635" s="36"/>
    </row>
    <row r="636">
      <c r="B636" s="37"/>
      <c r="AF636" s="35"/>
      <c r="AG636" s="36"/>
    </row>
    <row r="637">
      <c r="B637" s="37"/>
      <c r="AF637" s="35"/>
      <c r="AG637" s="36"/>
    </row>
    <row r="638">
      <c r="B638" s="37"/>
      <c r="AF638" s="35"/>
      <c r="AG638" s="36"/>
    </row>
    <row r="639">
      <c r="B639" s="37"/>
      <c r="AF639" s="35"/>
      <c r="AG639" s="36"/>
    </row>
    <row r="640">
      <c r="B640" s="37"/>
      <c r="AF640" s="35"/>
      <c r="AG640" s="36"/>
    </row>
    <row r="641">
      <c r="B641" s="37"/>
      <c r="AF641" s="35"/>
      <c r="AG641" s="36"/>
    </row>
    <row r="642">
      <c r="B642" s="37"/>
      <c r="AF642" s="35"/>
      <c r="AG642" s="36"/>
    </row>
    <row r="643">
      <c r="B643" s="37"/>
      <c r="AF643" s="35"/>
      <c r="AG643" s="36"/>
    </row>
    <row r="644">
      <c r="B644" s="37"/>
      <c r="AF644" s="35"/>
      <c r="AG644" s="36"/>
    </row>
    <row r="645">
      <c r="B645" s="37"/>
      <c r="AF645" s="35"/>
      <c r="AG645" s="36"/>
    </row>
    <row r="646">
      <c r="B646" s="37"/>
      <c r="AF646" s="35"/>
      <c r="AG646" s="36"/>
    </row>
    <row r="647">
      <c r="B647" s="37"/>
      <c r="AF647" s="35"/>
      <c r="AG647" s="36"/>
    </row>
    <row r="648">
      <c r="B648" s="37"/>
      <c r="AF648" s="35"/>
      <c r="AG648" s="36"/>
    </row>
    <row r="649">
      <c r="B649" s="37"/>
      <c r="AF649" s="35"/>
      <c r="AG649" s="36"/>
    </row>
    <row r="650">
      <c r="B650" s="37"/>
      <c r="AF650" s="35"/>
      <c r="AG650" s="36"/>
    </row>
    <row r="651">
      <c r="B651" s="37"/>
      <c r="AF651" s="35"/>
      <c r="AG651" s="36"/>
    </row>
    <row r="652">
      <c r="B652" s="37"/>
      <c r="AF652" s="35"/>
      <c r="AG652" s="36"/>
    </row>
    <row r="653">
      <c r="B653" s="37"/>
      <c r="AF653" s="35"/>
      <c r="AG653" s="36"/>
    </row>
    <row r="654">
      <c r="B654" s="37"/>
      <c r="AF654" s="35"/>
      <c r="AG654" s="36"/>
    </row>
    <row r="655">
      <c r="B655" s="37"/>
      <c r="AF655" s="35"/>
      <c r="AG655" s="36"/>
    </row>
    <row r="656">
      <c r="B656" s="37"/>
      <c r="AF656" s="35"/>
      <c r="AG656" s="36"/>
    </row>
    <row r="657">
      <c r="B657" s="37"/>
      <c r="AF657" s="35"/>
      <c r="AG657" s="36"/>
    </row>
    <row r="658">
      <c r="B658" s="37"/>
      <c r="AF658" s="35"/>
      <c r="AG658" s="36"/>
    </row>
    <row r="659">
      <c r="B659" s="37"/>
      <c r="AF659" s="35"/>
      <c r="AG659" s="36"/>
    </row>
    <row r="660">
      <c r="B660" s="37"/>
      <c r="AF660" s="35"/>
      <c r="AG660" s="36"/>
    </row>
    <row r="661">
      <c r="B661" s="37"/>
      <c r="AF661" s="35"/>
      <c r="AG661" s="36"/>
    </row>
    <row r="662">
      <c r="B662" s="37"/>
      <c r="AF662" s="35"/>
      <c r="AG662" s="36"/>
    </row>
    <row r="663">
      <c r="B663" s="37"/>
      <c r="AF663" s="35"/>
      <c r="AG663" s="36"/>
    </row>
    <row r="664">
      <c r="B664" s="37"/>
      <c r="AF664" s="35"/>
      <c r="AG664" s="36"/>
    </row>
    <row r="665">
      <c r="B665" s="37"/>
      <c r="AF665" s="35"/>
      <c r="AG665" s="36"/>
    </row>
    <row r="666">
      <c r="B666" s="37"/>
      <c r="AF666" s="35"/>
      <c r="AG666" s="36"/>
    </row>
    <row r="667">
      <c r="B667" s="37"/>
      <c r="AF667" s="35"/>
      <c r="AG667" s="36"/>
    </row>
    <row r="668">
      <c r="B668" s="37"/>
      <c r="AF668" s="35"/>
      <c r="AG668" s="36"/>
    </row>
    <row r="669">
      <c r="B669" s="37"/>
      <c r="AF669" s="35"/>
      <c r="AG669" s="36"/>
    </row>
    <row r="670">
      <c r="B670" s="37"/>
      <c r="AF670" s="35"/>
      <c r="AG670" s="36"/>
    </row>
    <row r="671">
      <c r="B671" s="37"/>
      <c r="AF671" s="35"/>
      <c r="AG671" s="36"/>
    </row>
    <row r="672">
      <c r="B672" s="37"/>
      <c r="AF672" s="35"/>
      <c r="AG672" s="36"/>
    </row>
    <row r="673">
      <c r="B673" s="37"/>
      <c r="AF673" s="35"/>
      <c r="AG673" s="36"/>
    </row>
    <row r="674">
      <c r="B674" s="37"/>
      <c r="AF674" s="35"/>
      <c r="AG674" s="36"/>
    </row>
    <row r="675">
      <c r="B675" s="37"/>
      <c r="AF675" s="35"/>
      <c r="AG675" s="36"/>
    </row>
    <row r="676">
      <c r="B676" s="37"/>
      <c r="AF676" s="35"/>
      <c r="AG676" s="36"/>
    </row>
    <row r="677">
      <c r="B677" s="37"/>
      <c r="AF677" s="35"/>
      <c r="AG677" s="36"/>
    </row>
    <row r="678">
      <c r="B678" s="37"/>
      <c r="AF678" s="35"/>
      <c r="AG678" s="36"/>
    </row>
    <row r="679">
      <c r="B679" s="37"/>
      <c r="AF679" s="35"/>
      <c r="AG679" s="36"/>
    </row>
    <row r="680">
      <c r="B680" s="37"/>
      <c r="AF680" s="35"/>
      <c r="AG680" s="36"/>
    </row>
    <row r="681">
      <c r="B681" s="37"/>
      <c r="AF681" s="35"/>
      <c r="AG681" s="36"/>
    </row>
    <row r="682">
      <c r="B682" s="37"/>
      <c r="AF682" s="35"/>
      <c r="AG682" s="36"/>
    </row>
    <row r="683">
      <c r="B683" s="37"/>
      <c r="AF683" s="35"/>
      <c r="AG683" s="36"/>
    </row>
    <row r="684">
      <c r="B684" s="37"/>
      <c r="AF684" s="35"/>
      <c r="AG684" s="36"/>
    </row>
    <row r="685">
      <c r="B685" s="37"/>
      <c r="AF685" s="35"/>
      <c r="AG685" s="36"/>
    </row>
    <row r="686">
      <c r="B686" s="37"/>
      <c r="AF686" s="35"/>
      <c r="AG686" s="36"/>
    </row>
    <row r="687">
      <c r="B687" s="37"/>
      <c r="AF687" s="35"/>
      <c r="AG687" s="36"/>
    </row>
    <row r="688">
      <c r="B688" s="37"/>
      <c r="AF688" s="35"/>
      <c r="AG688" s="36"/>
    </row>
    <row r="689">
      <c r="B689" s="37"/>
      <c r="AF689" s="35"/>
      <c r="AG689" s="36"/>
    </row>
    <row r="690">
      <c r="B690" s="37"/>
      <c r="AF690" s="35"/>
      <c r="AG690" s="36"/>
    </row>
    <row r="691">
      <c r="B691" s="37"/>
      <c r="AF691" s="35"/>
      <c r="AG691" s="36"/>
    </row>
    <row r="692">
      <c r="B692" s="37"/>
      <c r="AF692" s="35"/>
      <c r="AG692" s="36"/>
    </row>
    <row r="693">
      <c r="B693" s="37"/>
      <c r="AF693" s="35"/>
      <c r="AG693" s="36"/>
    </row>
    <row r="694">
      <c r="B694" s="37"/>
      <c r="AF694" s="35"/>
      <c r="AG694" s="36"/>
    </row>
    <row r="695">
      <c r="B695" s="37"/>
      <c r="AF695" s="35"/>
      <c r="AG695" s="36"/>
    </row>
    <row r="696">
      <c r="B696" s="37"/>
      <c r="AF696" s="35"/>
      <c r="AG696" s="36"/>
    </row>
    <row r="697">
      <c r="B697" s="37"/>
      <c r="AF697" s="35"/>
      <c r="AG697" s="36"/>
    </row>
    <row r="698">
      <c r="B698" s="37"/>
      <c r="AF698" s="35"/>
      <c r="AG698" s="36"/>
    </row>
    <row r="699">
      <c r="B699" s="37"/>
      <c r="AF699" s="35"/>
      <c r="AG699" s="36"/>
    </row>
    <row r="700">
      <c r="B700" s="37"/>
      <c r="AF700" s="35"/>
      <c r="AG700" s="36"/>
    </row>
    <row r="701">
      <c r="B701" s="37"/>
      <c r="AF701" s="35"/>
      <c r="AG701" s="36"/>
    </row>
    <row r="702">
      <c r="B702" s="37"/>
      <c r="AF702" s="35"/>
      <c r="AG702" s="36"/>
    </row>
    <row r="703">
      <c r="B703" s="37"/>
      <c r="AF703" s="35"/>
      <c r="AG703" s="36"/>
    </row>
    <row r="704">
      <c r="B704" s="37"/>
      <c r="AF704" s="35"/>
      <c r="AG704" s="36"/>
    </row>
    <row r="705">
      <c r="B705" s="37"/>
      <c r="AF705" s="35"/>
      <c r="AG705" s="36"/>
    </row>
    <row r="706">
      <c r="B706" s="37"/>
      <c r="AF706" s="35"/>
      <c r="AG706" s="36"/>
    </row>
    <row r="707">
      <c r="B707" s="37"/>
      <c r="AF707" s="35"/>
      <c r="AG707" s="36"/>
    </row>
    <row r="708">
      <c r="B708" s="37"/>
      <c r="AF708" s="35"/>
      <c r="AG708" s="36"/>
    </row>
    <row r="709">
      <c r="B709" s="37"/>
      <c r="AF709" s="35"/>
      <c r="AG709" s="36"/>
    </row>
    <row r="710">
      <c r="B710" s="37"/>
      <c r="AF710" s="35"/>
      <c r="AG710" s="36"/>
    </row>
    <row r="711">
      <c r="B711" s="37"/>
      <c r="AF711" s="35"/>
      <c r="AG711" s="36"/>
    </row>
    <row r="712">
      <c r="B712" s="37"/>
      <c r="AF712" s="35"/>
      <c r="AG712" s="36"/>
    </row>
    <row r="713">
      <c r="B713" s="37"/>
      <c r="AF713" s="35"/>
      <c r="AG713" s="36"/>
    </row>
    <row r="714">
      <c r="B714" s="37"/>
      <c r="AF714" s="35"/>
      <c r="AG714" s="36"/>
    </row>
    <row r="715">
      <c r="B715" s="37"/>
      <c r="AF715" s="35"/>
      <c r="AG715" s="36"/>
    </row>
    <row r="716">
      <c r="B716" s="37"/>
      <c r="AF716" s="35"/>
      <c r="AG716" s="36"/>
    </row>
    <row r="717">
      <c r="B717" s="37"/>
      <c r="AF717" s="35"/>
      <c r="AG717" s="36"/>
    </row>
    <row r="718">
      <c r="B718" s="37"/>
      <c r="AF718" s="35"/>
      <c r="AG718" s="36"/>
    </row>
    <row r="719">
      <c r="B719" s="37"/>
      <c r="AF719" s="35"/>
      <c r="AG719" s="36"/>
    </row>
    <row r="720">
      <c r="B720" s="37"/>
      <c r="AF720" s="35"/>
      <c r="AG720" s="36"/>
    </row>
    <row r="721">
      <c r="B721" s="37"/>
      <c r="AF721" s="35"/>
      <c r="AG721" s="36"/>
    </row>
    <row r="722">
      <c r="B722" s="37"/>
      <c r="AF722" s="35"/>
      <c r="AG722" s="36"/>
    </row>
    <row r="723">
      <c r="B723" s="37"/>
      <c r="AF723" s="35"/>
      <c r="AG723" s="36"/>
    </row>
    <row r="724">
      <c r="B724" s="37"/>
      <c r="AF724" s="35"/>
      <c r="AG724" s="36"/>
    </row>
    <row r="725">
      <c r="B725" s="37"/>
      <c r="AF725" s="35"/>
      <c r="AG725" s="36"/>
    </row>
    <row r="726">
      <c r="B726" s="37"/>
      <c r="AF726" s="35"/>
      <c r="AG726" s="36"/>
    </row>
    <row r="727">
      <c r="B727" s="37"/>
      <c r="AF727" s="35"/>
      <c r="AG727" s="36"/>
    </row>
    <row r="728">
      <c r="B728" s="37"/>
      <c r="AF728" s="35"/>
      <c r="AG728" s="36"/>
    </row>
    <row r="729">
      <c r="B729" s="37"/>
      <c r="AF729" s="35"/>
      <c r="AG729" s="36"/>
    </row>
    <row r="730">
      <c r="B730" s="37"/>
      <c r="AF730" s="35"/>
      <c r="AG730" s="36"/>
    </row>
    <row r="731">
      <c r="B731" s="37"/>
      <c r="AF731" s="35"/>
      <c r="AG731" s="36"/>
    </row>
    <row r="732">
      <c r="B732" s="37"/>
      <c r="AF732" s="35"/>
      <c r="AG732" s="36"/>
    </row>
    <row r="733">
      <c r="B733" s="37"/>
      <c r="AF733" s="35"/>
      <c r="AG733" s="36"/>
    </row>
    <row r="734">
      <c r="B734" s="37"/>
      <c r="AF734" s="35"/>
      <c r="AG734" s="36"/>
    </row>
    <row r="735">
      <c r="B735" s="37"/>
      <c r="AF735" s="35"/>
      <c r="AG735" s="36"/>
    </row>
    <row r="736">
      <c r="B736" s="37"/>
      <c r="AF736" s="35"/>
      <c r="AG736" s="36"/>
    </row>
    <row r="737">
      <c r="B737" s="37"/>
      <c r="AF737" s="35"/>
      <c r="AG737" s="36"/>
    </row>
    <row r="738">
      <c r="B738" s="37"/>
      <c r="AF738" s="35"/>
      <c r="AG738" s="36"/>
    </row>
    <row r="739">
      <c r="B739" s="37"/>
      <c r="AF739" s="35"/>
      <c r="AG739" s="36"/>
    </row>
    <row r="740">
      <c r="B740" s="37"/>
      <c r="AF740" s="35"/>
      <c r="AG740" s="36"/>
    </row>
    <row r="741">
      <c r="B741" s="37"/>
      <c r="AF741" s="35"/>
      <c r="AG741" s="36"/>
    </row>
    <row r="742">
      <c r="B742" s="37"/>
      <c r="AF742" s="35"/>
      <c r="AG742" s="36"/>
    </row>
    <row r="743">
      <c r="B743" s="37"/>
      <c r="AF743" s="35"/>
      <c r="AG743" s="36"/>
    </row>
    <row r="744">
      <c r="B744" s="37"/>
      <c r="AF744" s="35"/>
      <c r="AG744" s="36"/>
    </row>
    <row r="745">
      <c r="B745" s="37"/>
      <c r="AF745" s="35"/>
      <c r="AG745" s="36"/>
    </row>
    <row r="746">
      <c r="B746" s="37"/>
      <c r="AF746" s="35"/>
      <c r="AG746" s="36"/>
    </row>
    <row r="747">
      <c r="B747" s="37"/>
      <c r="AF747" s="35"/>
      <c r="AG747" s="36"/>
    </row>
    <row r="748">
      <c r="B748" s="37"/>
      <c r="AF748" s="35"/>
      <c r="AG748" s="36"/>
    </row>
    <row r="749">
      <c r="B749" s="37"/>
      <c r="AF749" s="35"/>
      <c r="AG749" s="36"/>
    </row>
    <row r="750">
      <c r="B750" s="37"/>
      <c r="AF750" s="35"/>
      <c r="AG750" s="36"/>
    </row>
    <row r="751">
      <c r="B751" s="37"/>
      <c r="AF751" s="35"/>
      <c r="AG751" s="36"/>
    </row>
    <row r="752">
      <c r="B752" s="37"/>
      <c r="AF752" s="35"/>
      <c r="AG752" s="36"/>
    </row>
    <row r="753">
      <c r="B753" s="37"/>
      <c r="AF753" s="35"/>
      <c r="AG753" s="36"/>
    </row>
    <row r="754">
      <c r="B754" s="37"/>
      <c r="AF754" s="35"/>
      <c r="AG754" s="36"/>
    </row>
    <row r="755">
      <c r="B755" s="37"/>
      <c r="AF755" s="35"/>
      <c r="AG755" s="36"/>
    </row>
    <row r="756">
      <c r="B756" s="37"/>
      <c r="AF756" s="35"/>
      <c r="AG756" s="36"/>
    </row>
    <row r="757">
      <c r="B757" s="37"/>
      <c r="AF757" s="35"/>
      <c r="AG757" s="36"/>
    </row>
    <row r="758">
      <c r="B758" s="37"/>
      <c r="AF758" s="35"/>
      <c r="AG758" s="36"/>
    </row>
    <row r="759">
      <c r="B759" s="37"/>
      <c r="AF759" s="35"/>
      <c r="AG759" s="36"/>
    </row>
    <row r="760">
      <c r="B760" s="37"/>
      <c r="AF760" s="35"/>
      <c r="AG760" s="36"/>
    </row>
    <row r="761">
      <c r="B761" s="37"/>
      <c r="AF761" s="35"/>
      <c r="AG761" s="36"/>
    </row>
    <row r="762">
      <c r="B762" s="37"/>
      <c r="AF762" s="35"/>
      <c r="AG762" s="36"/>
    </row>
    <row r="763">
      <c r="B763" s="37"/>
      <c r="AF763" s="35"/>
      <c r="AG763" s="36"/>
    </row>
    <row r="764">
      <c r="B764" s="37"/>
      <c r="AF764" s="35"/>
      <c r="AG764" s="36"/>
    </row>
    <row r="765">
      <c r="B765" s="37"/>
      <c r="AF765" s="35"/>
      <c r="AG765" s="36"/>
    </row>
    <row r="766">
      <c r="B766" s="37"/>
      <c r="AF766" s="35"/>
      <c r="AG766" s="36"/>
    </row>
    <row r="767">
      <c r="B767" s="37"/>
      <c r="AF767" s="35"/>
      <c r="AG767" s="36"/>
    </row>
    <row r="768">
      <c r="B768" s="37"/>
      <c r="AF768" s="35"/>
      <c r="AG768" s="36"/>
    </row>
    <row r="769">
      <c r="B769" s="37"/>
      <c r="AF769" s="35"/>
      <c r="AG769" s="36"/>
    </row>
    <row r="770">
      <c r="B770" s="37"/>
      <c r="AF770" s="35"/>
      <c r="AG770" s="36"/>
    </row>
    <row r="771">
      <c r="B771" s="37"/>
      <c r="AF771" s="35"/>
      <c r="AG771" s="36"/>
    </row>
    <row r="772">
      <c r="B772" s="37"/>
      <c r="AF772" s="35"/>
      <c r="AG772" s="36"/>
    </row>
    <row r="773">
      <c r="B773" s="37"/>
      <c r="AF773" s="35"/>
      <c r="AG773" s="36"/>
    </row>
    <row r="774">
      <c r="B774" s="37"/>
      <c r="AF774" s="35"/>
      <c r="AG774" s="36"/>
    </row>
    <row r="775">
      <c r="B775" s="37"/>
      <c r="AF775" s="35"/>
      <c r="AG775" s="36"/>
    </row>
    <row r="776">
      <c r="B776" s="37"/>
      <c r="AF776" s="35"/>
      <c r="AG776" s="36"/>
    </row>
    <row r="777">
      <c r="B777" s="37"/>
      <c r="AF777" s="35"/>
      <c r="AG777" s="36"/>
    </row>
    <row r="778">
      <c r="B778" s="37"/>
      <c r="AF778" s="35"/>
      <c r="AG778" s="36"/>
    </row>
    <row r="779">
      <c r="B779" s="37"/>
      <c r="AF779" s="35"/>
      <c r="AG779" s="36"/>
    </row>
    <row r="780">
      <c r="B780" s="37"/>
      <c r="AF780" s="35"/>
      <c r="AG780" s="36"/>
    </row>
    <row r="781">
      <c r="B781" s="37"/>
      <c r="AF781" s="35"/>
      <c r="AG781" s="36"/>
    </row>
    <row r="782">
      <c r="B782" s="37"/>
      <c r="AF782" s="35"/>
      <c r="AG782" s="36"/>
    </row>
    <row r="783">
      <c r="B783" s="37"/>
      <c r="AF783" s="35"/>
      <c r="AG783" s="36"/>
    </row>
    <row r="784">
      <c r="B784" s="37"/>
      <c r="AF784" s="35"/>
      <c r="AG784" s="36"/>
    </row>
    <row r="785">
      <c r="B785" s="37"/>
      <c r="AF785" s="35"/>
      <c r="AG785" s="36"/>
    </row>
    <row r="786">
      <c r="B786" s="37"/>
      <c r="AF786" s="35"/>
      <c r="AG786" s="36"/>
    </row>
    <row r="787">
      <c r="B787" s="37"/>
      <c r="AF787" s="35"/>
      <c r="AG787" s="36"/>
    </row>
    <row r="788">
      <c r="B788" s="37"/>
      <c r="AF788" s="35"/>
      <c r="AG788" s="36"/>
    </row>
    <row r="789">
      <c r="B789" s="37"/>
      <c r="AF789" s="35"/>
      <c r="AG789" s="36"/>
    </row>
    <row r="790">
      <c r="B790" s="37"/>
      <c r="AF790" s="35"/>
      <c r="AG790" s="36"/>
    </row>
    <row r="791">
      <c r="B791" s="37"/>
      <c r="AF791" s="35"/>
      <c r="AG791" s="36"/>
    </row>
    <row r="792">
      <c r="B792" s="37"/>
      <c r="AF792" s="35"/>
      <c r="AG792" s="36"/>
    </row>
    <row r="793">
      <c r="B793" s="37"/>
      <c r="AF793" s="35"/>
      <c r="AG793" s="36"/>
    </row>
    <row r="794">
      <c r="B794" s="37"/>
      <c r="AF794" s="35"/>
      <c r="AG794" s="36"/>
    </row>
    <row r="795">
      <c r="B795" s="37"/>
      <c r="AF795" s="35"/>
      <c r="AG795" s="36"/>
    </row>
    <row r="796">
      <c r="B796" s="37"/>
      <c r="AF796" s="35"/>
      <c r="AG796" s="36"/>
    </row>
    <row r="797">
      <c r="B797" s="37"/>
      <c r="AF797" s="35"/>
      <c r="AG797" s="36"/>
    </row>
    <row r="798">
      <c r="B798" s="37"/>
      <c r="AF798" s="35"/>
      <c r="AG798" s="36"/>
    </row>
    <row r="799">
      <c r="B799" s="37"/>
      <c r="AF799" s="35"/>
      <c r="AG799" s="36"/>
    </row>
    <row r="800">
      <c r="B800" s="37"/>
      <c r="AF800" s="35"/>
      <c r="AG800" s="36"/>
    </row>
    <row r="801">
      <c r="B801" s="37"/>
      <c r="AF801" s="35"/>
      <c r="AG801" s="36"/>
    </row>
    <row r="802">
      <c r="B802" s="37"/>
      <c r="AF802" s="35"/>
      <c r="AG802" s="36"/>
    </row>
    <row r="803">
      <c r="B803" s="37"/>
      <c r="AF803" s="35"/>
      <c r="AG803" s="36"/>
    </row>
    <row r="804">
      <c r="B804" s="37"/>
      <c r="AF804" s="35"/>
      <c r="AG804" s="36"/>
    </row>
    <row r="805">
      <c r="B805" s="37"/>
      <c r="AF805" s="35"/>
      <c r="AG805" s="36"/>
    </row>
    <row r="806">
      <c r="B806" s="37"/>
      <c r="AF806" s="35"/>
      <c r="AG806" s="36"/>
    </row>
    <row r="807">
      <c r="B807" s="37"/>
      <c r="AF807" s="35"/>
      <c r="AG807" s="36"/>
    </row>
    <row r="808">
      <c r="B808" s="37"/>
      <c r="AF808" s="35"/>
      <c r="AG808" s="36"/>
    </row>
    <row r="809">
      <c r="B809" s="37"/>
      <c r="AF809" s="35"/>
      <c r="AG809" s="36"/>
    </row>
    <row r="810">
      <c r="B810" s="37"/>
      <c r="AF810" s="35"/>
      <c r="AG810" s="36"/>
    </row>
    <row r="811">
      <c r="B811" s="37"/>
      <c r="AF811" s="35"/>
      <c r="AG811" s="36"/>
    </row>
    <row r="812">
      <c r="B812" s="37"/>
      <c r="AF812" s="35"/>
      <c r="AG812" s="36"/>
    </row>
    <row r="813">
      <c r="B813" s="37"/>
      <c r="AF813" s="35"/>
      <c r="AG813" s="36"/>
    </row>
    <row r="814">
      <c r="B814" s="37"/>
      <c r="AF814" s="35"/>
      <c r="AG814" s="36"/>
    </row>
    <row r="815">
      <c r="B815" s="37"/>
      <c r="AF815" s="35"/>
      <c r="AG815" s="36"/>
    </row>
    <row r="816">
      <c r="B816" s="37"/>
      <c r="AF816" s="35"/>
      <c r="AG816" s="36"/>
    </row>
    <row r="817">
      <c r="B817" s="37"/>
      <c r="AF817" s="35"/>
      <c r="AG817" s="36"/>
    </row>
    <row r="818">
      <c r="B818" s="37"/>
      <c r="AF818" s="35"/>
      <c r="AG818" s="36"/>
    </row>
    <row r="819">
      <c r="B819" s="37"/>
      <c r="AF819" s="35"/>
      <c r="AG819" s="36"/>
    </row>
    <row r="820">
      <c r="B820" s="37"/>
      <c r="AF820" s="35"/>
      <c r="AG820" s="36"/>
    </row>
    <row r="821">
      <c r="B821" s="37"/>
      <c r="AF821" s="35"/>
      <c r="AG821" s="36"/>
    </row>
    <row r="822">
      <c r="B822" s="37"/>
      <c r="AF822" s="35"/>
      <c r="AG822" s="36"/>
    </row>
    <row r="823">
      <c r="B823" s="37"/>
      <c r="AF823" s="35"/>
      <c r="AG823" s="36"/>
    </row>
    <row r="824">
      <c r="B824" s="37"/>
      <c r="AF824" s="35"/>
      <c r="AG824" s="36"/>
    </row>
    <row r="825">
      <c r="B825" s="37"/>
      <c r="AF825" s="35"/>
      <c r="AG825" s="36"/>
    </row>
    <row r="826">
      <c r="B826" s="37"/>
      <c r="AF826" s="35"/>
      <c r="AG826" s="36"/>
    </row>
    <row r="827">
      <c r="B827" s="37"/>
      <c r="AF827" s="35"/>
      <c r="AG827" s="36"/>
    </row>
    <row r="828">
      <c r="B828" s="37"/>
      <c r="AF828" s="35"/>
      <c r="AG828" s="36"/>
    </row>
    <row r="829">
      <c r="B829" s="37"/>
      <c r="AF829" s="35"/>
      <c r="AG829" s="36"/>
    </row>
    <row r="830">
      <c r="B830" s="37"/>
      <c r="AF830" s="35"/>
      <c r="AG830" s="36"/>
    </row>
    <row r="831">
      <c r="B831" s="37"/>
      <c r="AF831" s="35"/>
      <c r="AG831" s="36"/>
    </row>
    <row r="832">
      <c r="B832" s="37"/>
      <c r="AF832" s="35"/>
      <c r="AG832" s="36"/>
    </row>
    <row r="833">
      <c r="B833" s="37"/>
      <c r="AF833" s="35"/>
      <c r="AG833" s="36"/>
    </row>
    <row r="834">
      <c r="B834" s="37"/>
      <c r="AF834" s="35"/>
      <c r="AG834" s="36"/>
    </row>
    <row r="835">
      <c r="B835" s="37"/>
      <c r="AF835" s="35"/>
      <c r="AG835" s="36"/>
    </row>
    <row r="836">
      <c r="B836" s="37"/>
      <c r="AF836" s="35"/>
      <c r="AG836" s="36"/>
    </row>
    <row r="837">
      <c r="B837" s="37"/>
      <c r="AF837" s="35"/>
      <c r="AG837" s="36"/>
    </row>
    <row r="838">
      <c r="B838" s="37"/>
      <c r="AF838" s="35"/>
      <c r="AG838" s="36"/>
    </row>
    <row r="839">
      <c r="B839" s="37"/>
      <c r="AF839" s="35"/>
      <c r="AG839" s="36"/>
    </row>
    <row r="840">
      <c r="B840" s="37"/>
      <c r="AF840" s="35"/>
      <c r="AG840" s="36"/>
    </row>
    <row r="841">
      <c r="B841" s="37"/>
      <c r="AF841" s="35"/>
      <c r="AG841" s="36"/>
    </row>
    <row r="842">
      <c r="B842" s="37"/>
      <c r="AF842" s="35"/>
      <c r="AG842" s="36"/>
    </row>
    <row r="843">
      <c r="B843" s="37"/>
      <c r="AF843" s="35"/>
      <c r="AG843" s="36"/>
    </row>
    <row r="844">
      <c r="B844" s="37"/>
      <c r="AF844" s="35"/>
      <c r="AG844" s="36"/>
    </row>
    <row r="845">
      <c r="B845" s="37"/>
      <c r="AF845" s="35"/>
      <c r="AG845" s="36"/>
    </row>
    <row r="846">
      <c r="B846" s="37"/>
      <c r="AF846" s="35"/>
      <c r="AG846" s="36"/>
    </row>
    <row r="847">
      <c r="B847" s="37"/>
      <c r="AF847" s="35"/>
      <c r="AG847" s="36"/>
    </row>
    <row r="848">
      <c r="B848" s="37"/>
      <c r="AF848" s="35"/>
      <c r="AG848" s="36"/>
    </row>
    <row r="849">
      <c r="B849" s="37"/>
      <c r="AF849" s="35"/>
      <c r="AG849" s="36"/>
    </row>
    <row r="850">
      <c r="B850" s="37"/>
      <c r="AF850" s="35"/>
      <c r="AG850" s="36"/>
    </row>
    <row r="851">
      <c r="B851" s="37"/>
      <c r="AF851" s="35"/>
      <c r="AG851" s="36"/>
    </row>
    <row r="852">
      <c r="B852" s="37"/>
      <c r="AF852" s="35"/>
      <c r="AG852" s="36"/>
    </row>
    <row r="853">
      <c r="B853" s="37"/>
      <c r="AF853" s="35"/>
      <c r="AG853" s="36"/>
    </row>
    <row r="854">
      <c r="B854" s="37"/>
      <c r="AF854" s="35"/>
      <c r="AG854" s="36"/>
    </row>
    <row r="855">
      <c r="B855" s="37"/>
      <c r="AF855" s="35"/>
      <c r="AG855" s="36"/>
    </row>
    <row r="856">
      <c r="B856" s="37"/>
      <c r="AF856" s="35"/>
      <c r="AG856" s="36"/>
    </row>
    <row r="857">
      <c r="B857" s="37"/>
      <c r="AF857" s="35"/>
      <c r="AG857" s="36"/>
    </row>
    <row r="858">
      <c r="B858" s="37"/>
      <c r="AF858" s="35"/>
      <c r="AG858" s="36"/>
    </row>
    <row r="859">
      <c r="B859" s="37"/>
      <c r="AF859" s="35"/>
      <c r="AG859" s="36"/>
    </row>
    <row r="860">
      <c r="B860" s="37"/>
      <c r="AF860" s="35"/>
      <c r="AG860" s="36"/>
    </row>
    <row r="861">
      <c r="B861" s="37"/>
      <c r="AF861" s="35"/>
      <c r="AG861" s="36"/>
    </row>
    <row r="862">
      <c r="B862" s="37"/>
      <c r="AF862" s="35"/>
      <c r="AG862" s="36"/>
    </row>
    <row r="863">
      <c r="B863" s="37"/>
      <c r="AF863" s="35"/>
      <c r="AG863" s="36"/>
    </row>
    <row r="864">
      <c r="B864" s="37"/>
      <c r="AF864" s="35"/>
      <c r="AG864" s="36"/>
    </row>
    <row r="865">
      <c r="B865" s="37"/>
      <c r="AF865" s="35"/>
      <c r="AG865" s="36"/>
    </row>
    <row r="866">
      <c r="B866" s="37"/>
      <c r="AF866" s="35"/>
      <c r="AG866" s="36"/>
    </row>
    <row r="867">
      <c r="B867" s="37"/>
      <c r="AF867" s="35"/>
      <c r="AG867" s="36"/>
    </row>
    <row r="868">
      <c r="B868" s="37"/>
      <c r="AF868" s="35"/>
      <c r="AG868" s="36"/>
    </row>
    <row r="869">
      <c r="B869" s="37"/>
      <c r="AF869" s="35"/>
      <c r="AG869" s="36"/>
    </row>
    <row r="870">
      <c r="B870" s="37"/>
      <c r="AF870" s="35"/>
      <c r="AG870" s="36"/>
    </row>
    <row r="871">
      <c r="B871" s="37"/>
      <c r="AF871" s="35"/>
      <c r="AG871" s="36"/>
    </row>
    <row r="872">
      <c r="B872" s="37"/>
      <c r="AF872" s="35"/>
      <c r="AG872" s="36"/>
    </row>
    <row r="873">
      <c r="B873" s="37"/>
      <c r="AF873" s="35"/>
      <c r="AG873" s="36"/>
    </row>
    <row r="874">
      <c r="B874" s="37"/>
      <c r="AF874" s="35"/>
      <c r="AG874" s="36"/>
    </row>
    <row r="875">
      <c r="B875" s="37"/>
      <c r="AF875" s="35"/>
      <c r="AG875" s="36"/>
    </row>
    <row r="876">
      <c r="B876" s="37"/>
      <c r="AF876" s="35"/>
      <c r="AG876" s="36"/>
    </row>
    <row r="877">
      <c r="B877" s="37"/>
      <c r="AF877" s="35"/>
      <c r="AG877" s="36"/>
    </row>
    <row r="878">
      <c r="B878" s="37"/>
      <c r="AF878" s="35"/>
      <c r="AG878" s="36"/>
    </row>
    <row r="879">
      <c r="B879" s="37"/>
      <c r="AF879" s="35"/>
      <c r="AG879" s="36"/>
    </row>
    <row r="880">
      <c r="B880" s="37"/>
      <c r="AF880" s="35"/>
      <c r="AG880" s="36"/>
    </row>
    <row r="881">
      <c r="B881" s="37"/>
      <c r="AF881" s="35"/>
      <c r="AG881" s="36"/>
    </row>
    <row r="882">
      <c r="B882" s="37"/>
      <c r="AF882" s="35"/>
      <c r="AG882" s="36"/>
    </row>
    <row r="883">
      <c r="B883" s="37"/>
      <c r="AF883" s="35"/>
      <c r="AG883" s="36"/>
    </row>
    <row r="884">
      <c r="B884" s="37"/>
      <c r="AF884" s="35"/>
      <c r="AG884" s="36"/>
    </row>
    <row r="885">
      <c r="B885" s="37"/>
      <c r="AF885" s="35"/>
      <c r="AG885" s="36"/>
    </row>
    <row r="886">
      <c r="B886" s="37"/>
      <c r="AF886" s="35"/>
      <c r="AG886" s="36"/>
    </row>
    <row r="887">
      <c r="B887" s="37"/>
      <c r="AF887" s="35"/>
      <c r="AG887" s="36"/>
    </row>
    <row r="888">
      <c r="B888" s="37"/>
      <c r="AF888" s="35"/>
      <c r="AG888" s="36"/>
    </row>
    <row r="889">
      <c r="B889" s="37"/>
      <c r="AF889" s="35"/>
      <c r="AG889" s="36"/>
    </row>
    <row r="890">
      <c r="B890" s="37"/>
      <c r="AF890" s="35"/>
      <c r="AG890" s="36"/>
    </row>
    <row r="891">
      <c r="B891" s="37"/>
      <c r="AF891" s="35"/>
      <c r="AG891" s="36"/>
    </row>
    <row r="892">
      <c r="B892" s="37"/>
      <c r="AF892" s="35"/>
      <c r="AG892" s="36"/>
    </row>
    <row r="893">
      <c r="B893" s="37"/>
      <c r="AF893" s="35"/>
      <c r="AG893" s="36"/>
    </row>
    <row r="894">
      <c r="B894" s="37"/>
      <c r="AF894" s="35"/>
      <c r="AG894" s="36"/>
    </row>
    <row r="895">
      <c r="B895" s="37"/>
      <c r="AF895" s="35"/>
      <c r="AG895" s="36"/>
    </row>
    <row r="896">
      <c r="B896" s="37"/>
      <c r="AF896" s="35"/>
      <c r="AG896" s="36"/>
    </row>
    <row r="897">
      <c r="B897" s="37"/>
      <c r="AF897" s="35"/>
      <c r="AG897" s="36"/>
    </row>
    <row r="898">
      <c r="B898" s="37"/>
      <c r="AF898" s="35"/>
      <c r="AG898" s="36"/>
    </row>
    <row r="899">
      <c r="B899" s="37"/>
      <c r="AF899" s="35"/>
      <c r="AG899" s="36"/>
    </row>
    <row r="900">
      <c r="B900" s="37"/>
      <c r="AF900" s="35"/>
      <c r="AG900" s="36"/>
    </row>
    <row r="901">
      <c r="B901" s="37"/>
      <c r="AF901" s="35"/>
      <c r="AG901" s="36"/>
    </row>
    <row r="902">
      <c r="B902" s="37"/>
      <c r="AF902" s="35"/>
      <c r="AG902" s="36"/>
    </row>
    <row r="903">
      <c r="B903" s="37"/>
      <c r="AF903" s="35"/>
      <c r="AG903" s="36"/>
    </row>
    <row r="904">
      <c r="B904" s="37"/>
      <c r="AF904" s="35"/>
      <c r="AG904" s="36"/>
    </row>
    <row r="905">
      <c r="B905" s="37"/>
      <c r="AF905" s="35"/>
      <c r="AG905" s="36"/>
    </row>
    <row r="906">
      <c r="B906" s="37"/>
      <c r="AF906" s="35"/>
      <c r="AG906" s="36"/>
    </row>
    <row r="907">
      <c r="B907" s="37"/>
      <c r="AF907" s="35"/>
      <c r="AG907" s="36"/>
    </row>
    <row r="908">
      <c r="B908" s="37"/>
      <c r="AF908" s="35"/>
      <c r="AG908" s="36"/>
    </row>
    <row r="909">
      <c r="B909" s="37"/>
      <c r="AF909" s="35"/>
      <c r="AG909" s="36"/>
    </row>
    <row r="910">
      <c r="B910" s="37"/>
      <c r="AF910" s="35"/>
      <c r="AG910" s="36"/>
    </row>
    <row r="911">
      <c r="B911" s="37"/>
      <c r="AF911" s="35"/>
      <c r="AG911" s="36"/>
    </row>
    <row r="912">
      <c r="B912" s="37"/>
      <c r="AF912" s="35"/>
      <c r="AG912" s="36"/>
    </row>
    <row r="913">
      <c r="B913" s="37"/>
      <c r="AF913" s="35"/>
      <c r="AG913" s="36"/>
    </row>
    <row r="914">
      <c r="B914" s="37"/>
      <c r="AF914" s="35"/>
      <c r="AG914" s="36"/>
    </row>
    <row r="915">
      <c r="B915" s="37"/>
      <c r="AF915" s="35"/>
      <c r="AG915" s="36"/>
    </row>
    <row r="916">
      <c r="B916" s="37"/>
      <c r="AF916" s="35"/>
      <c r="AG916" s="36"/>
    </row>
    <row r="917">
      <c r="B917" s="37"/>
      <c r="AF917" s="35"/>
      <c r="AG917" s="36"/>
    </row>
    <row r="918">
      <c r="B918" s="37"/>
      <c r="AF918" s="35"/>
      <c r="AG918" s="36"/>
    </row>
    <row r="919">
      <c r="B919" s="37"/>
      <c r="AF919" s="35"/>
      <c r="AG919" s="36"/>
    </row>
    <row r="920">
      <c r="B920" s="37"/>
      <c r="AF920" s="35"/>
      <c r="AG920" s="36"/>
    </row>
    <row r="921">
      <c r="B921" s="37"/>
      <c r="AF921" s="35"/>
      <c r="AG921" s="36"/>
    </row>
    <row r="922">
      <c r="B922" s="37"/>
      <c r="AF922" s="35"/>
      <c r="AG922" s="36"/>
    </row>
    <row r="923">
      <c r="B923" s="37"/>
      <c r="AF923" s="35"/>
      <c r="AG923" s="36"/>
    </row>
    <row r="924">
      <c r="B924" s="37"/>
      <c r="AF924" s="35"/>
      <c r="AG924" s="36"/>
    </row>
    <row r="925">
      <c r="B925" s="37"/>
      <c r="AF925" s="35"/>
      <c r="AG925" s="36"/>
    </row>
    <row r="926">
      <c r="B926" s="37"/>
      <c r="AF926" s="35"/>
      <c r="AG926" s="36"/>
    </row>
    <row r="927">
      <c r="B927" s="37"/>
      <c r="AF927" s="35"/>
      <c r="AG927" s="36"/>
    </row>
    <row r="928">
      <c r="B928" s="37"/>
      <c r="AF928" s="35"/>
      <c r="AG928" s="36"/>
    </row>
    <row r="929">
      <c r="B929" s="37"/>
      <c r="AF929" s="35"/>
      <c r="AG929" s="36"/>
    </row>
    <row r="930">
      <c r="B930" s="37"/>
      <c r="AF930" s="35"/>
      <c r="AG930" s="36"/>
    </row>
    <row r="931">
      <c r="B931" s="37"/>
      <c r="AF931" s="35"/>
      <c r="AG931" s="36"/>
    </row>
    <row r="932">
      <c r="B932" s="37"/>
      <c r="AF932" s="35"/>
      <c r="AG932" s="36"/>
    </row>
    <row r="933">
      <c r="B933" s="37"/>
      <c r="AF933" s="35"/>
      <c r="AG933" s="36"/>
    </row>
    <row r="934">
      <c r="B934" s="37"/>
      <c r="AF934" s="35"/>
      <c r="AG934" s="36"/>
    </row>
    <row r="935">
      <c r="B935" s="37"/>
      <c r="AF935" s="35"/>
      <c r="AG935" s="36"/>
    </row>
    <row r="936">
      <c r="B936" s="37"/>
      <c r="AF936" s="35"/>
      <c r="AG936" s="36"/>
    </row>
    <row r="937">
      <c r="B937" s="37"/>
      <c r="AF937" s="35"/>
      <c r="AG937" s="36"/>
    </row>
    <row r="938">
      <c r="B938" s="37"/>
      <c r="AF938" s="35"/>
      <c r="AG938" s="36"/>
    </row>
    <row r="939">
      <c r="B939" s="37"/>
      <c r="AF939" s="35"/>
      <c r="AG939" s="36"/>
    </row>
    <row r="940">
      <c r="B940" s="37"/>
      <c r="AF940" s="35"/>
      <c r="AG940" s="36"/>
    </row>
    <row r="941">
      <c r="B941" s="37"/>
      <c r="AF941" s="35"/>
      <c r="AG941" s="36"/>
    </row>
    <row r="942">
      <c r="B942" s="37"/>
      <c r="AF942" s="35"/>
      <c r="AG942" s="36"/>
    </row>
    <row r="943">
      <c r="B943" s="37"/>
      <c r="AF943" s="35"/>
      <c r="AG943" s="36"/>
    </row>
    <row r="944">
      <c r="B944" s="37"/>
      <c r="AF944" s="35"/>
      <c r="AG944" s="36"/>
    </row>
    <row r="945">
      <c r="B945" s="37"/>
      <c r="AF945" s="35"/>
      <c r="AG945" s="36"/>
    </row>
    <row r="946">
      <c r="B946" s="37"/>
      <c r="AF946" s="35"/>
      <c r="AG946" s="36"/>
    </row>
    <row r="947">
      <c r="B947" s="37"/>
      <c r="AF947" s="35"/>
      <c r="AG947" s="36"/>
    </row>
    <row r="948">
      <c r="B948" s="37"/>
      <c r="AF948" s="35"/>
      <c r="AG948" s="36"/>
    </row>
    <row r="949">
      <c r="B949" s="37"/>
      <c r="AF949" s="35"/>
      <c r="AG949" s="36"/>
    </row>
    <row r="950">
      <c r="B950" s="37"/>
      <c r="AF950" s="35"/>
      <c r="AG950" s="36"/>
    </row>
    <row r="951">
      <c r="B951" s="37"/>
      <c r="AF951" s="35"/>
      <c r="AG951" s="36"/>
    </row>
    <row r="952">
      <c r="B952" s="37"/>
      <c r="AF952" s="35"/>
      <c r="AG952" s="36"/>
    </row>
    <row r="953">
      <c r="B953" s="37"/>
      <c r="AF953" s="35"/>
      <c r="AG953" s="36"/>
    </row>
    <row r="954">
      <c r="B954" s="37"/>
      <c r="AF954" s="35"/>
      <c r="AG954" s="36"/>
    </row>
    <row r="955">
      <c r="B955" s="37"/>
      <c r="AF955" s="35"/>
      <c r="AG955" s="36"/>
    </row>
    <row r="956">
      <c r="B956" s="37"/>
      <c r="AF956" s="35"/>
      <c r="AG956" s="36"/>
    </row>
    <row r="957">
      <c r="B957" s="37"/>
      <c r="AF957" s="35"/>
      <c r="AG957" s="36"/>
    </row>
    <row r="958">
      <c r="B958" s="37"/>
      <c r="AF958" s="35"/>
      <c r="AG958" s="36"/>
    </row>
    <row r="959">
      <c r="B959" s="37"/>
      <c r="AF959" s="35"/>
      <c r="AG959" s="36"/>
    </row>
    <row r="960">
      <c r="B960" s="37"/>
      <c r="AF960" s="35"/>
      <c r="AG960" s="36"/>
    </row>
    <row r="961">
      <c r="B961" s="37"/>
      <c r="AF961" s="35"/>
      <c r="AG961" s="36"/>
    </row>
    <row r="962">
      <c r="B962" s="37"/>
      <c r="AF962" s="35"/>
      <c r="AG962" s="36"/>
    </row>
    <row r="963">
      <c r="B963" s="37"/>
      <c r="AF963" s="35"/>
      <c r="AG963" s="36"/>
    </row>
    <row r="964">
      <c r="B964" s="37"/>
      <c r="AF964" s="35"/>
      <c r="AG964" s="36"/>
    </row>
    <row r="965">
      <c r="B965" s="37"/>
      <c r="AF965" s="35"/>
      <c r="AG965" s="36"/>
    </row>
    <row r="966">
      <c r="B966" s="37"/>
      <c r="AF966" s="35"/>
      <c r="AG966" s="36"/>
    </row>
    <row r="967">
      <c r="B967" s="37"/>
      <c r="AF967" s="35"/>
      <c r="AG967" s="36"/>
    </row>
    <row r="968">
      <c r="B968" s="37"/>
      <c r="AF968" s="35"/>
      <c r="AG968" s="36"/>
    </row>
    <row r="969">
      <c r="B969" s="37"/>
      <c r="AF969" s="35"/>
      <c r="AG969" s="36"/>
    </row>
    <row r="970">
      <c r="B970" s="37"/>
      <c r="AF970" s="35"/>
      <c r="AG970" s="36"/>
    </row>
    <row r="971">
      <c r="B971" s="37"/>
      <c r="AF971" s="35"/>
      <c r="AG971" s="36"/>
    </row>
    <row r="972">
      <c r="B972" s="37"/>
      <c r="AF972" s="35"/>
      <c r="AG972" s="36"/>
    </row>
    <row r="973">
      <c r="B973" s="37"/>
      <c r="AF973" s="35"/>
      <c r="AG973" s="36"/>
    </row>
    <row r="974">
      <c r="B974" s="37"/>
      <c r="AF974" s="35"/>
      <c r="AG974" s="36"/>
    </row>
    <row r="975">
      <c r="B975" s="37"/>
      <c r="AF975" s="35"/>
      <c r="AG975" s="36"/>
    </row>
    <row r="976">
      <c r="B976" s="37"/>
      <c r="AF976" s="35"/>
      <c r="AG976" s="36"/>
    </row>
    <row r="977">
      <c r="B977" s="37"/>
      <c r="AF977" s="35"/>
      <c r="AG977" s="36"/>
    </row>
    <row r="978">
      <c r="B978" s="37"/>
      <c r="AF978" s="35"/>
      <c r="AG978" s="36"/>
    </row>
    <row r="979">
      <c r="B979" s="37"/>
      <c r="AF979" s="35"/>
      <c r="AG979" s="36"/>
    </row>
    <row r="980">
      <c r="B980" s="37"/>
      <c r="AF980" s="35"/>
      <c r="AG980" s="36"/>
    </row>
    <row r="981">
      <c r="B981" s="37"/>
      <c r="AF981" s="35"/>
      <c r="AG981" s="36"/>
    </row>
    <row r="982">
      <c r="B982" s="37"/>
      <c r="AF982" s="35"/>
      <c r="AG982" s="36"/>
    </row>
    <row r="983">
      <c r="B983" s="37"/>
      <c r="AF983" s="35"/>
      <c r="AG983" s="36"/>
    </row>
    <row r="984">
      <c r="B984" s="37"/>
      <c r="AF984" s="35"/>
      <c r="AG984" s="36"/>
    </row>
    <row r="985">
      <c r="B985" s="37"/>
      <c r="AF985" s="35"/>
      <c r="AG985" s="36"/>
    </row>
    <row r="986">
      <c r="B986" s="37"/>
      <c r="AF986" s="35"/>
      <c r="AG986" s="36"/>
    </row>
    <row r="987">
      <c r="B987" s="37"/>
      <c r="AF987" s="35"/>
      <c r="AG987" s="36"/>
    </row>
    <row r="988">
      <c r="B988" s="37"/>
      <c r="AF988" s="35"/>
      <c r="AG988" s="36"/>
    </row>
    <row r="989">
      <c r="B989" s="37"/>
      <c r="AF989" s="35"/>
      <c r="AG989" s="36"/>
    </row>
    <row r="990">
      <c r="B990" s="37"/>
      <c r="AF990" s="35"/>
      <c r="AG990" s="36"/>
    </row>
    <row r="991">
      <c r="B991" s="37"/>
      <c r="AF991" s="35"/>
      <c r="AG991" s="36"/>
    </row>
    <row r="992">
      <c r="B992" s="37"/>
      <c r="AF992" s="35"/>
      <c r="AG992" s="36"/>
    </row>
    <row r="993">
      <c r="B993" s="37"/>
      <c r="AF993" s="35"/>
      <c r="AG993" s="36"/>
    </row>
    <row r="994">
      <c r="B994" s="37"/>
      <c r="AF994" s="35"/>
      <c r="AG994" s="36"/>
    </row>
    <row r="995">
      <c r="B995" s="37"/>
      <c r="AF995" s="35"/>
      <c r="AG995" s="36"/>
    </row>
    <row r="996">
      <c r="B996" s="37"/>
      <c r="AF996" s="35"/>
      <c r="AG996" s="36"/>
    </row>
    <row r="997">
      <c r="B997" s="37"/>
      <c r="AF997" s="35"/>
      <c r="AG997" s="36"/>
    </row>
    <row r="998">
      <c r="B998" s="37"/>
      <c r="AF998" s="35"/>
      <c r="AG998" s="36"/>
    </row>
    <row r="999">
      <c r="B999" s="37"/>
      <c r="AF999" s="35"/>
      <c r="AG999" s="36"/>
    </row>
    <row r="1000">
      <c r="B1000" s="37"/>
      <c r="AF1000" s="35"/>
      <c r="AG1000" s="36"/>
    </row>
  </sheetData>
  <autoFilter ref="$A$1:$AN$93"/>
  <hyperlinks>
    <hyperlink r:id="rId1" ref="AF4"/>
    <hyperlink r:id="rId2" ref="AF12"/>
    <hyperlink r:id="rId3" ref="AF13"/>
    <hyperlink r:id="rId4" ref="AF16"/>
    <hyperlink r:id="rId5" ref="AF29"/>
    <hyperlink r:id="rId6" ref="AF44"/>
    <hyperlink r:id="rId7" ref="AF54"/>
    <hyperlink r:id="rId8" ref="AF64"/>
    <hyperlink r:id="rId9" ref="AF65"/>
    <hyperlink r:id="rId10" ref="AF66"/>
    <hyperlink r:id="rId11" ref="AF74"/>
  </hyperlinks>
  <drawing r:id="rId12"/>
</worksheet>
</file>