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-460" windowWidth="28800" windowHeight="18000" tabRatio="500"/>
  </bookViews>
  <sheets>
    <sheet name="Planilh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3" i="1"/>
  <c r="V4" i="1"/>
  <c r="V5" i="1"/>
  <c r="V6" i="1"/>
  <c r="V7" i="1"/>
  <c r="V8" i="1"/>
  <c r="V9" i="1"/>
  <c r="V10" i="1"/>
  <c r="V11" i="1"/>
  <c r="V12" i="1"/>
  <c r="V3" i="1"/>
  <c r="W4" i="1"/>
  <c r="W5" i="1"/>
  <c r="W6" i="1"/>
  <c r="W7" i="1"/>
  <c r="W8" i="1"/>
  <c r="W9" i="1"/>
  <c r="W10" i="1"/>
  <c r="W11" i="1"/>
  <c r="W12" i="1"/>
  <c r="W3" i="1"/>
  <c r="U4" i="1"/>
  <c r="U5" i="1"/>
  <c r="U6" i="1"/>
  <c r="U7" i="1"/>
  <c r="U8" i="1"/>
  <c r="U9" i="1"/>
  <c r="U10" i="1"/>
  <c r="U11" i="1"/>
  <c r="U12" i="1"/>
  <c r="U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4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3" i="1"/>
</calcChain>
</file>

<file path=xl/sharedStrings.xml><?xml version="1.0" encoding="utf-8"?>
<sst xmlns="http://schemas.openxmlformats.org/spreadsheetml/2006/main" count="43" uniqueCount="29">
  <si>
    <t>Conjunto de Dados</t>
  </si>
  <si>
    <t>Acurácia</t>
  </si>
  <si>
    <t>Custo</t>
  </si>
  <si>
    <t>Desvio Padrão</t>
  </si>
  <si>
    <t>Nome do Conjunto</t>
  </si>
  <si>
    <t>Numero de Amostras</t>
  </si>
  <si>
    <t>Numero de Classes</t>
  </si>
  <si>
    <t>Numero de Atributos</t>
  </si>
  <si>
    <t>Cross Validation</t>
  </si>
  <si>
    <t>NaiveBayes</t>
  </si>
  <si>
    <t>J48</t>
  </si>
  <si>
    <t>MLP</t>
  </si>
  <si>
    <t>IBK 1</t>
  </si>
  <si>
    <t>IBK 2</t>
  </si>
  <si>
    <t>Kmeans 1</t>
  </si>
  <si>
    <t>Kmeans 2</t>
  </si>
  <si>
    <t>Colic</t>
  </si>
  <si>
    <t>Dermatology</t>
  </si>
  <si>
    <t>Diabetes</t>
  </si>
  <si>
    <t>Glass</t>
  </si>
  <si>
    <t>Hepatitis</t>
  </si>
  <si>
    <t>Hypothyroid</t>
  </si>
  <si>
    <t>Iris</t>
  </si>
  <si>
    <t>Primary Tumor</t>
  </si>
  <si>
    <t>Vehicle</t>
  </si>
  <si>
    <t>Tae</t>
  </si>
  <si>
    <t>Acurácia (%)</t>
  </si>
  <si>
    <t>Custo (s)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</si>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</sst>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12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66FF99"/>
        <bgColor rgb="FF66FF9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4" borderId="1" xfId="0" applyFont="1" applyFill="1" applyBorder="1" applyAlignment="1">
      <alignment horizontal="right"/>
    </xf>
    <xf numFmtId="2" fontId="3" fillId="4" borderId="1" xfId="0" applyNumberFormat="1" applyFont="1" applyFill="1" applyBorder="1"/>
    <xf numFmtId="0" fontId="4" fillId="4" borderId="2" xfId="0" applyFont="1" applyFill="1" applyBorder="1" applyAlignment="1">
      <alignment horizontal="right"/>
    </xf>
    <xf numFmtId="2" fontId="3" fillId="4" borderId="2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/>
    <xf numFmtId="2" fontId="3" fillId="4" borderId="1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  <a:r>
              <a:rPr lang="en-US"/>
              <a:t>úmero de Amostras por Conjunto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Planilha1!$B$3:$B$12</c:f>
              <c:numCache>
                <c:formatCode>0</c:formatCode>
                <c:ptCount val="10"/>
                <c:pt idx="0">
                  <c:v>63983.0</c:v>
                </c:pt>
                <c:pt idx="1">
                  <c:v>32417.0</c:v>
                </c:pt>
                <c:pt idx="2">
                  <c:v>37419.0</c:v>
                </c:pt>
                <c:pt idx="3">
                  <c:v>17823.0</c:v>
                </c:pt>
                <c:pt idx="4">
                  <c:v>17135.0</c:v>
                </c:pt>
                <c:pt idx="5">
                  <c:v>310897.0</c:v>
                </c:pt>
                <c:pt idx="6">
                  <c:v>7486.0</c:v>
                </c:pt>
                <c:pt idx="7">
                  <c:v>34090.0</c:v>
                </c:pt>
                <c:pt idx="8">
                  <c:v>63838.0</c:v>
                </c:pt>
                <c:pt idx="9">
                  <c:v>4120.0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4857240"/>
        <c:axId val="-2064854152"/>
      </c:barChart>
      <c:catAx>
        <c:axId val="-206485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854152"/>
        <c:crosses val="autoZero"/>
        <c:auto val="1"/>
        <c:lblAlgn val="ctr"/>
        <c:lblOffset val="100"/>
        <c:noMultiLvlLbl val="0"/>
      </c:catAx>
      <c:valAx>
        <c:axId val="-2064854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485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Acurácia por</a:t>
            </a:r>
            <a:r>
              <a:rPr lang="en-US" baseline="0"/>
              <a:t> </a:t>
            </a:r>
            <a:r>
              <a:rPr lang="en-US"/>
              <a:t>T</a:t>
            </a:r>
            <a:r>
              <a:rPr lang="en-US"/>
              <a:t>écnica</a:t>
            </a:r>
            <a:r>
              <a:rPr lang="en-US"/>
              <a:t> 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Planilha1!$E$2</c:f>
              <c:strCache>
                <c:ptCount val="1"/>
                <c:pt idx="0">
                  <c:v>Cross Validation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Planilha1!$E$3:$E$12</c:f>
              <c:numCache>
                <c:formatCode>0.00</c:formatCode>
                <c:ptCount val="10"/>
                <c:pt idx="0">
                  <c:v>63.0435</c:v>
                </c:pt>
                <c:pt idx="1">
                  <c:v>30.6011</c:v>
                </c:pt>
                <c:pt idx="2">
                  <c:v>65.1042</c:v>
                </c:pt>
                <c:pt idx="3">
                  <c:v>35.514</c:v>
                </c:pt>
                <c:pt idx="4">
                  <c:v>79.3548</c:v>
                </c:pt>
                <c:pt idx="5">
                  <c:v>92.28530000000001</c:v>
                </c:pt>
                <c:pt idx="6">
                  <c:v>33.3333</c:v>
                </c:pt>
                <c:pt idx="7">
                  <c:v>24.7788</c:v>
                </c:pt>
                <c:pt idx="8">
                  <c:v>25.6501</c:v>
                </c:pt>
                <c:pt idx="9">
                  <c:v>34.4371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Planilha1!$F$2</c:f>
              <c:strCache>
                <c:ptCount val="1"/>
                <c:pt idx="0">
                  <c:v>NaiveBayes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Planilha1!$F$3:$F$12</c:f>
              <c:numCache>
                <c:formatCode>0.00</c:formatCode>
                <c:ptCount val="10"/>
                <c:pt idx="0">
                  <c:v>77.9891</c:v>
                </c:pt>
                <c:pt idx="1">
                  <c:v>97.2678</c:v>
                </c:pt>
                <c:pt idx="2">
                  <c:v>76.3021</c:v>
                </c:pt>
                <c:pt idx="3">
                  <c:v>48.5981</c:v>
                </c:pt>
                <c:pt idx="4">
                  <c:v>84.5161</c:v>
                </c:pt>
                <c:pt idx="5">
                  <c:v>95.281</c:v>
                </c:pt>
                <c:pt idx="6">
                  <c:v>96.0</c:v>
                </c:pt>
                <c:pt idx="7">
                  <c:v>50.1475</c:v>
                </c:pt>
                <c:pt idx="8">
                  <c:v>44.7991</c:v>
                </c:pt>
                <c:pt idx="9">
                  <c:v>54.3046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Planilha1!$G$2</c:f>
              <c:strCache>
                <c:ptCount val="1"/>
                <c:pt idx="0">
                  <c:v>J48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Planilha1!$G$3:$G$12</c:f>
              <c:numCache>
                <c:formatCode>0.00</c:formatCode>
                <c:ptCount val="10"/>
                <c:pt idx="0">
                  <c:v>85.3261</c:v>
                </c:pt>
                <c:pt idx="1">
                  <c:v>93.9891</c:v>
                </c:pt>
                <c:pt idx="2">
                  <c:v>73.82810000000001</c:v>
                </c:pt>
                <c:pt idx="3">
                  <c:v>66.8224</c:v>
                </c:pt>
                <c:pt idx="4">
                  <c:v>83.871</c:v>
                </c:pt>
                <c:pt idx="5">
                  <c:v>99.5758</c:v>
                </c:pt>
                <c:pt idx="6">
                  <c:v>96.0</c:v>
                </c:pt>
                <c:pt idx="7">
                  <c:v>39.823</c:v>
                </c:pt>
                <c:pt idx="8">
                  <c:v>72.4586</c:v>
                </c:pt>
                <c:pt idx="9">
                  <c:v>59.6026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Planilha1!$H$2</c:f>
              <c:strCache>
                <c:ptCount val="1"/>
                <c:pt idx="0">
                  <c:v>MLP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Planilha1!$H$3:$H$12</c:f>
              <c:numCache>
                <c:formatCode>0.00</c:formatCode>
                <c:ptCount val="10"/>
                <c:pt idx="0">
                  <c:v>80.4348</c:v>
                </c:pt>
                <c:pt idx="1">
                  <c:v>96.17489999999999</c:v>
                </c:pt>
                <c:pt idx="2">
                  <c:v>75.3906</c:v>
                </c:pt>
                <c:pt idx="3">
                  <c:v>67.757</c:v>
                </c:pt>
                <c:pt idx="4">
                  <c:v>80.0</c:v>
                </c:pt>
                <c:pt idx="5">
                  <c:v>94.1676</c:v>
                </c:pt>
                <c:pt idx="6">
                  <c:v>97.3333</c:v>
                </c:pt>
                <c:pt idx="7">
                  <c:v>38.3481</c:v>
                </c:pt>
                <c:pt idx="8">
                  <c:v>81.6785</c:v>
                </c:pt>
                <c:pt idx="9">
                  <c:v>54.3046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Planilha1!$I$2</c:f>
              <c:strCache>
                <c:ptCount val="1"/>
                <c:pt idx="0">
                  <c:v>IBK 1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Planilha1!$I$3:$I$12</c:f>
              <c:numCache>
                <c:formatCode>0.00</c:formatCode>
                <c:ptCount val="10"/>
                <c:pt idx="0">
                  <c:v>63.0435</c:v>
                </c:pt>
                <c:pt idx="1">
                  <c:v>30.6011</c:v>
                </c:pt>
                <c:pt idx="2">
                  <c:v>65.1042</c:v>
                </c:pt>
                <c:pt idx="3">
                  <c:v>35.514</c:v>
                </c:pt>
                <c:pt idx="4">
                  <c:v>79.3548</c:v>
                </c:pt>
                <c:pt idx="5">
                  <c:v>92.28530000000001</c:v>
                </c:pt>
                <c:pt idx="6">
                  <c:v>33.3333</c:v>
                </c:pt>
                <c:pt idx="7">
                  <c:v>24.7788</c:v>
                </c:pt>
                <c:pt idx="8">
                  <c:v>25.6501</c:v>
                </c:pt>
                <c:pt idx="9">
                  <c:v>34.4371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Planilha1!$J$2</c:f>
              <c:strCache>
                <c:ptCount val="1"/>
                <c:pt idx="0">
                  <c:v>IBK 2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Planilha1!$J$3:$J$12</c:f>
              <c:numCache>
                <c:formatCode>0.00</c:formatCode>
                <c:ptCount val="10"/>
                <c:pt idx="0">
                  <c:v>63.0435</c:v>
                </c:pt>
                <c:pt idx="1">
                  <c:v>30.6011</c:v>
                </c:pt>
                <c:pt idx="2">
                  <c:v>65.1042</c:v>
                </c:pt>
                <c:pt idx="3">
                  <c:v>35.514</c:v>
                </c:pt>
                <c:pt idx="4">
                  <c:v>79.3548</c:v>
                </c:pt>
                <c:pt idx="5">
                  <c:v>92.28530000000001</c:v>
                </c:pt>
                <c:pt idx="6">
                  <c:v>33.3333</c:v>
                </c:pt>
                <c:pt idx="7">
                  <c:v>24.7788</c:v>
                </c:pt>
                <c:pt idx="8">
                  <c:v>25.6501</c:v>
                </c:pt>
                <c:pt idx="9">
                  <c:v>34.4371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Planilha1!$K$2</c:f>
              <c:strCache>
                <c:ptCount val="1"/>
                <c:pt idx="0">
                  <c:v>Kmeans 1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Planilha1!$K$3:$K$12</c:f>
              <c:numCache>
                <c:formatCode>0.00</c:formatCode>
                <c:ptCount val="10"/>
                <c:pt idx="0">
                  <c:v>100.0</c:v>
                </c:pt>
                <c:pt idx="1">
                  <c:v>99.8</c:v>
                </c:pt>
                <c:pt idx="2">
                  <c:v>99.8</c:v>
                </c:pt>
                <c:pt idx="3">
                  <c:v>99.5</c:v>
                </c:pt>
                <c:pt idx="4">
                  <c:v>99.7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94.6</c:v>
                </c:pt>
                <c:pt idx="9">
                  <c:v>97.8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Planilha1!$L$2</c:f>
              <c:strCache>
                <c:ptCount val="1"/>
                <c:pt idx="0">
                  <c:v>Kmeans 2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Planilha1!$L$3:$L$12</c:f>
              <c:numCache>
                <c:formatCode>0.00</c:formatCode>
                <c:ptCount val="10"/>
                <c:pt idx="0">
                  <c:v>100.0</c:v>
                </c:pt>
                <c:pt idx="1">
                  <c:v>99.8</c:v>
                </c:pt>
                <c:pt idx="2">
                  <c:v>99.8</c:v>
                </c:pt>
                <c:pt idx="3">
                  <c:v>99.5</c:v>
                </c:pt>
                <c:pt idx="4">
                  <c:v>99.7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97.8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70904"/>
        <c:axId val="-2020668600"/>
      </c:lineChart>
      <c:catAx>
        <c:axId val="-20206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68600"/>
        <c:crosses val="autoZero"/>
        <c:auto val="1"/>
        <c:lblAlgn val="ctr"/>
        <c:lblOffset val="100"/>
        <c:noMultiLvlLbl val="0"/>
      </c:catAx>
      <c:valAx>
        <c:axId val="-2020668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067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 por </a:t>
            </a:r>
            <a:r>
              <a:rPr lang="en-US" baseline="0"/>
              <a:t>T</a:t>
            </a:r>
            <a:r>
              <a:rPr lang="en-US" baseline="0"/>
              <a:t>écnica</a:t>
            </a:r>
            <a:r>
              <a:rPr lang="en-US"/>
              <a:t>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Planilha1!$E$2</c:f>
              <c:strCache>
                <c:ptCount val="1"/>
                <c:pt idx="0">
                  <c:v>Cross Validation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Planilha1!$M$3:$M$12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Planilha1!$F$2</c:f>
              <c:strCache>
                <c:ptCount val="1"/>
                <c:pt idx="0">
                  <c:v>NaiveBayes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Planilha1!$N$3:$N$12</c:f>
              <c:numCache>
                <c:formatCode>0.00</c:formatCode>
                <c:ptCount val="10"/>
                <c:pt idx="0" formatCode="General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General">
                  <c:v>0.01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Planilha1!$G$2</c:f>
              <c:strCache>
                <c:ptCount val="1"/>
                <c:pt idx="0">
                  <c:v>J48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Planilha1!$O$3:$O$12</c:f>
              <c:numCache>
                <c:formatCode>0.00</c:formatCode>
                <c:ptCount val="10"/>
                <c:pt idx="0" formatCode="General">
                  <c:v>0.01</c:v>
                </c:pt>
                <c:pt idx="1">
                  <c:v>0.0</c:v>
                </c:pt>
                <c:pt idx="2" formatCode="General">
                  <c:v>0.02</c:v>
                </c:pt>
                <c:pt idx="3" formatCode="General">
                  <c:v>0.01</c:v>
                </c:pt>
                <c:pt idx="4">
                  <c:v>0.0</c:v>
                </c:pt>
                <c:pt idx="5" formatCode="General">
                  <c:v>0.02</c:v>
                </c:pt>
                <c:pt idx="6">
                  <c:v>0.0</c:v>
                </c:pt>
                <c:pt idx="7" formatCode="General">
                  <c:v>3.74</c:v>
                </c:pt>
                <c:pt idx="8">
                  <c:v>0.1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Planilha1!$H$2</c:f>
              <c:strCache>
                <c:ptCount val="1"/>
                <c:pt idx="0">
                  <c:v>MLP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Planilha1!$P$3:$P$12</c:f>
              <c:numCache>
                <c:formatCode>General</c:formatCode>
                <c:ptCount val="10"/>
                <c:pt idx="0">
                  <c:v>5.51</c:v>
                </c:pt>
                <c:pt idx="1">
                  <c:v>23.56</c:v>
                </c:pt>
                <c:pt idx="2">
                  <c:v>0.57</c:v>
                </c:pt>
                <c:pt idx="3">
                  <c:v>0.38</c:v>
                </c:pt>
                <c:pt idx="4">
                  <c:v>0.32</c:v>
                </c:pt>
                <c:pt idx="5">
                  <c:v>21.92</c:v>
                </c:pt>
                <c:pt idx="6">
                  <c:v>0.09</c:v>
                </c:pt>
                <c:pt idx="7" formatCode="0.00">
                  <c:v>3.76</c:v>
                </c:pt>
                <c:pt idx="8">
                  <c:v>2.12</c:v>
                </c:pt>
                <c:pt idx="9" formatCode="0.00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Planilha1!$I$2</c:f>
              <c:strCache>
                <c:ptCount val="1"/>
                <c:pt idx="0">
                  <c:v>IBK 1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Planilha1!$Q$3:$Q$12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Planilha1!$J$2</c:f>
              <c:strCache>
                <c:ptCount val="1"/>
                <c:pt idx="0">
                  <c:v>IBK 2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Planilha1!$R$3:$R$12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Planilha1!$K$2</c:f>
              <c:strCache>
                <c:ptCount val="1"/>
                <c:pt idx="0">
                  <c:v>Kmeans 1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Planilha1!$S$3:$S$12</c:f>
              <c:numCache>
                <c:formatCode>General</c:formatCode>
                <c:ptCount val="10"/>
                <c:pt idx="0">
                  <c:v>0.11</c:v>
                </c:pt>
                <c:pt idx="1">
                  <c:v>0.11</c:v>
                </c:pt>
                <c:pt idx="2">
                  <c:v>0.27</c:v>
                </c:pt>
                <c:pt idx="3">
                  <c:v>0.01</c:v>
                </c:pt>
                <c:pt idx="4">
                  <c:v>0.04</c:v>
                </c:pt>
                <c:pt idx="5">
                  <c:v>7.78</c:v>
                </c:pt>
                <c:pt idx="6">
                  <c:v>0.01</c:v>
                </c:pt>
                <c:pt idx="7">
                  <c:v>0.11</c:v>
                </c:pt>
                <c:pt idx="8">
                  <c:v>0.6</c:v>
                </c:pt>
                <c:pt idx="9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Planilha1!$L$2</c:f>
              <c:strCache>
                <c:ptCount val="1"/>
                <c:pt idx="0">
                  <c:v>Kmeans 2</c:v>
                </c:pt>
              </c:strCache>
            </c:strRef>
          </c:tx>
          <c:cat>
            <c:strRef>
              <c:f>Planilha1!$A$3:$A$12</c:f>
              <c:strCache>
                <c:ptCount val="10"/>
                <c:pt idx="0">
                  <c:v>Colic</c:v>
                </c:pt>
                <c:pt idx="1">
                  <c:v>Dermatology</c:v>
                </c:pt>
                <c:pt idx="2">
                  <c:v>Diabetes</c:v>
                </c:pt>
                <c:pt idx="3">
                  <c:v>Glass</c:v>
                </c:pt>
                <c:pt idx="4">
                  <c:v>Hepatitis</c:v>
                </c:pt>
                <c:pt idx="5">
                  <c:v>Hypothyroid</c:v>
                </c:pt>
                <c:pt idx="6">
                  <c:v>Iris</c:v>
                </c:pt>
                <c:pt idx="7">
                  <c:v>Primary Tumor</c:v>
                </c:pt>
                <c:pt idx="8">
                  <c:v>Vehicle</c:v>
                </c:pt>
                <c:pt idx="9">
                  <c:v>Tae</c:v>
                </c:pt>
              </c:strCache>
            </c:strRef>
          </c:cat>
          <c:val>
            <c:numRef>
              <c:f>Planilha1!$T$3:$T$12</c:f>
              <c:numCache>
                <c:formatCode>General</c:formatCode>
                <c:ptCount val="10"/>
                <c:pt idx="0">
                  <c:v>0.07</c:v>
                </c:pt>
                <c:pt idx="1">
                  <c:v>0.11</c:v>
                </c:pt>
                <c:pt idx="2">
                  <c:v>0.15</c:v>
                </c:pt>
                <c:pt idx="3">
                  <c:v>0.02</c:v>
                </c:pt>
                <c:pt idx="4">
                  <c:v>0.02</c:v>
                </c:pt>
                <c:pt idx="5">
                  <c:v>7.51</c:v>
                </c:pt>
                <c:pt idx="6">
                  <c:v>0.01</c:v>
                </c:pt>
                <c:pt idx="7">
                  <c:v>0.06</c:v>
                </c:pt>
                <c:pt idx="8">
                  <c:v>0.62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240568"/>
        <c:axId val="-2114780568"/>
      </c:lineChart>
      <c:catAx>
        <c:axId val="-202124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80568"/>
        <c:crosses val="autoZero"/>
        <c:auto val="1"/>
        <c:lblAlgn val="ctr"/>
        <c:lblOffset val="100"/>
        <c:noMultiLvlLbl val="0"/>
      </c:catAx>
      <c:valAx>
        <c:axId val="-2114780568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-202124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Acurácia por</a:t>
            </a:r>
            <a:r>
              <a:rPr lang="en-US" baseline="0"/>
              <a:t> Conjunto</a:t>
            </a:r>
            <a:r>
              <a:rPr lang="en-US"/>
              <a:t> 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Colic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Planilha1!$E$3:$L$3</c:f>
              <c:numCache>
                <c:formatCode>0.00</c:formatCode>
                <c:ptCount val="8"/>
                <c:pt idx="0">
                  <c:v>63.0435</c:v>
                </c:pt>
                <c:pt idx="1">
                  <c:v>77.9891</c:v>
                </c:pt>
                <c:pt idx="2">
                  <c:v>85.3261</c:v>
                </c:pt>
                <c:pt idx="3">
                  <c:v>80.4348</c:v>
                </c:pt>
                <c:pt idx="4">
                  <c:v>63.0435</c:v>
                </c:pt>
                <c:pt idx="5">
                  <c:v>63.0435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Dermatology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Planilha1!$E$4:$L$4</c:f>
              <c:numCache>
                <c:formatCode>0.00</c:formatCode>
                <c:ptCount val="8"/>
                <c:pt idx="0">
                  <c:v>30.6011</c:v>
                </c:pt>
                <c:pt idx="1">
                  <c:v>97.2678</c:v>
                </c:pt>
                <c:pt idx="2">
                  <c:v>93.9891</c:v>
                </c:pt>
                <c:pt idx="3">
                  <c:v>96.17489999999999</c:v>
                </c:pt>
                <c:pt idx="4">
                  <c:v>30.6011</c:v>
                </c:pt>
                <c:pt idx="5">
                  <c:v>30.6011</c:v>
                </c:pt>
                <c:pt idx="6">
                  <c:v>99.8</c:v>
                </c:pt>
                <c:pt idx="7">
                  <c:v>99.8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Diabetes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Planilha1!$E$5:$L$5</c:f>
              <c:numCache>
                <c:formatCode>0.00</c:formatCode>
                <c:ptCount val="8"/>
                <c:pt idx="0">
                  <c:v>65.1042</c:v>
                </c:pt>
                <c:pt idx="1">
                  <c:v>76.3021</c:v>
                </c:pt>
                <c:pt idx="2">
                  <c:v>73.82810000000001</c:v>
                </c:pt>
                <c:pt idx="3">
                  <c:v>75.3906</c:v>
                </c:pt>
                <c:pt idx="4">
                  <c:v>65.1042</c:v>
                </c:pt>
                <c:pt idx="5">
                  <c:v>65.1042</c:v>
                </c:pt>
                <c:pt idx="6">
                  <c:v>99.8</c:v>
                </c:pt>
                <c:pt idx="7">
                  <c:v>99.8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Glass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Planilha1!$E$6:$L$6</c:f>
              <c:numCache>
                <c:formatCode>0.00</c:formatCode>
                <c:ptCount val="8"/>
                <c:pt idx="0">
                  <c:v>35.514</c:v>
                </c:pt>
                <c:pt idx="1">
                  <c:v>48.5981</c:v>
                </c:pt>
                <c:pt idx="2">
                  <c:v>66.8224</c:v>
                </c:pt>
                <c:pt idx="3">
                  <c:v>67.757</c:v>
                </c:pt>
                <c:pt idx="4">
                  <c:v>35.514</c:v>
                </c:pt>
                <c:pt idx="5">
                  <c:v>35.514</c:v>
                </c:pt>
                <c:pt idx="6">
                  <c:v>99.5</c:v>
                </c:pt>
                <c:pt idx="7">
                  <c:v>99.5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Hepatitis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Planilha1!$E$7:$L$7</c:f>
              <c:numCache>
                <c:formatCode>0.00</c:formatCode>
                <c:ptCount val="8"/>
                <c:pt idx="0">
                  <c:v>79.3548</c:v>
                </c:pt>
                <c:pt idx="1">
                  <c:v>84.5161</c:v>
                </c:pt>
                <c:pt idx="2">
                  <c:v>83.871</c:v>
                </c:pt>
                <c:pt idx="3">
                  <c:v>80.0</c:v>
                </c:pt>
                <c:pt idx="4">
                  <c:v>79.3548</c:v>
                </c:pt>
                <c:pt idx="5">
                  <c:v>79.3548</c:v>
                </c:pt>
                <c:pt idx="6">
                  <c:v>99.7</c:v>
                </c:pt>
                <c:pt idx="7">
                  <c:v>99.7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Hypothyroid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Planilha1!$E$8:$L$8</c:f>
              <c:numCache>
                <c:formatCode>0.00</c:formatCode>
                <c:ptCount val="8"/>
                <c:pt idx="0">
                  <c:v>92.28530000000001</c:v>
                </c:pt>
                <c:pt idx="1">
                  <c:v>95.281</c:v>
                </c:pt>
                <c:pt idx="2">
                  <c:v>99.5758</c:v>
                </c:pt>
                <c:pt idx="3">
                  <c:v>94.1676</c:v>
                </c:pt>
                <c:pt idx="4">
                  <c:v>92.28530000000001</c:v>
                </c:pt>
                <c:pt idx="5">
                  <c:v>92.28530000000001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Iris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Planilha1!$E$9:$L$9</c:f>
              <c:numCache>
                <c:formatCode>0.00</c:formatCode>
                <c:ptCount val="8"/>
                <c:pt idx="0">
                  <c:v>33.3333</c:v>
                </c:pt>
                <c:pt idx="1">
                  <c:v>96.0</c:v>
                </c:pt>
                <c:pt idx="2">
                  <c:v>96.0</c:v>
                </c:pt>
                <c:pt idx="3">
                  <c:v>97.3333</c:v>
                </c:pt>
                <c:pt idx="4">
                  <c:v>33.3333</c:v>
                </c:pt>
                <c:pt idx="5">
                  <c:v>33.3333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Planilha1!$A$10</c:f>
              <c:strCache>
                <c:ptCount val="1"/>
                <c:pt idx="0">
                  <c:v>Primary Tumor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Planilha1!$E$10:$L$10</c:f>
              <c:numCache>
                <c:formatCode>0.00</c:formatCode>
                <c:ptCount val="8"/>
                <c:pt idx="0">
                  <c:v>24.7788</c:v>
                </c:pt>
                <c:pt idx="1">
                  <c:v>50.1475</c:v>
                </c:pt>
                <c:pt idx="2">
                  <c:v>39.823</c:v>
                </c:pt>
                <c:pt idx="3">
                  <c:v>38.3481</c:v>
                </c:pt>
                <c:pt idx="4">
                  <c:v>24.7788</c:v>
                </c:pt>
                <c:pt idx="5">
                  <c:v>24.7788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Planilha1!$A$11</c:f>
              <c:strCache>
                <c:ptCount val="1"/>
                <c:pt idx="0">
                  <c:v>Vehicle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Planilha1!$E$11:$L$11</c:f>
              <c:numCache>
                <c:formatCode>0.00</c:formatCode>
                <c:ptCount val="8"/>
                <c:pt idx="0">
                  <c:v>25.6501</c:v>
                </c:pt>
                <c:pt idx="1">
                  <c:v>44.7991</c:v>
                </c:pt>
                <c:pt idx="2">
                  <c:v>72.4586</c:v>
                </c:pt>
                <c:pt idx="3">
                  <c:v>81.6785</c:v>
                </c:pt>
                <c:pt idx="4">
                  <c:v>25.6501</c:v>
                </c:pt>
                <c:pt idx="5">
                  <c:v>25.6501</c:v>
                </c:pt>
                <c:pt idx="6">
                  <c:v>94.6</c:v>
                </c:pt>
                <c:pt idx="7">
                  <c:v>100.0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Planilha1!$E$12:$L$12</c:f>
              <c:numCache>
                <c:formatCode>0.00</c:formatCode>
                <c:ptCount val="8"/>
                <c:pt idx="0">
                  <c:v>34.4371</c:v>
                </c:pt>
                <c:pt idx="1">
                  <c:v>54.3046</c:v>
                </c:pt>
                <c:pt idx="2">
                  <c:v>59.6026</c:v>
                </c:pt>
                <c:pt idx="3">
                  <c:v>54.3046</c:v>
                </c:pt>
                <c:pt idx="4">
                  <c:v>34.4371</c:v>
                </c:pt>
                <c:pt idx="5">
                  <c:v>34.4371</c:v>
                </c:pt>
                <c:pt idx="6">
                  <c:v>97.8</c:v>
                </c:pt>
                <c:pt idx="7">
                  <c:v>97.8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05176"/>
        <c:axId val="-2067093272"/>
      </c:lineChart>
      <c:catAx>
        <c:axId val="-201740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093272"/>
        <c:crosses val="autoZero"/>
        <c:auto val="1"/>
        <c:lblAlgn val="ctr"/>
        <c:lblOffset val="100"/>
        <c:noMultiLvlLbl val="0"/>
      </c:catAx>
      <c:valAx>
        <c:axId val="-2067093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1740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 por</a:t>
            </a:r>
            <a:r>
              <a:rPr lang="en-US" baseline="0"/>
              <a:t> Conjunto</a:t>
            </a:r>
            <a:r>
              <a:rPr lang="en-US"/>
              <a:t>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Colic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Planilha1!$M$3:$T$3</c:f>
              <c:numCache>
                <c:formatCode>General</c:formatCode>
                <c:ptCount val="8"/>
                <c:pt idx="0" formatCode="0.0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5.51</c:v>
                </c:pt>
                <c:pt idx="4" formatCode="0.00">
                  <c:v>0.0</c:v>
                </c:pt>
                <c:pt idx="5" formatCode="0.00">
                  <c:v>0.0</c:v>
                </c:pt>
                <c:pt idx="6">
                  <c:v>0.11</c:v>
                </c:pt>
                <c:pt idx="7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Dermatology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Planilha1!$M$4:$T$4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General">
                  <c:v>23.56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0.11</c:v>
                </c:pt>
                <c:pt idx="7" formatCode="General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Diabetes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Planilha1!$M$5:$T$5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 formatCode="General">
                  <c:v>0.02</c:v>
                </c:pt>
                <c:pt idx="3" formatCode="General">
                  <c:v>0.57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0.27</c:v>
                </c:pt>
                <c:pt idx="7" formatCode="General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Glass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Planilha1!$M$6:$T$6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 formatCode="General">
                  <c:v>0.01</c:v>
                </c:pt>
                <c:pt idx="3" formatCode="General">
                  <c:v>0.38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0.01</c:v>
                </c:pt>
                <c:pt idx="7" formatCode="General">
                  <c:v>0.02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Hepatitis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Planilha1!$M$7:$T$7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General">
                  <c:v>0.32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0.04</c:v>
                </c:pt>
                <c:pt idx="7" formatCode="General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Hypothyroid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Planilha1!$M$8:$T$8</c:f>
              <c:numCache>
                <c:formatCode>General</c:formatCode>
                <c:ptCount val="8"/>
                <c:pt idx="0" formatCode="0.0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21.92</c:v>
                </c:pt>
                <c:pt idx="4" formatCode="0.00">
                  <c:v>0.0</c:v>
                </c:pt>
                <c:pt idx="5" formatCode="0.00">
                  <c:v>0.0</c:v>
                </c:pt>
                <c:pt idx="6">
                  <c:v>7.78</c:v>
                </c:pt>
                <c:pt idx="7">
                  <c:v>7.51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Iris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Planilha1!$M$9:$T$9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General">
                  <c:v>0.09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0.01</c:v>
                </c:pt>
                <c:pt idx="7" formatCode="General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Planilha1!$A$10</c:f>
              <c:strCache>
                <c:ptCount val="1"/>
                <c:pt idx="0">
                  <c:v>Primary Tumor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Planilha1!$M$10:$T$10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 formatCode="General">
                  <c:v>3.74</c:v>
                </c:pt>
                <c:pt idx="3">
                  <c:v>3.76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0.11</c:v>
                </c:pt>
                <c:pt idx="7" formatCode="General">
                  <c:v>0.06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Planilha1!$A$11</c:f>
              <c:strCache>
                <c:ptCount val="1"/>
                <c:pt idx="0">
                  <c:v>Vehicle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Planilha1!$M$11:$T$11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 formatCode="General">
                  <c:v>2.12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0.6</c:v>
                </c:pt>
                <c:pt idx="7" formatCode="General">
                  <c:v>0.62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tx>
          <c:cat>
            <c:strRef>
              <c:f>Planilha1!$A$12</c:f>
              <c:strCache>
                <c:ptCount val="1"/>
                <c:pt idx="0">
                  <c:v>Tae</c:v>
                </c:pt>
              </c:strCache>
            </c:strRef>
          </c:cat>
          <c:val>
            <c:numRef>
              <c:f>Planilha1!$M$12:$T$12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0.01</c:v>
                </c:pt>
                <c:pt idx="7" formatCode="General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656344"/>
        <c:axId val="-2020708584"/>
      </c:lineChart>
      <c:catAx>
        <c:axId val="-20196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08584"/>
        <c:crosses val="autoZero"/>
        <c:auto val="1"/>
        <c:lblAlgn val="ctr"/>
        <c:lblOffset val="100"/>
        <c:noMultiLvlLbl val="0"/>
      </c:catAx>
      <c:valAx>
        <c:axId val="-2020708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1965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101600</xdr:rowOff>
    </xdr:from>
    <xdr:to>
      <xdr:col>4</xdr:col>
      <xdr:colOff>546100</xdr:colOff>
      <xdr:row>39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14</xdr:row>
      <xdr:rowOff>127000</xdr:rowOff>
    </xdr:from>
    <xdr:to>
      <xdr:col>13</xdr:col>
      <xdr:colOff>774700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14</xdr:row>
      <xdr:rowOff>139700</xdr:rowOff>
    </xdr:from>
    <xdr:to>
      <xdr:col>24</xdr:col>
      <xdr:colOff>0</xdr:colOff>
      <xdr:row>39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40</xdr:row>
      <xdr:rowOff>88900</xdr:rowOff>
    </xdr:from>
    <xdr:to>
      <xdr:col>6</xdr:col>
      <xdr:colOff>558800</xdr:colOff>
      <xdr:row>64</xdr:row>
      <xdr:rowOff>127000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40</xdr:row>
      <xdr:rowOff>139700</xdr:rowOff>
    </xdr:from>
    <xdr:to>
      <xdr:col>16</xdr:col>
      <xdr:colOff>393700</xdr:colOff>
      <xdr:row>65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sqref="A1:D1"/>
    </sheetView>
  </sheetViews>
  <sheetFormatPr baseColWidth="10" defaultColWidth="17.33203125" defaultRowHeight="15" customHeight="1" x14ac:dyDescent="0"/>
  <cols>
    <col min="1" max="1" width="21" customWidth="1"/>
    <col min="2" max="2" width="18.1640625" bestFit="1" customWidth="1"/>
    <col min="3" max="3" width="16.83203125" bestFit="1" customWidth="1"/>
    <col min="4" max="4" width="17.83203125" bestFit="1" customWidth="1"/>
    <col min="5" max="5" width="15" customWidth="1"/>
    <col min="6" max="12" width="10.83203125" customWidth="1"/>
    <col min="13" max="13" width="13.33203125" customWidth="1"/>
    <col min="14" max="20" width="10.83203125" customWidth="1"/>
    <col min="21" max="21" width="7.83203125" bestFit="1" customWidth="1"/>
    <col min="22" max="22" width="15.1640625" bestFit="1" customWidth="1"/>
    <col min="23" max="23" width="7" bestFit="1" customWidth="1"/>
    <col min="24" max="24" width="15.1640625" bestFit="1" customWidth="1"/>
    <col min="25" max="26" width="8.6640625" customWidth="1"/>
  </cols>
  <sheetData>
    <row r="1" spans="1:26">
      <c r="A1" s="9" t="s">
        <v>0</v>
      </c>
      <c r="B1" s="10"/>
      <c r="C1" s="10"/>
      <c r="D1" s="10"/>
      <c r="E1" s="11" t="s">
        <v>26</v>
      </c>
      <c r="F1" s="12"/>
      <c r="G1" s="12"/>
      <c r="H1" s="12"/>
      <c r="I1" s="12"/>
      <c r="J1" s="12"/>
      <c r="K1" s="12"/>
      <c r="L1" s="12"/>
      <c r="M1" s="23" t="s">
        <v>27</v>
      </c>
      <c r="N1" s="24"/>
      <c r="O1" s="24"/>
      <c r="P1" s="24"/>
      <c r="Q1" s="24"/>
      <c r="R1" s="24"/>
      <c r="S1" s="24"/>
      <c r="T1" s="24"/>
      <c r="U1" s="21" t="s">
        <v>28</v>
      </c>
      <c r="V1" s="21" t="s">
        <v>3</v>
      </c>
      <c r="W1" s="21" t="s">
        <v>28</v>
      </c>
      <c r="X1" s="21" t="s">
        <v>3</v>
      </c>
      <c r="Y1" s="1"/>
      <c r="Z1" s="1"/>
    </row>
    <row r="2" spans="1:26">
      <c r="A2" s="13" t="s">
        <v>4</v>
      </c>
      <c r="B2" s="14" t="s">
        <v>5</v>
      </c>
      <c r="C2" s="14" t="s">
        <v>6</v>
      </c>
      <c r="D2" s="14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16" t="s">
        <v>15</v>
      </c>
      <c r="U2" s="22" t="s">
        <v>1</v>
      </c>
      <c r="V2" s="22" t="s">
        <v>1</v>
      </c>
      <c r="W2" s="22" t="s">
        <v>2</v>
      </c>
      <c r="X2" s="22" t="s">
        <v>2</v>
      </c>
      <c r="Y2" s="1"/>
      <c r="Z2" s="1"/>
    </row>
    <row r="3" spans="1:26">
      <c r="A3" s="19" t="s">
        <v>16</v>
      </c>
      <c r="B3" s="20">
        <v>63983</v>
      </c>
      <c r="C3" s="20">
        <v>368</v>
      </c>
      <c r="D3" s="20">
        <v>23</v>
      </c>
      <c r="E3" s="17">
        <v>63.043500000000002</v>
      </c>
      <c r="F3" s="17">
        <v>77.989099999999993</v>
      </c>
      <c r="G3" s="17">
        <v>85.326099999999997</v>
      </c>
      <c r="H3" s="17">
        <v>80.434799999999996</v>
      </c>
      <c r="I3" s="17">
        <v>63.043500000000002</v>
      </c>
      <c r="J3" s="17">
        <v>63.043500000000002</v>
      </c>
      <c r="K3" s="17">
        <v>100</v>
      </c>
      <c r="L3" s="17">
        <v>100</v>
      </c>
      <c r="M3" s="17">
        <v>0</v>
      </c>
      <c r="N3" s="18">
        <v>0.01</v>
      </c>
      <c r="O3" s="18">
        <v>0.01</v>
      </c>
      <c r="P3" s="18">
        <v>5.51</v>
      </c>
      <c r="Q3" s="17">
        <v>0</v>
      </c>
      <c r="R3" s="17">
        <v>0</v>
      </c>
      <c r="S3" s="18">
        <v>0.11</v>
      </c>
      <c r="T3" s="18">
        <v>7.0000000000000007E-2</v>
      </c>
      <c r="U3" s="25">
        <f>AVERAGE(E3:L3)</f>
        <v>79.110062499999998</v>
      </c>
      <c r="V3" s="25">
        <f>STDEV(E3:L3)</f>
        <v>15.53260569520385</v>
      </c>
      <c r="W3" s="25">
        <f>AVERAGE(M3:T3)</f>
        <v>0.71375</v>
      </c>
      <c r="X3" s="25">
        <f>STDEV(M3:T3)</f>
        <v>1.9384009426033908</v>
      </c>
      <c r="Y3" s="1"/>
      <c r="Z3" s="1"/>
    </row>
    <row r="4" spans="1:26">
      <c r="A4" s="19" t="s">
        <v>17</v>
      </c>
      <c r="B4" s="20">
        <v>32417</v>
      </c>
      <c r="C4" s="20">
        <v>366</v>
      </c>
      <c r="D4" s="20">
        <v>35</v>
      </c>
      <c r="E4" s="17">
        <v>30.601099999999999</v>
      </c>
      <c r="F4" s="17">
        <v>97.267799999999994</v>
      </c>
      <c r="G4" s="17">
        <v>93.989099999999993</v>
      </c>
      <c r="H4" s="17">
        <v>96.174899999999994</v>
      </c>
      <c r="I4" s="17">
        <v>30.601099999999999</v>
      </c>
      <c r="J4" s="17">
        <v>30.601099999999999</v>
      </c>
      <c r="K4" s="17">
        <v>99.8</v>
      </c>
      <c r="L4" s="17">
        <v>99.8</v>
      </c>
      <c r="M4" s="17">
        <v>0</v>
      </c>
      <c r="N4" s="17">
        <v>0</v>
      </c>
      <c r="O4" s="17">
        <v>0</v>
      </c>
      <c r="P4" s="18">
        <v>23.56</v>
      </c>
      <c r="Q4" s="17">
        <v>0</v>
      </c>
      <c r="R4" s="17">
        <v>0</v>
      </c>
      <c r="S4" s="18">
        <v>0.11</v>
      </c>
      <c r="T4" s="18">
        <v>0.11</v>
      </c>
      <c r="U4" s="25">
        <f t="shared" ref="U4:U12" si="0">AVERAGE(E4:L4)</f>
        <v>72.354387499999987</v>
      </c>
      <c r="V4" s="25">
        <f t="shared" ref="V4:V12" si="1">STDEV(E4:L4)</f>
        <v>34.625940039408036</v>
      </c>
      <c r="W4" s="25">
        <f t="shared" ref="W4:W12" si="2">AVERAGE(M4:T4)</f>
        <v>2.9724999999999997</v>
      </c>
      <c r="X4" s="25">
        <f t="shared" ref="X4:X12" si="3">STDEV(M4:T4)</f>
        <v>8.3187546286345402</v>
      </c>
      <c r="Y4" s="1"/>
      <c r="Z4" s="1"/>
    </row>
    <row r="5" spans="1:26">
      <c r="A5" s="19" t="s">
        <v>18</v>
      </c>
      <c r="B5" s="20">
        <v>37419</v>
      </c>
      <c r="C5" s="20">
        <v>768</v>
      </c>
      <c r="D5" s="20">
        <v>9</v>
      </c>
      <c r="E5" s="17">
        <v>65.104200000000006</v>
      </c>
      <c r="F5" s="17">
        <v>76.302099999999996</v>
      </c>
      <c r="G5" s="17">
        <v>73.828100000000006</v>
      </c>
      <c r="H5" s="17">
        <v>75.390600000000006</v>
      </c>
      <c r="I5" s="17">
        <v>65.104200000000006</v>
      </c>
      <c r="J5" s="17">
        <v>65.104200000000006</v>
      </c>
      <c r="K5" s="17">
        <v>99.8</v>
      </c>
      <c r="L5" s="17">
        <v>99.8</v>
      </c>
      <c r="M5" s="17">
        <v>0</v>
      </c>
      <c r="N5" s="17">
        <v>0</v>
      </c>
      <c r="O5" s="18">
        <v>0.02</v>
      </c>
      <c r="P5" s="18">
        <v>0.56999999999999995</v>
      </c>
      <c r="Q5" s="17">
        <v>0</v>
      </c>
      <c r="R5" s="17">
        <v>0</v>
      </c>
      <c r="S5" s="18">
        <v>0.27</v>
      </c>
      <c r="T5" s="18">
        <v>0.15</v>
      </c>
      <c r="U5" s="25">
        <f t="shared" si="0"/>
        <v>77.554174999999987</v>
      </c>
      <c r="V5" s="25">
        <f t="shared" si="1"/>
        <v>14.515467001271517</v>
      </c>
      <c r="W5" s="25">
        <f t="shared" si="2"/>
        <v>0.12625</v>
      </c>
      <c r="X5" s="25">
        <f t="shared" si="3"/>
        <v>0.20465563410624341</v>
      </c>
      <c r="Y5" s="1"/>
      <c r="Z5" s="1"/>
    </row>
    <row r="6" spans="1:26">
      <c r="A6" s="19" t="s">
        <v>19</v>
      </c>
      <c r="B6" s="20">
        <v>17823</v>
      </c>
      <c r="C6" s="20">
        <v>214</v>
      </c>
      <c r="D6" s="20">
        <v>10</v>
      </c>
      <c r="E6" s="17">
        <v>35.514000000000003</v>
      </c>
      <c r="F6" s="17">
        <v>48.598100000000002</v>
      </c>
      <c r="G6" s="17">
        <v>66.822400000000002</v>
      </c>
      <c r="H6" s="17">
        <v>67.757000000000005</v>
      </c>
      <c r="I6" s="17">
        <v>35.514000000000003</v>
      </c>
      <c r="J6" s="17">
        <v>35.514000000000003</v>
      </c>
      <c r="K6" s="17">
        <v>99.5</v>
      </c>
      <c r="L6" s="17">
        <v>99.5</v>
      </c>
      <c r="M6" s="17">
        <v>0</v>
      </c>
      <c r="N6" s="17">
        <v>0</v>
      </c>
      <c r="O6" s="18">
        <v>0.01</v>
      </c>
      <c r="P6" s="18">
        <v>0.38</v>
      </c>
      <c r="Q6" s="17">
        <v>0</v>
      </c>
      <c r="R6" s="17">
        <v>0</v>
      </c>
      <c r="S6" s="18">
        <v>0.01</v>
      </c>
      <c r="T6" s="18">
        <v>0.02</v>
      </c>
      <c r="U6" s="25">
        <f t="shared" si="0"/>
        <v>61.089937500000005</v>
      </c>
      <c r="V6" s="25">
        <f t="shared" si="1"/>
        <v>27.114593836263424</v>
      </c>
      <c r="W6" s="25">
        <f t="shared" si="2"/>
        <v>5.2500000000000005E-2</v>
      </c>
      <c r="X6" s="25">
        <f t="shared" si="3"/>
        <v>0.13253031998107342</v>
      </c>
      <c r="Y6" s="1"/>
      <c r="Z6" s="1"/>
    </row>
    <row r="7" spans="1:26">
      <c r="A7" s="19" t="s">
        <v>20</v>
      </c>
      <c r="B7" s="20">
        <v>17135</v>
      </c>
      <c r="C7" s="20">
        <v>155</v>
      </c>
      <c r="D7" s="20">
        <v>20</v>
      </c>
      <c r="E7" s="17">
        <v>79.354799999999997</v>
      </c>
      <c r="F7" s="17">
        <v>84.516099999999994</v>
      </c>
      <c r="G7" s="17">
        <v>83.870999999999995</v>
      </c>
      <c r="H7" s="17">
        <v>80</v>
      </c>
      <c r="I7" s="17">
        <v>79.354799999999997</v>
      </c>
      <c r="J7" s="17">
        <v>79.354799999999997</v>
      </c>
      <c r="K7" s="17">
        <v>99.7</v>
      </c>
      <c r="L7" s="17">
        <v>99.7</v>
      </c>
      <c r="M7" s="17">
        <v>0</v>
      </c>
      <c r="N7" s="17">
        <v>0</v>
      </c>
      <c r="O7" s="17">
        <v>0</v>
      </c>
      <c r="P7" s="18">
        <v>0.32</v>
      </c>
      <c r="Q7" s="17">
        <v>0</v>
      </c>
      <c r="R7" s="17">
        <v>0</v>
      </c>
      <c r="S7" s="18">
        <v>0.04</v>
      </c>
      <c r="T7" s="18">
        <v>0.02</v>
      </c>
      <c r="U7" s="25">
        <f t="shared" si="0"/>
        <v>85.731437500000013</v>
      </c>
      <c r="V7" s="25">
        <f t="shared" si="1"/>
        <v>8.8641625404027096</v>
      </c>
      <c r="W7" s="25">
        <f t="shared" si="2"/>
        <v>4.7500000000000001E-2</v>
      </c>
      <c r="X7" s="25">
        <f t="shared" si="3"/>
        <v>0.11106626078928869</v>
      </c>
      <c r="Y7" s="1"/>
      <c r="Z7" s="1"/>
    </row>
    <row r="8" spans="1:26">
      <c r="A8" s="19" t="s">
        <v>21</v>
      </c>
      <c r="B8" s="20">
        <v>310897</v>
      </c>
      <c r="C8" s="20">
        <v>3772</v>
      </c>
      <c r="D8" s="20">
        <v>30</v>
      </c>
      <c r="E8" s="17">
        <v>92.285300000000007</v>
      </c>
      <c r="F8" s="17">
        <v>95.281000000000006</v>
      </c>
      <c r="G8" s="17">
        <v>99.575800000000001</v>
      </c>
      <c r="H8" s="17">
        <v>94.167599999999993</v>
      </c>
      <c r="I8" s="17">
        <v>92.285300000000007</v>
      </c>
      <c r="J8" s="17">
        <v>92.285300000000007</v>
      </c>
      <c r="K8" s="17">
        <v>100</v>
      </c>
      <c r="L8" s="17">
        <v>100</v>
      </c>
      <c r="M8" s="17">
        <v>0</v>
      </c>
      <c r="N8" s="18">
        <v>0.01</v>
      </c>
      <c r="O8" s="18">
        <v>0.02</v>
      </c>
      <c r="P8" s="18">
        <v>21.92</v>
      </c>
      <c r="Q8" s="17">
        <v>0</v>
      </c>
      <c r="R8" s="17">
        <v>0</v>
      </c>
      <c r="S8" s="18">
        <v>7.78</v>
      </c>
      <c r="T8" s="18">
        <v>7.51</v>
      </c>
      <c r="U8" s="25">
        <f t="shared" si="0"/>
        <v>95.735037500000004</v>
      </c>
      <c r="V8" s="25">
        <f t="shared" si="1"/>
        <v>3.5756386773903741</v>
      </c>
      <c r="W8" s="25">
        <f t="shared" si="2"/>
        <v>4.6550000000000002</v>
      </c>
      <c r="X8" s="25">
        <f t="shared" si="3"/>
        <v>7.7833448557067761</v>
      </c>
      <c r="Y8" s="1"/>
      <c r="Z8" s="1"/>
    </row>
    <row r="9" spans="1:26">
      <c r="A9" s="19" t="s">
        <v>22</v>
      </c>
      <c r="B9" s="20">
        <v>7486</v>
      </c>
      <c r="C9" s="20">
        <v>150</v>
      </c>
      <c r="D9" s="20">
        <v>4</v>
      </c>
      <c r="E9" s="17">
        <v>33.333300000000001</v>
      </c>
      <c r="F9" s="17">
        <v>96</v>
      </c>
      <c r="G9" s="17">
        <v>96</v>
      </c>
      <c r="H9" s="17">
        <v>97.333299999999994</v>
      </c>
      <c r="I9" s="17">
        <v>33.333300000000001</v>
      </c>
      <c r="J9" s="17">
        <v>33.333300000000001</v>
      </c>
      <c r="K9" s="17">
        <v>100</v>
      </c>
      <c r="L9" s="17">
        <v>100</v>
      </c>
      <c r="M9" s="17">
        <v>0</v>
      </c>
      <c r="N9" s="17">
        <v>0</v>
      </c>
      <c r="O9" s="17">
        <v>0</v>
      </c>
      <c r="P9" s="18">
        <v>0.09</v>
      </c>
      <c r="Q9" s="17">
        <v>0</v>
      </c>
      <c r="R9" s="17">
        <v>0</v>
      </c>
      <c r="S9" s="18">
        <v>0.01</v>
      </c>
      <c r="T9" s="18">
        <v>0.01</v>
      </c>
      <c r="U9" s="25">
        <f t="shared" si="0"/>
        <v>73.666650000000004</v>
      </c>
      <c r="V9" s="25">
        <f t="shared" si="1"/>
        <v>33.434147167614626</v>
      </c>
      <c r="W9" s="25">
        <f t="shared" si="2"/>
        <v>1.3749999999999998E-2</v>
      </c>
      <c r="X9" s="25">
        <f t="shared" si="3"/>
        <v>3.1139088893910448E-2</v>
      </c>
      <c r="Y9" s="1"/>
      <c r="Z9" s="1"/>
    </row>
    <row r="10" spans="1:26">
      <c r="A10" s="19" t="s">
        <v>23</v>
      </c>
      <c r="B10" s="20">
        <v>34090</v>
      </c>
      <c r="C10" s="20">
        <v>339</v>
      </c>
      <c r="D10" s="20">
        <v>18</v>
      </c>
      <c r="E10" s="17">
        <v>24.7788</v>
      </c>
      <c r="F10" s="17">
        <v>50.147500000000001</v>
      </c>
      <c r="G10" s="17">
        <v>39.823</v>
      </c>
      <c r="H10" s="17">
        <v>38.348100000000002</v>
      </c>
      <c r="I10" s="17">
        <v>24.7788</v>
      </c>
      <c r="J10" s="17">
        <v>24.7788</v>
      </c>
      <c r="K10" s="17">
        <v>100</v>
      </c>
      <c r="L10" s="17">
        <v>100</v>
      </c>
      <c r="M10" s="17">
        <v>0</v>
      </c>
      <c r="N10" s="17">
        <v>0</v>
      </c>
      <c r="O10" s="18">
        <v>3.74</v>
      </c>
      <c r="P10" s="17">
        <v>3.76</v>
      </c>
      <c r="Q10" s="17">
        <v>0</v>
      </c>
      <c r="R10" s="17">
        <v>0</v>
      </c>
      <c r="S10" s="18">
        <v>0.11</v>
      </c>
      <c r="T10" s="18">
        <v>0.06</v>
      </c>
      <c r="U10" s="25">
        <f t="shared" si="0"/>
        <v>50.331874999999997</v>
      </c>
      <c r="V10" s="25">
        <f t="shared" si="1"/>
        <v>31.952655867828227</v>
      </c>
      <c r="W10" s="25">
        <f t="shared" si="2"/>
        <v>0.95874999999999999</v>
      </c>
      <c r="X10" s="25">
        <f t="shared" si="3"/>
        <v>1.7232563651412984</v>
      </c>
      <c r="Y10" s="1"/>
      <c r="Z10" s="1"/>
    </row>
    <row r="11" spans="1:26">
      <c r="A11" s="19" t="s">
        <v>24</v>
      </c>
      <c r="B11" s="20">
        <v>63838</v>
      </c>
      <c r="C11" s="20">
        <v>4</v>
      </c>
      <c r="D11" s="20">
        <v>18</v>
      </c>
      <c r="E11" s="17">
        <v>25.650099999999998</v>
      </c>
      <c r="F11" s="17">
        <v>44.799100000000003</v>
      </c>
      <c r="G11" s="17">
        <v>72.458600000000004</v>
      </c>
      <c r="H11" s="17">
        <v>81.6785</v>
      </c>
      <c r="I11" s="17">
        <v>25.650099999999998</v>
      </c>
      <c r="J11" s="17">
        <v>25.650099999999998</v>
      </c>
      <c r="K11" s="17">
        <v>94.6</v>
      </c>
      <c r="L11" s="17">
        <v>100</v>
      </c>
      <c r="M11" s="17">
        <v>0</v>
      </c>
      <c r="N11" s="17">
        <v>0</v>
      </c>
      <c r="O11" s="17">
        <v>0.1</v>
      </c>
      <c r="P11" s="18">
        <v>2.12</v>
      </c>
      <c r="Q11" s="17">
        <v>0</v>
      </c>
      <c r="R11" s="17">
        <v>0</v>
      </c>
      <c r="S11" s="18">
        <v>0.6</v>
      </c>
      <c r="T11" s="18">
        <v>0.62</v>
      </c>
      <c r="U11" s="25">
        <f t="shared" si="0"/>
        <v>58.810812499999997</v>
      </c>
      <c r="V11" s="25">
        <f t="shared" si="1"/>
        <v>32.030866791199017</v>
      </c>
      <c r="W11" s="25">
        <f t="shared" si="2"/>
        <v>0.43000000000000005</v>
      </c>
      <c r="X11" s="25">
        <f t="shared" si="3"/>
        <v>0.73383532601959534</v>
      </c>
      <c r="Y11" s="1"/>
      <c r="Z11" s="1"/>
    </row>
    <row r="12" spans="1:26">
      <c r="A12" s="19" t="s">
        <v>25</v>
      </c>
      <c r="B12" s="20">
        <v>4120</v>
      </c>
      <c r="C12" s="20">
        <v>151</v>
      </c>
      <c r="D12" s="20">
        <v>6</v>
      </c>
      <c r="E12" s="17">
        <v>34.437100000000001</v>
      </c>
      <c r="F12" s="17">
        <v>54.304600000000001</v>
      </c>
      <c r="G12" s="17">
        <v>59.602600000000002</v>
      </c>
      <c r="H12" s="17">
        <v>54.304600000000001</v>
      </c>
      <c r="I12" s="17">
        <v>34.437100000000001</v>
      </c>
      <c r="J12" s="17">
        <v>34.437100000000001</v>
      </c>
      <c r="K12" s="17">
        <v>97.8</v>
      </c>
      <c r="L12" s="17">
        <v>97.8</v>
      </c>
      <c r="M12" s="17">
        <v>0</v>
      </c>
      <c r="N12" s="17">
        <v>0</v>
      </c>
      <c r="O12" s="17">
        <v>0</v>
      </c>
      <c r="P12" s="17">
        <v>0.1</v>
      </c>
      <c r="Q12" s="17">
        <v>0</v>
      </c>
      <c r="R12" s="17">
        <v>0</v>
      </c>
      <c r="S12" s="18">
        <v>0.01</v>
      </c>
      <c r="T12" s="18">
        <v>0.01</v>
      </c>
      <c r="U12" s="25">
        <f t="shared" si="0"/>
        <v>58.390387500000003</v>
      </c>
      <c r="V12" s="25">
        <f t="shared" si="1"/>
        <v>26.355730846328406</v>
      </c>
      <c r="W12" s="25">
        <f t="shared" si="2"/>
        <v>1.4999999999999999E-2</v>
      </c>
      <c r="X12" s="25">
        <f t="shared" si="3"/>
        <v>3.4641016151377546E-2</v>
      </c>
      <c r="Y12" s="1"/>
      <c r="Z12" s="1"/>
    </row>
    <row r="13" spans="1:26" ht="12.75" customHeight="1">
      <c r="A13" s="1"/>
      <c r="B13" s="1"/>
      <c r="C13" s="1"/>
      <c r="D13" s="7" t="s">
        <v>28</v>
      </c>
      <c r="E13" s="8">
        <f>AVERAGE(E3:E12)</f>
        <v>48.410220000000002</v>
      </c>
      <c r="F13" s="8">
        <f t="shared" ref="F13:T13" si="4">AVERAGE(F3:F12)</f>
        <v>72.520539999999997</v>
      </c>
      <c r="G13" s="8">
        <f t="shared" si="4"/>
        <v>77.129670000000004</v>
      </c>
      <c r="H13" s="8">
        <f t="shared" si="4"/>
        <v>76.558940000000007</v>
      </c>
      <c r="I13" s="8">
        <f t="shared" si="4"/>
        <v>48.410220000000002</v>
      </c>
      <c r="J13" s="8">
        <f t="shared" si="4"/>
        <v>48.410220000000002</v>
      </c>
      <c r="K13" s="8">
        <f t="shared" si="4"/>
        <v>99.11999999999999</v>
      </c>
      <c r="L13" s="8">
        <f t="shared" si="4"/>
        <v>99.66</v>
      </c>
      <c r="M13" s="8">
        <f t="shared" si="4"/>
        <v>0</v>
      </c>
      <c r="N13" s="8">
        <f t="shared" si="4"/>
        <v>2E-3</v>
      </c>
      <c r="O13" s="8">
        <f t="shared" si="4"/>
        <v>0.39</v>
      </c>
      <c r="P13" s="8">
        <f t="shared" si="4"/>
        <v>5.8330000000000002</v>
      </c>
      <c r="Q13" s="8">
        <f t="shared" si="4"/>
        <v>0</v>
      </c>
      <c r="R13" s="8">
        <f t="shared" si="4"/>
        <v>0</v>
      </c>
      <c r="S13" s="8">
        <f t="shared" si="4"/>
        <v>0.90499999999999992</v>
      </c>
      <c r="T13" s="8">
        <f t="shared" si="4"/>
        <v>0.85799999999999987</v>
      </c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5" t="s">
        <v>3</v>
      </c>
      <c r="E14" s="6">
        <f>STDEV(E3:E12)</f>
        <v>24.399265577508221</v>
      </c>
      <c r="F14" s="6">
        <f t="shared" ref="F14:T14" si="5">STDEV(F3:F12)</f>
        <v>21.194821231150868</v>
      </c>
      <c r="G14" s="6">
        <f t="shared" si="5"/>
        <v>18.543433592697323</v>
      </c>
      <c r="H14" s="6">
        <f t="shared" si="5"/>
        <v>18.896387117482991</v>
      </c>
      <c r="I14" s="6">
        <f t="shared" si="5"/>
        <v>24.399265577508221</v>
      </c>
      <c r="J14" s="6">
        <f t="shared" si="5"/>
        <v>24.399265577508221</v>
      </c>
      <c r="K14" s="6">
        <f t="shared" si="5"/>
        <v>1.7216271373325891</v>
      </c>
      <c r="L14" s="6">
        <f t="shared" si="5"/>
        <v>0.67527772064536606</v>
      </c>
      <c r="M14" s="6">
        <f t="shared" si="5"/>
        <v>0</v>
      </c>
      <c r="N14" s="6">
        <f t="shared" si="5"/>
        <v>4.2163702135578395E-3</v>
      </c>
      <c r="O14" s="6">
        <f t="shared" si="5"/>
        <v>1.1774548823628022</v>
      </c>
      <c r="P14" s="6">
        <f t="shared" si="5"/>
        <v>9.0976371169172889</v>
      </c>
      <c r="Q14" s="6">
        <f t="shared" si="5"/>
        <v>0</v>
      </c>
      <c r="R14" s="6">
        <f t="shared" si="5"/>
        <v>0</v>
      </c>
      <c r="S14" s="6">
        <f t="shared" si="5"/>
        <v>2.4223324388787857</v>
      </c>
      <c r="T14" s="6">
        <f t="shared" si="5"/>
        <v>2.3444250657440278</v>
      </c>
      <c r="U14" s="1"/>
      <c r="V14" s="1"/>
      <c r="W14" s="1"/>
      <c r="X14" s="1"/>
      <c r="Y14" s="1"/>
      <c r="Z14" s="1"/>
    </row>
    <row r="15" spans="1:26" ht="12.75" customHeight="1">
      <c r="A15" s="2"/>
      <c r="B15" s="1"/>
      <c r="C15" s="1"/>
      <c r="D15" s="1"/>
      <c r="E15" s="1"/>
      <c r="F15" s="1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A1:D1"/>
    <mergeCell ref="E1:L1"/>
    <mergeCell ref="M1:T1"/>
  </mergeCells>
  <pageMargins left="0.75" right="0.75" top="1" bottom="1" header="0.5" footer="0.5"/>
  <pageSetup paperSize="9" orientation="portrait" horizontalDpi="4294967292" verticalDpi="4294967292"/>
  <ignoredErrors>
    <ignoredError sqref="U3:X1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Amilton de Camargo</cp:lastModifiedBy>
  <dcterms:created xsi:type="dcterms:W3CDTF">2016-11-17T15:45:05Z</dcterms:created>
  <dcterms:modified xsi:type="dcterms:W3CDTF">2016-11-17T16:28:55Z</dcterms:modified>
</cp:coreProperties>
</file>