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gexsystems-my.sharepoint.com/personal/a_dziri_gexpertise_fr/Documents/Bureau/TA_SDP/"/>
    </mc:Choice>
  </mc:AlternateContent>
  <xr:revisionPtr revIDLastSave="0" documentId="11_4E27CA21512B4DEA86DBEAB928457AF33CE6E749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re" sheetId="1" r:id="rId1"/>
    <sheet name="SDP" sheetId="2" r:id="rId2"/>
  </sheets>
  <definedNames>
    <definedName name="_xlnm.Print_Area" localSheetId="1">SDP!$A$27:$N$61</definedName>
    <definedName name="_xlnm.Print_Area" localSheetId="0">Titre!$A$1:$H$18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2" l="1"/>
  <c r="Q50" i="2"/>
  <c r="P50" i="2"/>
  <c r="L50" i="2"/>
  <c r="K50" i="2"/>
  <c r="J50" i="2"/>
  <c r="I50" i="2"/>
  <c r="H50" i="2"/>
  <c r="G50" i="2"/>
  <c r="F50" i="2"/>
  <c r="E50" i="2"/>
  <c r="D50" i="2"/>
  <c r="R49" i="2"/>
  <c r="M49" i="2"/>
  <c r="G49" i="2"/>
  <c r="R48" i="2"/>
  <c r="M48" i="2"/>
  <c r="G48" i="2"/>
  <c r="R47" i="2"/>
  <c r="M47" i="2"/>
  <c r="G47" i="2"/>
  <c r="R46" i="2"/>
  <c r="M46" i="2"/>
  <c r="G46" i="2"/>
  <c r="R45" i="2"/>
  <c r="M45" i="2"/>
  <c r="G45" i="2"/>
  <c r="R44" i="2"/>
  <c r="M44" i="2"/>
  <c r="G44" i="2"/>
  <c r="R43" i="2"/>
  <c r="M43" i="2"/>
  <c r="G43" i="2"/>
  <c r="R42" i="2"/>
  <c r="M42" i="2"/>
  <c r="G42" i="2"/>
  <c r="R41" i="2"/>
  <c r="M41" i="2"/>
  <c r="M50" i="2" s="1"/>
  <c r="L41" i="2"/>
  <c r="G41" i="2"/>
  <c r="R40" i="2"/>
  <c r="M40" i="2"/>
  <c r="L40" i="2"/>
  <c r="G40" i="2"/>
  <c r="A33" i="2"/>
  <c r="A32" i="2"/>
  <c r="A31" i="2"/>
  <c r="A30" i="2"/>
  <c r="A29" i="2"/>
  <c r="A28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MALENFER</author>
  </authors>
  <commentList>
    <comment ref="B39" authorId="0" shapeId="0" xr:uid="{00000000-0006-0000-0100-000001000000}">
      <text>
        <r>
          <rPr>
            <sz val="10"/>
            <rFont val="Arial"/>
          </rPr>
          <t>Eric MALENFER:
Sélectionner dans la liste déroulante. Afin de créer des lignes multiples d'affectations, ne pas mettre d'étage devant la deuxième ligne d'affectation.</t>
        </r>
      </text>
    </comment>
    <comment ref="C39" authorId="0" shapeId="0" xr:uid="{00000000-0006-0000-0100-000002000000}">
      <text>
        <r>
          <rPr>
            <sz val="10"/>
            <rFont val="Arial"/>
          </rPr>
          <t xml:space="preserve">Olivier MINOT / Thierry GAREAU :
Choisir une destination par ligne. 
Toujours isoler chaque destination sur une ligne différenciée
</t>
        </r>
      </text>
    </comment>
  </commentList>
</comments>
</file>

<file path=xl/sharedStrings.xml><?xml version="1.0" encoding="utf-8"?>
<sst xmlns="http://schemas.openxmlformats.org/spreadsheetml/2006/main" count="123" uniqueCount="102">
  <si>
    <t>commune_name</t>
  </si>
  <si>
    <t>SDP</t>
  </si>
  <si>
    <t>address1</t>
  </si>
  <si>
    <t>cadastre</t>
  </si>
  <si>
    <t>TABLEAU RECAPITULATIF</t>
  </si>
  <si>
    <t>TITRE 2</t>
  </si>
  <si>
    <t>PHOTOGRAPHIE</t>
  </si>
  <si>
    <t>LOGO CLIENT------------------</t>
  </si>
  <si>
    <t>Mission :</t>
  </si>
  <si>
    <t>Mission</t>
  </si>
  <si>
    <t>Date :</t>
  </si>
  <si>
    <t>Cree_le</t>
  </si>
  <si>
    <t>Lieu :</t>
  </si>
  <si>
    <t>num_livrable</t>
  </si>
  <si>
    <t>Source :</t>
  </si>
  <si>
    <t>ETAGES</t>
  </si>
  <si>
    <t>DESTINATIONS</t>
  </si>
  <si>
    <t>Toîtures Terrasses</t>
  </si>
  <si>
    <t>Habitation</t>
  </si>
  <si>
    <t>10ème Etage</t>
  </si>
  <si>
    <t>Hébergement Hôtelier</t>
  </si>
  <si>
    <t>9ème Etage</t>
  </si>
  <si>
    <t>Bureaux</t>
  </si>
  <si>
    <t>8ème Etage</t>
  </si>
  <si>
    <t>Commerce</t>
  </si>
  <si>
    <t>7ème Etage</t>
  </si>
  <si>
    <t>Artisanat</t>
  </si>
  <si>
    <t>6ème Etage</t>
  </si>
  <si>
    <t>Industrie</t>
  </si>
  <si>
    <t>5ème Etage</t>
  </si>
  <si>
    <t>Exploitation Agricole/Forestière</t>
  </si>
  <si>
    <t>4ème Etage</t>
  </si>
  <si>
    <t>Entrepôt</t>
  </si>
  <si>
    <t>3ème Etage</t>
  </si>
  <si>
    <t>CINASPIC</t>
  </si>
  <si>
    <t>2ème Etage</t>
  </si>
  <si>
    <t>Service Public ou d'Intérêt collectif</t>
  </si>
  <si>
    <t>1er Etage</t>
  </si>
  <si>
    <t>Mezzanine</t>
  </si>
  <si>
    <t>Entresol</t>
  </si>
  <si>
    <t>Rez de Chaussée Haut</t>
  </si>
  <si>
    <t>Rez de Chaussée Bas</t>
  </si>
  <si>
    <t>Rez de Chaussée</t>
  </si>
  <si>
    <t>1er Sous/Sol</t>
  </si>
  <si>
    <t>2ème Sous/Sol</t>
  </si>
  <si>
    <t>3ème Sous/Sol</t>
  </si>
  <si>
    <t>4ème Sous/Sol</t>
  </si>
  <si>
    <t>5ème Sous/Sol</t>
  </si>
  <si>
    <t>6ème Sous/Sol</t>
  </si>
  <si>
    <t>S.D.P.</t>
  </si>
  <si>
    <t>(CALCUL DES SURFACES DE PLANCHERS)</t>
  </si>
  <si>
    <t>Conformément à l'article R111-22 du code de l'urbanisme - Décret du 28/12/2015</t>
  </si>
  <si>
    <t>*Restaurant de &lt; 2 500 m²</t>
  </si>
  <si>
    <t>**Salles de sport de &lt; 2 500 m²</t>
  </si>
  <si>
    <t>( 1 )</t>
  </si>
  <si>
    <t>( 2 )</t>
  </si>
  <si>
    <t>( 3 )</t>
  </si>
  <si>
    <t>( 4 )</t>
  </si>
  <si>
    <t>( 5 )</t>
  </si>
  <si>
    <t>( 6 )</t>
  </si>
  <si>
    <t>( 7 )</t>
  </si>
  <si>
    <t>( 8 )</t>
  </si>
  <si>
    <t>( 9 )</t>
  </si>
  <si>
    <t>( 10 )</t>
  </si>
  <si>
    <t>Surface utile non passible de la redevance</t>
  </si>
  <si>
    <t>Etages</t>
  </si>
  <si>
    <t>Destinations (*)</t>
  </si>
  <si>
    <t>Planchers avant déductions</t>
  </si>
  <si>
    <t>Vides</t>
  </si>
  <si>
    <t>Surfaces
 H &lt; 1.80 m</t>
  </si>
  <si>
    <t>TOTAL    T.A.</t>
  </si>
  <si>
    <t>Stationnement</t>
  </si>
  <si>
    <t>Combles non aménageables</t>
  </si>
  <si>
    <t>Locaux techniques</t>
  </si>
  <si>
    <t>Caves</t>
  </si>
  <si>
    <t>Déduction 10% (habitation)</t>
  </si>
  <si>
    <t>TOTAL              S.D.P.</t>
  </si>
  <si>
    <t>Restaurant*</t>
  </si>
  <si>
    <t>Salles de sport**</t>
  </si>
  <si>
    <t>TOTAL</t>
  </si>
  <si>
    <t>(1) :</t>
  </si>
  <si>
    <t xml:space="preserve">somme des surfaces de planchers de chaque niveau clos et 
couvert, 
calculées à partir du nu intérieur des murs, sans prendre en compte 
l'épaisseur 
des murs entourant les embrasures des portes et fenêtres. 
</t>
  </si>
  <si>
    <t>(2)</t>
  </si>
  <si>
    <t xml:space="preserve">Les vides et trémies correspondant au passage des ascenseurs et escaliers.
</t>
  </si>
  <si>
    <t>(3)</t>
  </si>
  <si>
    <t xml:space="preserve">Surfaces de planchers sous une hauteur de plafond inférieure ou égale à 1m80.
</t>
  </si>
  <si>
    <t>(4)</t>
  </si>
  <si>
    <t>Surface taxable assiette de la taxe d'aménagement.</t>
  </si>
  <si>
    <t>(5)</t>
  </si>
  <si>
    <t xml:space="preserve">Surfaces des planchers aménagée en vue du stationnement des véhicules motorisés ou non, y compris les rampes d'accès et les aires de manoeuvres.
</t>
  </si>
  <si>
    <t>(6)</t>
  </si>
  <si>
    <t>Surfaces des planchers des combles non aménageables pour l'habitation ou pour des activités à caractère professionnel, artisanal, industriel ou commercial.</t>
  </si>
  <si>
    <t>(7)</t>
  </si>
  <si>
    <t xml:space="preserve">Surfaces des planchers locaux techniques nécessaires au fonctionnement d'un groupe de bâtiments ou d'un immeuble autre qu'une maison individuelle.
</t>
  </si>
  <si>
    <t>(8)</t>
  </si>
  <si>
    <t xml:space="preserve">Surfaces de planchers des caves ou celliers, annexes à des logements, dès lors que ces locaux sont desservis uniquement par une partie commune  .
</t>
  </si>
  <si>
    <t>(9)</t>
  </si>
  <si>
    <t xml:space="preserve">Surface égale à 10% des surfaces de plancher affectées à l'habitation telle qu'elles résultent le cas échéant de l'application des déductions précédentes,dès lors que les logements sont desservis par des parties intérieures communes.
</t>
  </si>
  <si>
    <t>Eléments à prendre en compte dans le cadre de demande de permis de construire.</t>
  </si>
  <si>
    <t>Emprise au sol des surfaces, (bâties ou non), affectées au stationnement</t>
  </si>
  <si>
    <t xml:space="preserve">Pour mesurer l'emprise au sol, les débords et surplombs doivent être pris en compte à l’exception des éléments de modénature* </t>
  </si>
  <si>
    <t xml:space="preserve"> tels que bandeaux et corniches et des simples débords de toiture, sans encorbellement ni  poteaux de soutien.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</si>
</sst>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#,##0\ &quot;m²&quot;"/>
  </numFmts>
  <fonts count="17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4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65" fontId="0" fillId="0" borderId="0" xfId="0" applyNumberFormat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right" vertical="center" indent="1"/>
    </xf>
    <xf numFmtId="0" fontId="10" fillId="0" borderId="10" xfId="0" applyFont="1" applyBorder="1" applyAlignment="1">
      <alignment horizontal="left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0" borderId="13" xfId="0" applyFont="1" applyBorder="1" applyAlignment="1">
      <alignment horizontal="left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2" fillId="0" borderId="0" xfId="0" applyFont="1" applyAlignment="1">
      <alignment horizontal="left" vertical="center"/>
    </xf>
    <xf numFmtId="0" fontId="16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0" xfId="0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/>
    <xf numFmtId="0" fontId="15" fillId="2" borderId="0" xfId="0" applyFont="1" applyFill="1"/>
    <xf numFmtId="0" fontId="6" fillId="3" borderId="0" xfId="0" applyFont="1" applyFill="1"/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165" fontId="6" fillId="0" borderId="23" xfId="0" applyNumberFormat="1" applyFont="1" applyBorder="1" applyAlignment="1" applyProtection="1">
      <alignment vertical="center"/>
      <protection locked="0"/>
    </xf>
    <xf numFmtId="165" fontId="6" fillId="0" borderId="24" xfId="0" applyNumberFormat="1" applyFont="1" applyBorder="1" applyAlignment="1" applyProtection="1">
      <alignment vertical="center"/>
      <protection locked="0"/>
    </xf>
    <xf numFmtId="165" fontId="6" fillId="0" borderId="22" xfId="0" applyNumberFormat="1" applyFont="1" applyBorder="1" applyAlignment="1">
      <alignment vertical="center"/>
    </xf>
    <xf numFmtId="165" fontId="14" fillId="0" borderId="25" xfId="0" applyNumberFormat="1" applyFont="1" applyBorder="1" applyAlignment="1" applyProtection="1">
      <alignment vertical="center"/>
      <protection locked="0"/>
    </xf>
    <xf numFmtId="165" fontId="6" fillId="0" borderId="26" xfId="0" applyNumberFormat="1" applyFont="1" applyBorder="1" applyAlignment="1" applyProtection="1">
      <alignment vertical="center"/>
      <protection locked="0"/>
    </xf>
    <xf numFmtId="165" fontId="6" fillId="0" borderId="27" xfId="0" applyNumberFormat="1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>
      <alignment vertical="center"/>
    </xf>
    <xf numFmtId="165" fontId="14" fillId="0" borderId="29" xfId="0" applyNumberFormat="1" applyFont="1" applyBorder="1" applyAlignment="1">
      <alignment vertical="center"/>
    </xf>
    <xf numFmtId="165" fontId="6" fillId="0" borderId="30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3" borderId="21" xfId="0" applyFont="1" applyFill="1" applyBorder="1" applyAlignment="1" applyProtection="1">
      <alignment horizontal="left" vertical="center" wrapText="1" inden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165" fontId="6" fillId="3" borderId="23" xfId="0" applyNumberFormat="1" applyFont="1" applyFill="1" applyBorder="1" applyAlignment="1" applyProtection="1">
      <alignment vertical="center"/>
      <protection locked="0"/>
    </xf>
    <xf numFmtId="165" fontId="6" fillId="3" borderId="24" xfId="0" applyNumberFormat="1" applyFont="1" applyFill="1" applyBorder="1" applyAlignment="1" applyProtection="1">
      <alignment vertical="center"/>
      <protection locked="0"/>
    </xf>
    <xf numFmtId="165" fontId="6" fillId="3" borderId="22" xfId="0" applyNumberFormat="1" applyFont="1" applyFill="1" applyBorder="1" applyAlignment="1">
      <alignment vertical="center"/>
    </xf>
    <xf numFmtId="165" fontId="14" fillId="3" borderId="25" xfId="0" applyNumberFormat="1" applyFont="1" applyFill="1" applyBorder="1" applyAlignment="1" applyProtection="1">
      <alignment vertical="center"/>
      <protection locked="0"/>
    </xf>
    <xf numFmtId="165" fontId="6" fillId="3" borderId="26" xfId="0" applyNumberFormat="1" applyFont="1" applyFill="1" applyBorder="1" applyAlignment="1" applyProtection="1">
      <alignment vertical="center"/>
      <protection locked="0"/>
    </xf>
    <xf numFmtId="165" fontId="6" fillId="3" borderId="27" xfId="0" applyNumberFormat="1" applyFont="1" applyFill="1" applyBorder="1" applyAlignment="1" applyProtection="1">
      <alignment vertical="center"/>
      <protection locked="0"/>
    </xf>
    <xf numFmtId="165" fontId="6" fillId="3" borderId="28" xfId="0" applyNumberFormat="1" applyFont="1" applyFill="1" applyBorder="1" applyAlignment="1">
      <alignment vertical="center"/>
    </xf>
    <xf numFmtId="165" fontId="14" fillId="3" borderId="29" xfId="0" applyNumberFormat="1" applyFont="1" applyFill="1" applyBorder="1" applyAlignment="1">
      <alignment vertical="center"/>
    </xf>
    <xf numFmtId="165" fontId="6" fillId="3" borderId="30" xfId="0" applyNumberFormat="1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left" vertical="center" indent="1"/>
    </xf>
    <xf numFmtId="0" fontId="15" fillId="2" borderId="33" xfId="0" applyFont="1" applyFill="1" applyBorder="1" applyAlignment="1">
      <alignment horizontal="left" vertical="center" indent="1"/>
    </xf>
    <xf numFmtId="165" fontId="15" fillId="2" borderId="34" xfId="0" applyNumberFormat="1" applyFont="1" applyFill="1" applyBorder="1" applyAlignment="1">
      <alignment vertical="center"/>
    </xf>
    <xf numFmtId="165" fontId="15" fillId="2" borderId="35" xfId="0" applyNumberFormat="1" applyFont="1" applyFill="1" applyBorder="1" applyAlignment="1">
      <alignment vertical="center"/>
    </xf>
    <xf numFmtId="165" fontId="15" fillId="2" borderId="36" xfId="0" applyNumberFormat="1" applyFont="1" applyFill="1" applyBorder="1" applyAlignment="1">
      <alignment vertical="center"/>
    </xf>
    <xf numFmtId="165" fontId="15" fillId="2" borderId="37" xfId="0" applyNumberFormat="1" applyFont="1" applyFill="1" applyBorder="1" applyAlignment="1">
      <alignment vertical="center"/>
    </xf>
    <xf numFmtId="165" fontId="15" fillId="2" borderId="38" xfId="0" applyNumberFormat="1" applyFont="1" applyFill="1" applyBorder="1" applyAlignment="1">
      <alignment vertical="center"/>
    </xf>
    <xf numFmtId="165" fontId="15" fillId="2" borderId="39" xfId="0" applyNumberFormat="1" applyFont="1" applyFill="1" applyBorder="1" applyAlignment="1">
      <alignment vertical="center"/>
    </xf>
    <xf numFmtId="165" fontId="15" fillId="2" borderId="40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/>
    <xf numFmtId="0" fontId="5" fillId="0" borderId="42" xfId="0" applyFont="1" applyBorder="1" applyAlignment="1" applyProtection="1">
      <alignment horizontal="center" vertical="center"/>
      <protection locked="0"/>
    </xf>
    <xf numFmtId="0" fontId="0" fillId="0" borderId="33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33" xfId="0" applyBorder="1"/>
    <xf numFmtId="0" fontId="0" fillId="0" borderId="41" xfId="0" applyBorder="1"/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14</xdr:row>
      <xdr:rowOff>381000</xdr:rowOff>
    </xdr:from>
    <xdr:to>
      <xdr:col>4</xdr:col>
      <xdr:colOff>167640</xdr:colOff>
      <xdr:row>14</xdr:row>
      <xdr:rowOff>655320</xdr:rowOff>
    </xdr:to>
    <xdr:pic>
      <xdr:nvPicPr>
        <xdr:cNvPr id="1488" name="Image 2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935" t="39539" r="8878" b="39293"/>
        <a:stretch>
          <a:fillRect/>
        </a:stretch>
      </xdr:blipFill>
      <xdr:spPr bwMode="auto">
        <a:xfrm>
          <a:off x="297180" y="7802880"/>
          <a:ext cx="2042160" cy="274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66</xdr:row>
      <xdr:rowOff>60960</xdr:rowOff>
    </xdr:from>
    <xdr:to>
      <xdr:col>10</xdr:col>
      <xdr:colOff>99060</xdr:colOff>
      <xdr:row>68</xdr:row>
      <xdr:rowOff>22860</xdr:rowOff>
    </xdr:to>
    <xdr:pic>
      <xdr:nvPicPr>
        <xdr:cNvPr id="10512" name="Image 2">
          <a:extLst>
            <a:ext uri="{FF2B5EF4-FFF2-40B4-BE49-F238E27FC236}">
              <a16:creationId xmlns:a16="http://schemas.microsoft.com/office/drawing/2014/main" id="{00000000-0008-0000-0100-0000102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" y="14241780"/>
          <a:ext cx="8991600" cy="3124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showGridLines="0" tabSelected="1" zoomScale="80" zoomScaleNormal="80" zoomScaleSheetLayoutView="70" workbookViewId="0">
      <selection activeCell="A3" sqref="A3:H3"/>
    </sheetView>
  </sheetViews>
  <sheetFormatPr baseColWidth="10" defaultRowHeight="13.2" x14ac:dyDescent="0.25"/>
  <cols>
    <col min="1" max="1" width="3.5546875" style="1" customWidth="1"/>
    <col min="4" max="4" width="5" customWidth="1"/>
    <col min="6" max="6" width="15.44140625" customWidth="1"/>
    <col min="7" max="7" width="26" customWidth="1"/>
    <col min="8" max="8" width="2.6640625" customWidth="1"/>
  </cols>
  <sheetData>
    <row r="1" spans="1:18" ht="22.8" customHeight="1" x14ac:dyDescent="0.25">
      <c r="A1" s="98" t="s">
        <v>0</v>
      </c>
      <c r="B1" s="95"/>
      <c r="C1" s="95"/>
      <c r="D1" s="95"/>
      <c r="E1" s="95"/>
      <c r="F1" s="95"/>
      <c r="G1" s="95"/>
      <c r="H1" s="95"/>
    </row>
    <row r="2" spans="1:18" ht="22.8" customHeight="1" x14ac:dyDescent="0.4">
      <c r="A2" s="96" t="s">
        <v>1</v>
      </c>
      <c r="B2" s="95"/>
      <c r="C2" s="95"/>
      <c r="D2" s="95"/>
      <c r="E2" s="95"/>
      <c r="F2" s="95"/>
      <c r="G2" s="95"/>
      <c r="H2" s="95"/>
      <c r="K2" s="106"/>
      <c r="L2" s="95"/>
      <c r="M2" s="95"/>
      <c r="N2" s="95"/>
      <c r="O2" s="95"/>
      <c r="P2" s="95"/>
      <c r="Q2" s="95"/>
      <c r="R2" s="95"/>
    </row>
    <row r="3" spans="1:18" x14ac:dyDescent="0.25">
      <c r="A3" s="97"/>
      <c r="B3" s="95"/>
      <c r="C3" s="95"/>
      <c r="D3" s="95"/>
      <c r="E3" s="95"/>
      <c r="F3" s="95"/>
      <c r="G3" s="95"/>
      <c r="H3" s="95"/>
    </row>
    <row r="4" spans="1:18" ht="17.399999999999999" customHeight="1" x14ac:dyDescent="0.25">
      <c r="A4" s="94"/>
      <c r="B4" s="95"/>
      <c r="C4" s="95"/>
      <c r="D4" s="95"/>
      <c r="E4" s="95"/>
      <c r="F4" s="95"/>
      <c r="G4" s="95"/>
      <c r="H4" s="95"/>
    </row>
    <row r="5" spans="1:18" ht="17.399999999999999" customHeight="1" x14ac:dyDescent="0.25">
      <c r="A5" s="94" t="s">
        <v>2</v>
      </c>
      <c r="B5" s="95"/>
      <c r="C5" s="95"/>
      <c r="D5" s="95"/>
      <c r="E5" s="95"/>
      <c r="F5" s="95"/>
      <c r="G5" s="95"/>
      <c r="H5" s="95"/>
    </row>
    <row r="6" spans="1:18" ht="17.399999999999999" customHeight="1" x14ac:dyDescent="0.25">
      <c r="A6" s="94"/>
      <c r="B6" s="95"/>
      <c r="C6" s="95"/>
      <c r="D6" s="95"/>
      <c r="E6" s="95"/>
      <c r="F6" s="95"/>
      <c r="G6" s="95"/>
      <c r="H6" s="57"/>
    </row>
    <row r="7" spans="1:18" ht="17.399999999999999" customHeight="1" x14ac:dyDescent="0.25">
      <c r="A7" s="96"/>
      <c r="B7" s="95"/>
      <c r="C7" s="95"/>
      <c r="D7" s="95"/>
      <c r="E7" s="95"/>
      <c r="F7" s="95"/>
      <c r="G7" s="95"/>
      <c r="H7" s="95"/>
    </row>
    <row r="8" spans="1:18" ht="17.399999999999999" customHeight="1" x14ac:dyDescent="0.25">
      <c r="A8" s="52"/>
      <c r="B8" s="96" t="s">
        <v>3</v>
      </c>
      <c r="C8" s="95"/>
      <c r="D8" s="95"/>
      <c r="E8" s="95"/>
      <c r="F8" s="95"/>
      <c r="G8" s="95"/>
      <c r="H8" s="52"/>
    </row>
    <row r="9" spans="1:18" x14ac:dyDescent="0.25">
      <c r="A9" s="97"/>
      <c r="B9" s="95"/>
      <c r="C9" s="95"/>
      <c r="D9" s="95"/>
      <c r="E9" s="95"/>
      <c r="F9" s="95"/>
      <c r="G9" s="95"/>
      <c r="H9" s="95"/>
    </row>
    <row r="10" spans="1:18" ht="22.8" customHeight="1" x14ac:dyDescent="0.25">
      <c r="A10" s="98" t="s">
        <v>4</v>
      </c>
      <c r="B10" s="95"/>
      <c r="C10" s="95"/>
      <c r="D10" s="95"/>
      <c r="E10" s="95"/>
      <c r="F10" s="95"/>
      <c r="G10" s="95"/>
      <c r="H10" s="95"/>
    </row>
    <row r="11" spans="1:18" ht="17.399999999999999" customHeight="1" x14ac:dyDescent="0.25">
      <c r="A11" s="96" t="s">
        <v>5</v>
      </c>
      <c r="B11" s="95"/>
      <c r="C11" s="95"/>
      <c r="D11" s="95"/>
      <c r="E11" s="95"/>
      <c r="F11" s="95"/>
      <c r="G11" s="95"/>
      <c r="H11" s="95"/>
    </row>
    <row r="12" spans="1:18" ht="15" customHeight="1" thickBot="1" x14ac:dyDescent="0.3">
      <c r="A12" s="104"/>
      <c r="B12" s="100"/>
      <c r="C12" s="100"/>
      <c r="D12" s="100"/>
      <c r="E12" s="100"/>
      <c r="F12" s="100"/>
      <c r="G12" s="100"/>
      <c r="H12" s="100"/>
    </row>
    <row r="13" spans="1:18" ht="354" customHeight="1" thickTop="1" thickBot="1" x14ac:dyDescent="0.3">
      <c r="A13" s="2"/>
      <c r="B13" s="101" t="s">
        <v>6</v>
      </c>
      <c r="C13" s="102"/>
      <c r="D13" s="102"/>
      <c r="E13" s="102"/>
      <c r="F13" s="102"/>
      <c r="G13" s="103"/>
    </row>
    <row r="14" spans="1:18" ht="16.5" customHeight="1" thickTop="1" x14ac:dyDescent="0.25">
      <c r="A14" s="2"/>
      <c r="B14" s="2"/>
      <c r="C14" s="2"/>
      <c r="D14" s="2"/>
      <c r="E14" s="2"/>
      <c r="F14" s="2"/>
      <c r="G14" s="2"/>
    </row>
    <row r="15" spans="1:18" ht="153.75" customHeight="1" x14ac:dyDescent="0.25">
      <c r="F15" s="105" t="s">
        <v>7</v>
      </c>
      <c r="G15" s="100"/>
    </row>
    <row r="17" spans="1:8" x14ac:dyDescent="0.25">
      <c r="B17" s="54" t="s">
        <v>8</v>
      </c>
      <c r="C17" s="56" t="s">
        <v>9</v>
      </c>
      <c r="D17" s="53"/>
      <c r="F17" s="4" t="s">
        <v>10</v>
      </c>
      <c r="G17" s="5" t="s">
        <v>11</v>
      </c>
    </row>
    <row r="18" spans="1:8" x14ac:dyDescent="0.25">
      <c r="B18" s="4" t="s">
        <v>12</v>
      </c>
      <c r="C18" s="55" t="s">
        <v>13</v>
      </c>
    </row>
    <row r="20" spans="1:8" x14ac:dyDescent="0.25">
      <c r="A20" s="99" t="s">
        <v>14</v>
      </c>
      <c r="B20" s="100"/>
      <c r="C20" s="100"/>
      <c r="D20" s="100"/>
      <c r="E20" s="100"/>
      <c r="F20" s="100"/>
      <c r="G20" s="100"/>
      <c r="H20" s="100"/>
    </row>
    <row r="21" spans="1:8" x14ac:dyDescent="0.25">
      <c r="A21" s="6"/>
      <c r="B21" s="7"/>
      <c r="C21" s="7"/>
      <c r="D21" s="7"/>
      <c r="E21" s="7"/>
      <c r="F21" s="7"/>
      <c r="G21" s="7"/>
      <c r="H21" s="7"/>
    </row>
    <row r="22" spans="1:8" x14ac:dyDescent="0.25">
      <c r="A22" s="6"/>
      <c r="B22" s="7"/>
      <c r="C22" s="7"/>
      <c r="D22" s="7"/>
      <c r="E22" s="7"/>
      <c r="F22" s="7"/>
      <c r="G22" s="7"/>
      <c r="H22" s="7"/>
    </row>
    <row r="23" spans="1:8" x14ac:dyDescent="0.25">
      <c r="A23" s="6"/>
      <c r="B23" s="7"/>
      <c r="C23" s="7"/>
      <c r="D23" s="7"/>
      <c r="E23" s="7"/>
      <c r="F23" s="7"/>
      <c r="G23" s="7"/>
      <c r="H23" s="7"/>
    </row>
    <row r="24" spans="1:8" x14ac:dyDescent="0.25">
      <c r="A24" s="6"/>
      <c r="B24" s="7"/>
      <c r="C24" s="7"/>
      <c r="D24" s="7"/>
      <c r="E24" s="7"/>
      <c r="F24" s="7"/>
      <c r="G24" s="7"/>
      <c r="H24" s="7"/>
    </row>
    <row r="25" spans="1:8" x14ac:dyDescent="0.25">
      <c r="A25" s="6"/>
      <c r="B25" s="7"/>
      <c r="C25" s="7"/>
      <c r="D25" s="7"/>
      <c r="E25" s="7"/>
      <c r="F25" s="7"/>
      <c r="G25" s="7"/>
      <c r="H25" s="7"/>
    </row>
    <row r="26" spans="1:8" x14ac:dyDescent="0.25">
      <c r="A26" s="6"/>
      <c r="B26" s="7"/>
      <c r="C26" s="7"/>
      <c r="D26" s="7"/>
      <c r="E26" s="7"/>
      <c r="F26" s="7"/>
      <c r="G26" s="7"/>
      <c r="H26" s="7"/>
    </row>
  </sheetData>
  <mergeCells count="16">
    <mergeCell ref="A5:H5"/>
    <mergeCell ref="K2:R2"/>
    <mergeCell ref="A4:H4"/>
    <mergeCell ref="A1:H1"/>
    <mergeCell ref="A2:H2"/>
    <mergeCell ref="A3:H3"/>
    <mergeCell ref="A20:H20"/>
    <mergeCell ref="B13:G13"/>
    <mergeCell ref="A11:H11"/>
    <mergeCell ref="A12:H12"/>
    <mergeCell ref="F15:G15"/>
    <mergeCell ref="A6:G6"/>
    <mergeCell ref="A7:H7"/>
    <mergeCell ref="A9:H9"/>
    <mergeCell ref="A10:H10"/>
    <mergeCell ref="B8:G8"/>
  </mergeCells>
  <pageMargins left="0.71" right="0.71" top="0.6" bottom="0.64" header="0.4921259845" footer="0.4921259845"/>
  <pageSetup paperSize="9" scale="97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70"/>
  <sheetViews>
    <sheetView showGridLines="0" view="pageBreakPreview" topLeftCell="A6" zoomScale="85" zoomScaleNormal="100" zoomScaleSheetLayoutView="85" workbookViewId="0">
      <selection activeCell="F42" sqref="F42"/>
    </sheetView>
  </sheetViews>
  <sheetFormatPr baseColWidth="10" defaultRowHeight="13.2" x14ac:dyDescent="0.25"/>
  <cols>
    <col min="1" max="1" width="2.6640625" customWidth="1"/>
    <col min="2" max="2" width="18" customWidth="1"/>
    <col min="3" max="6" width="14.33203125" customWidth="1"/>
    <col min="7" max="7" width="15.6640625" customWidth="1"/>
    <col min="8" max="13" width="13" customWidth="1"/>
    <col min="14" max="14" width="2.6640625" customWidth="1"/>
    <col min="15" max="15" width="3.6640625" customWidth="1"/>
    <col min="16" max="16" width="12.33203125" customWidth="1"/>
    <col min="17" max="17" width="14.6640625" customWidth="1"/>
    <col min="18" max="18" width="14.44140625" customWidth="1"/>
  </cols>
  <sheetData>
    <row r="1" spans="2:3" s="15" customFormat="1" x14ac:dyDescent="0.25">
      <c r="B1" s="16" t="s">
        <v>15</v>
      </c>
      <c r="C1" s="16" t="s">
        <v>16</v>
      </c>
    </row>
    <row r="2" spans="2:3" s="15" customFormat="1" x14ac:dyDescent="0.25"/>
    <row r="3" spans="2:3" s="15" customFormat="1" x14ac:dyDescent="0.25">
      <c r="B3" s="15" t="s">
        <v>17</v>
      </c>
      <c r="C3" s="15" t="s">
        <v>18</v>
      </c>
    </row>
    <row r="4" spans="2:3" s="15" customFormat="1" ht="15.6" customHeight="1" x14ac:dyDescent="0.25">
      <c r="B4" s="15" t="s">
        <v>19</v>
      </c>
      <c r="C4" s="15" t="s">
        <v>20</v>
      </c>
    </row>
    <row r="5" spans="2:3" s="15" customFormat="1" ht="15.6" customHeight="1" x14ac:dyDescent="0.25">
      <c r="B5" s="15" t="s">
        <v>21</v>
      </c>
      <c r="C5" s="15" t="s">
        <v>22</v>
      </c>
    </row>
    <row r="6" spans="2:3" s="15" customFormat="1" ht="15.6" customHeight="1" x14ac:dyDescent="0.25">
      <c r="B6" s="15" t="s">
        <v>23</v>
      </c>
      <c r="C6" s="15" t="s">
        <v>24</v>
      </c>
    </row>
    <row r="7" spans="2:3" s="15" customFormat="1" ht="15.6" customHeight="1" x14ac:dyDescent="0.25">
      <c r="B7" s="15" t="s">
        <v>25</v>
      </c>
      <c r="C7" s="15" t="s">
        <v>26</v>
      </c>
    </row>
    <row r="8" spans="2:3" s="15" customFormat="1" ht="15.6" customHeight="1" x14ac:dyDescent="0.25">
      <c r="B8" s="15" t="s">
        <v>27</v>
      </c>
      <c r="C8" s="15" t="s">
        <v>28</v>
      </c>
    </row>
    <row r="9" spans="2:3" s="15" customFormat="1" ht="15.6" customHeight="1" x14ac:dyDescent="0.25">
      <c r="B9" s="15" t="s">
        <v>29</v>
      </c>
      <c r="C9" s="15" t="s">
        <v>30</v>
      </c>
    </row>
    <row r="10" spans="2:3" s="15" customFormat="1" ht="15.6" customHeight="1" x14ac:dyDescent="0.25">
      <c r="B10" s="15" t="s">
        <v>31</v>
      </c>
      <c r="C10" s="15" t="s">
        <v>32</v>
      </c>
    </row>
    <row r="11" spans="2:3" s="15" customFormat="1" ht="15.6" customHeight="1" x14ac:dyDescent="0.25">
      <c r="B11" s="15" t="s">
        <v>33</v>
      </c>
      <c r="C11" s="15" t="s">
        <v>34</v>
      </c>
    </row>
    <row r="12" spans="2:3" s="15" customFormat="1" ht="15.6" customHeight="1" x14ac:dyDescent="0.25">
      <c r="B12" s="15" t="s">
        <v>35</v>
      </c>
      <c r="C12" s="15" t="s">
        <v>36</v>
      </c>
    </row>
    <row r="13" spans="2:3" s="15" customFormat="1" ht="15.6" customHeight="1" x14ac:dyDescent="0.25">
      <c r="B13" s="15" t="s">
        <v>37</v>
      </c>
    </row>
    <row r="14" spans="2:3" s="15" customFormat="1" x14ac:dyDescent="0.25">
      <c r="B14" s="15" t="s">
        <v>38</v>
      </c>
    </row>
    <row r="15" spans="2:3" s="15" customFormat="1" x14ac:dyDescent="0.25">
      <c r="B15" s="15" t="s">
        <v>39</v>
      </c>
    </row>
    <row r="16" spans="2:3" s="15" customFormat="1" x14ac:dyDescent="0.25">
      <c r="B16" s="15" t="s">
        <v>40</v>
      </c>
    </row>
    <row r="17" spans="1:17" s="15" customFormat="1" x14ac:dyDescent="0.25">
      <c r="B17" s="15" t="s">
        <v>41</v>
      </c>
    </row>
    <row r="18" spans="1:17" s="15" customFormat="1" x14ac:dyDescent="0.25">
      <c r="B18" s="15" t="s">
        <v>42</v>
      </c>
    </row>
    <row r="19" spans="1:17" s="15" customFormat="1" x14ac:dyDescent="0.25">
      <c r="B19" s="15" t="s">
        <v>43</v>
      </c>
    </row>
    <row r="20" spans="1:17" s="15" customFormat="1" ht="15.6" customHeight="1" x14ac:dyDescent="0.25">
      <c r="B20" s="15" t="s">
        <v>44</v>
      </c>
    </row>
    <row r="21" spans="1:17" s="15" customFormat="1" ht="15.6" customHeight="1" x14ac:dyDescent="0.25">
      <c r="B21" s="15" t="s">
        <v>45</v>
      </c>
    </row>
    <row r="22" spans="1:17" s="15" customFormat="1" ht="15.6" customHeight="1" x14ac:dyDescent="0.25">
      <c r="B22" s="15" t="s">
        <v>46</v>
      </c>
    </row>
    <row r="23" spans="1:17" s="15" customFormat="1" ht="15.6" customHeight="1" x14ac:dyDescent="0.25">
      <c r="B23" s="15" t="s">
        <v>47</v>
      </c>
    </row>
    <row r="24" spans="1:17" s="15" customFormat="1" ht="15.6" customHeight="1" x14ac:dyDescent="0.25">
      <c r="B24" s="15" t="s">
        <v>48</v>
      </c>
    </row>
    <row r="27" spans="1:17" ht="17.399999999999999" customHeight="1" x14ac:dyDescent="0.25">
      <c r="A27" s="109" t="str">
        <f>Titre!A1</f>
        <v>commune_name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"/>
      <c r="P27" s="42"/>
      <c r="Q27" s="10"/>
    </row>
    <row r="28" spans="1:17" ht="15" customHeight="1" x14ac:dyDescent="0.25">
      <c r="A28" s="111" t="str">
        <f>Titre!A2</f>
        <v>SDP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"/>
      <c r="P28" s="42"/>
      <c r="Q28" s="10"/>
    </row>
    <row r="29" spans="1:17" x14ac:dyDescent="0.25">
      <c r="A29" s="118">
        <f>Titre!A4</f>
        <v>0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"/>
      <c r="P29" s="10"/>
      <c r="Q29" s="10"/>
    </row>
    <row r="30" spans="1:17" x14ac:dyDescent="0.25">
      <c r="A30" s="118" t="str">
        <f>Titre!A5</f>
        <v>address1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"/>
      <c r="P30" s="10"/>
      <c r="Q30" s="10"/>
    </row>
    <row r="31" spans="1:17" x14ac:dyDescent="0.25">
      <c r="A31" s="118">
        <f>Titre!A6</f>
        <v>0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"/>
      <c r="P31" s="10"/>
      <c r="Q31" s="10"/>
    </row>
    <row r="32" spans="1:17" ht="19.5" customHeight="1" x14ac:dyDescent="0.25">
      <c r="A32" s="119" t="str">
        <f>Titre!B8</f>
        <v>cadastre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"/>
      <c r="P32" s="10"/>
      <c r="Q32" s="10"/>
    </row>
    <row r="33" spans="1:18" ht="23.25" customHeight="1" x14ac:dyDescent="0.25">
      <c r="A33" s="109" t="str">
        <f>Titre!A10</f>
        <v>TABLEAU RECAPITULATIF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"/>
      <c r="P33" s="107"/>
      <c r="Q33" s="100"/>
      <c r="R33" s="100"/>
    </row>
    <row r="34" spans="1:18" s="13" customFormat="1" ht="22.8" customHeight="1" x14ac:dyDescent="0.4">
      <c r="A34" s="117" t="s">
        <v>49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4"/>
      <c r="P34" s="107"/>
      <c r="Q34" s="110"/>
      <c r="R34" s="110"/>
    </row>
    <row r="35" spans="1:18" s="11" customFormat="1" ht="13.8" customHeight="1" thickBot="1" x14ac:dyDescent="0.3">
      <c r="A35" s="116" t="s">
        <v>50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2"/>
      <c r="P35" s="43"/>
      <c r="Q35" s="43"/>
      <c r="R35" s="44"/>
    </row>
    <row r="36" spans="1:18" s="11" customFormat="1" ht="13.5" customHeight="1" thickTop="1" x14ac:dyDescent="0.25">
      <c r="A36" s="107" t="s">
        <v>51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2"/>
      <c r="P36" s="36" t="s">
        <v>52</v>
      </c>
      <c r="Q36" s="37"/>
      <c r="R36" s="38"/>
    </row>
    <row r="37" spans="1:18" s="11" customFormat="1" ht="13.5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2"/>
      <c r="P37" s="39" t="s">
        <v>53</v>
      </c>
      <c r="Q37" s="40"/>
      <c r="R37" s="41"/>
    </row>
    <row r="38" spans="1:18" s="17" customFormat="1" ht="19.5" customHeight="1" thickTop="1" thickBot="1" x14ac:dyDescent="0.3">
      <c r="D38" s="24" t="s">
        <v>54</v>
      </c>
      <c r="E38" s="25" t="s">
        <v>55</v>
      </c>
      <c r="F38" s="25" t="s">
        <v>56</v>
      </c>
      <c r="G38" s="25" t="s">
        <v>57</v>
      </c>
      <c r="H38" s="27" t="s">
        <v>58</v>
      </c>
      <c r="I38" s="25" t="s">
        <v>59</v>
      </c>
      <c r="J38" s="25" t="s">
        <v>60</v>
      </c>
      <c r="K38" s="25" t="s">
        <v>61</v>
      </c>
      <c r="L38" s="25" t="s">
        <v>62</v>
      </c>
      <c r="M38" s="26" t="s">
        <v>63</v>
      </c>
      <c r="N38" s="20"/>
      <c r="O38" s="20"/>
      <c r="P38" s="112" t="s">
        <v>64</v>
      </c>
      <c r="Q38" s="113"/>
      <c r="R38" s="114"/>
    </row>
    <row r="39" spans="1:18" ht="50.1" customHeight="1" thickTop="1" thickBot="1" x14ac:dyDescent="0.3">
      <c r="B39" s="8" t="s">
        <v>65</v>
      </c>
      <c r="C39" s="19" t="s">
        <v>66</v>
      </c>
      <c r="D39" s="21" t="s">
        <v>67</v>
      </c>
      <c r="E39" s="21" t="s">
        <v>68</v>
      </c>
      <c r="F39" s="21" t="s">
        <v>69</v>
      </c>
      <c r="G39" s="22" t="s">
        <v>70</v>
      </c>
      <c r="H39" s="28" t="s">
        <v>71</v>
      </c>
      <c r="I39" s="21" t="s">
        <v>72</v>
      </c>
      <c r="J39" s="21" t="s">
        <v>73</v>
      </c>
      <c r="K39" s="21" t="s">
        <v>74</v>
      </c>
      <c r="L39" s="21" t="s">
        <v>75</v>
      </c>
      <c r="M39" s="23" t="s">
        <v>76</v>
      </c>
      <c r="P39" s="33" t="s">
        <v>77</v>
      </c>
      <c r="Q39" s="34" t="s">
        <v>78</v>
      </c>
      <c r="R39" s="35" t="s">
        <v>79</v>
      </c>
    </row>
    <row r="40" spans="1:18" s="58" customFormat="1" ht="24.9" customHeight="1" thickTop="1" x14ac:dyDescent="0.25">
      <c r="B40" s="61" t="s">
        <v>17</v>
      </c>
      <c r="C40" s="62" t="s">
        <v>22</v>
      </c>
      <c r="D40" s="63">
        <v>0</v>
      </c>
      <c r="E40" s="64"/>
      <c r="F40" s="65"/>
      <c r="G40" s="66">
        <f t="shared" ref="G40:G49" si="0">D40-E40-F40</f>
        <v>0</v>
      </c>
      <c r="H40" s="67"/>
      <c r="I40" s="64"/>
      <c r="J40" s="68"/>
      <c r="K40" s="69"/>
      <c r="L40" s="65" t="str">
        <f>IF(F40&lt;&gt;0,SUM(G40:K40),"")</f>
        <v/>
      </c>
      <c r="M40" s="70">
        <f t="shared" ref="M40:M49" si="1">G40-SUM(H40:L40)</f>
        <v>0</v>
      </c>
      <c r="P40" s="71">
        <v>0</v>
      </c>
      <c r="Q40" s="72">
        <v>0</v>
      </c>
      <c r="R40" s="72">
        <f t="shared" ref="R40:R49" si="2">SUM(P40:Q40)</f>
        <v>0</v>
      </c>
    </row>
    <row r="41" spans="1:18" s="58" customFormat="1" ht="24.9" customHeight="1" x14ac:dyDescent="0.25">
      <c r="B41" s="73" t="s">
        <v>25</v>
      </c>
      <c r="C41" s="62" t="s">
        <v>22</v>
      </c>
      <c r="D41" s="63">
        <v>1170</v>
      </c>
      <c r="E41" s="64">
        <v>69</v>
      </c>
      <c r="F41" s="65"/>
      <c r="G41" s="66">
        <f t="shared" si="0"/>
        <v>1101</v>
      </c>
      <c r="H41" s="67"/>
      <c r="I41" s="64"/>
      <c r="J41" s="68">
        <v>4</v>
      </c>
      <c r="K41" s="69"/>
      <c r="L41" s="65" t="str">
        <f>IF(F41&lt;&gt;0,SUM(G41:K41),"")</f>
        <v/>
      </c>
      <c r="M41" s="70">
        <f t="shared" si="1"/>
        <v>1097</v>
      </c>
      <c r="P41" s="71">
        <v>0</v>
      </c>
      <c r="Q41" s="71">
        <v>0</v>
      </c>
      <c r="R41" s="71">
        <f t="shared" si="2"/>
        <v>0</v>
      </c>
    </row>
    <row r="42" spans="1:18" s="58" customFormat="1" ht="24.9" customHeight="1" x14ac:dyDescent="0.25">
      <c r="B42" s="73" t="s">
        <v>27</v>
      </c>
      <c r="C42" s="62" t="s">
        <v>22</v>
      </c>
      <c r="D42" s="63">
        <v>1328</v>
      </c>
      <c r="E42" s="64">
        <v>70</v>
      </c>
      <c r="F42" s="65"/>
      <c r="G42" s="66">
        <f t="shared" si="0"/>
        <v>1258</v>
      </c>
      <c r="H42" s="67"/>
      <c r="I42" s="64"/>
      <c r="J42" s="68">
        <v>4</v>
      </c>
      <c r="K42" s="69"/>
      <c r="L42" s="65"/>
      <c r="M42" s="70">
        <f t="shared" si="1"/>
        <v>1254</v>
      </c>
      <c r="P42" s="71">
        <v>0</v>
      </c>
      <c r="Q42" s="71">
        <v>0</v>
      </c>
      <c r="R42" s="71">
        <f t="shared" si="2"/>
        <v>0</v>
      </c>
    </row>
    <row r="43" spans="1:18" s="58" customFormat="1" ht="24.9" customHeight="1" x14ac:dyDescent="0.25">
      <c r="B43" s="73" t="s">
        <v>29</v>
      </c>
      <c r="C43" s="62" t="s">
        <v>22</v>
      </c>
      <c r="D43" s="63">
        <v>1436</v>
      </c>
      <c r="E43" s="64">
        <v>71</v>
      </c>
      <c r="F43" s="65"/>
      <c r="G43" s="66">
        <f t="shared" si="0"/>
        <v>1365</v>
      </c>
      <c r="H43" s="67"/>
      <c r="I43" s="64"/>
      <c r="J43" s="68">
        <v>4</v>
      </c>
      <c r="K43" s="69"/>
      <c r="L43" s="65"/>
      <c r="M43" s="70">
        <f t="shared" si="1"/>
        <v>1361</v>
      </c>
      <c r="P43" s="71">
        <v>0</v>
      </c>
      <c r="Q43" s="71">
        <v>0</v>
      </c>
      <c r="R43" s="71">
        <f t="shared" si="2"/>
        <v>0</v>
      </c>
    </row>
    <row r="44" spans="1:18" s="60" customFormat="1" ht="24.9" customHeight="1" x14ac:dyDescent="0.25">
      <c r="B44" s="74" t="s">
        <v>31</v>
      </c>
      <c r="C44" s="75" t="s">
        <v>22</v>
      </c>
      <c r="D44" s="76">
        <v>1436</v>
      </c>
      <c r="E44" s="77">
        <v>71</v>
      </c>
      <c r="F44" s="78"/>
      <c r="G44" s="79">
        <f t="shared" si="0"/>
        <v>1365</v>
      </c>
      <c r="H44" s="80"/>
      <c r="I44" s="77"/>
      <c r="J44" s="81">
        <v>4</v>
      </c>
      <c r="K44" s="82"/>
      <c r="L44" s="78"/>
      <c r="M44" s="83">
        <f t="shared" si="1"/>
        <v>1361</v>
      </c>
      <c r="P44" s="84">
        <v>0</v>
      </c>
      <c r="Q44" s="84">
        <v>0</v>
      </c>
      <c r="R44" s="84">
        <f t="shared" si="2"/>
        <v>0</v>
      </c>
    </row>
    <row r="45" spans="1:18" s="58" customFormat="1" ht="24.9" customHeight="1" x14ac:dyDescent="0.25">
      <c r="B45" s="73" t="s">
        <v>33</v>
      </c>
      <c r="C45" s="62" t="s">
        <v>22</v>
      </c>
      <c r="D45" s="63">
        <v>1436</v>
      </c>
      <c r="E45" s="64">
        <v>71</v>
      </c>
      <c r="F45" s="65"/>
      <c r="G45" s="66">
        <f t="shared" si="0"/>
        <v>1365</v>
      </c>
      <c r="H45" s="67"/>
      <c r="I45" s="64"/>
      <c r="J45" s="68">
        <v>4</v>
      </c>
      <c r="K45" s="69"/>
      <c r="L45" s="65"/>
      <c r="M45" s="70">
        <f t="shared" si="1"/>
        <v>1361</v>
      </c>
      <c r="P45" s="71">
        <v>0</v>
      </c>
      <c r="Q45" s="71">
        <v>0</v>
      </c>
      <c r="R45" s="71">
        <f t="shared" si="2"/>
        <v>0</v>
      </c>
    </row>
    <row r="46" spans="1:18" s="58" customFormat="1" ht="24.9" customHeight="1" x14ac:dyDescent="0.25">
      <c r="B46" s="73" t="s">
        <v>35</v>
      </c>
      <c r="C46" s="62" t="s">
        <v>22</v>
      </c>
      <c r="D46" s="63">
        <v>1436</v>
      </c>
      <c r="E46" s="64">
        <v>71</v>
      </c>
      <c r="F46" s="65"/>
      <c r="G46" s="66">
        <f t="shared" si="0"/>
        <v>1365</v>
      </c>
      <c r="H46" s="67"/>
      <c r="I46" s="64"/>
      <c r="J46" s="68">
        <v>4</v>
      </c>
      <c r="K46" s="69"/>
      <c r="L46" s="65"/>
      <c r="M46" s="70">
        <f t="shared" si="1"/>
        <v>1361</v>
      </c>
      <c r="P46" s="71">
        <v>0</v>
      </c>
      <c r="Q46" s="71">
        <v>0</v>
      </c>
      <c r="R46" s="71">
        <f t="shared" si="2"/>
        <v>0</v>
      </c>
    </row>
    <row r="47" spans="1:18" s="60" customFormat="1" ht="24.9" customHeight="1" x14ac:dyDescent="0.25">
      <c r="B47" s="74" t="s">
        <v>37</v>
      </c>
      <c r="C47" s="75" t="s">
        <v>22</v>
      </c>
      <c r="D47" s="76">
        <v>1891</v>
      </c>
      <c r="E47" s="77">
        <v>333</v>
      </c>
      <c r="F47" s="78"/>
      <c r="G47" s="79">
        <f t="shared" si="0"/>
        <v>1558</v>
      </c>
      <c r="H47" s="80"/>
      <c r="I47" s="77"/>
      <c r="J47" s="81">
        <v>25</v>
      </c>
      <c r="K47" s="82"/>
      <c r="L47" s="78"/>
      <c r="M47" s="83">
        <f t="shared" si="1"/>
        <v>1533</v>
      </c>
      <c r="P47" s="84">
        <v>0</v>
      </c>
      <c r="Q47" s="84">
        <v>0</v>
      </c>
      <c r="R47" s="84">
        <f t="shared" si="2"/>
        <v>0</v>
      </c>
    </row>
    <row r="48" spans="1:18" s="60" customFormat="1" ht="24.9" customHeight="1" x14ac:dyDescent="0.25">
      <c r="B48" s="74" t="s">
        <v>42</v>
      </c>
      <c r="C48" s="75" t="s">
        <v>22</v>
      </c>
      <c r="D48" s="76">
        <v>1805</v>
      </c>
      <c r="E48" s="77">
        <v>49</v>
      </c>
      <c r="F48" s="78">
        <v>36</v>
      </c>
      <c r="G48" s="79">
        <f t="shared" si="0"/>
        <v>1720</v>
      </c>
      <c r="H48" s="80"/>
      <c r="I48" s="77"/>
      <c r="J48" s="81"/>
      <c r="K48" s="82"/>
      <c r="L48" s="78"/>
      <c r="M48" s="83">
        <f t="shared" si="1"/>
        <v>1720</v>
      </c>
      <c r="P48" s="84">
        <v>0</v>
      </c>
      <c r="Q48" s="84">
        <v>0</v>
      </c>
      <c r="R48" s="84">
        <f t="shared" si="2"/>
        <v>0</v>
      </c>
    </row>
    <row r="49" spans="1:18" s="60" customFormat="1" ht="24.9" customHeight="1" thickBot="1" x14ac:dyDescent="0.3">
      <c r="B49" s="74" t="s">
        <v>43</v>
      </c>
      <c r="C49" s="75" t="s">
        <v>22</v>
      </c>
      <c r="D49" s="76">
        <v>1462</v>
      </c>
      <c r="E49" s="77"/>
      <c r="F49" s="78">
        <v>16</v>
      </c>
      <c r="G49" s="79">
        <f t="shared" si="0"/>
        <v>1446</v>
      </c>
      <c r="H49" s="80">
        <v>24</v>
      </c>
      <c r="I49" s="77"/>
      <c r="J49" s="81">
        <v>704</v>
      </c>
      <c r="K49" s="82"/>
      <c r="L49" s="78"/>
      <c r="M49" s="83">
        <f t="shared" si="1"/>
        <v>718</v>
      </c>
      <c r="P49" s="84">
        <v>0</v>
      </c>
      <c r="Q49" s="84">
        <v>0</v>
      </c>
      <c r="R49" s="84">
        <f t="shared" si="2"/>
        <v>0</v>
      </c>
    </row>
    <row r="50" spans="1:18" s="59" customFormat="1" ht="24.9" customHeight="1" thickTop="1" thickBot="1" x14ac:dyDescent="0.35">
      <c r="B50" s="85" t="s">
        <v>79</v>
      </c>
      <c r="C50" s="86"/>
      <c r="D50" s="87">
        <f t="shared" ref="D50:M50" si="3">SUM(D40:D49)</f>
        <v>13400</v>
      </c>
      <c r="E50" s="88">
        <f t="shared" si="3"/>
        <v>805</v>
      </c>
      <c r="F50" s="89">
        <f t="shared" si="3"/>
        <v>52</v>
      </c>
      <c r="G50" s="90">
        <f t="shared" si="3"/>
        <v>12543</v>
      </c>
      <c r="H50" s="91">
        <f t="shared" si="3"/>
        <v>24</v>
      </c>
      <c r="I50" s="88">
        <f t="shared" si="3"/>
        <v>0</v>
      </c>
      <c r="J50" s="88">
        <f t="shared" si="3"/>
        <v>753</v>
      </c>
      <c r="K50" s="88">
        <f t="shared" si="3"/>
        <v>0</v>
      </c>
      <c r="L50" s="89">
        <f t="shared" si="3"/>
        <v>0</v>
      </c>
      <c r="M50" s="92">
        <f t="shared" si="3"/>
        <v>11766</v>
      </c>
      <c r="P50" s="93">
        <f>SUM(P40:P49)</f>
        <v>0</v>
      </c>
      <c r="Q50" s="93">
        <f>SUM(Q40:Q49)</f>
        <v>0</v>
      </c>
      <c r="R50" s="93">
        <f>SUM(R40:R49)</f>
        <v>0</v>
      </c>
    </row>
    <row r="51" spans="1:18" ht="7.5" customHeight="1" thickTop="1" x14ac:dyDescent="0.25">
      <c r="Q51" s="32"/>
    </row>
    <row r="52" spans="1:18" ht="13.2" customHeight="1" x14ac:dyDescent="0.25">
      <c r="A52" s="30" t="s">
        <v>80</v>
      </c>
      <c r="B52" s="29" t="s">
        <v>81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8" ht="13.2" customHeight="1" x14ac:dyDescent="0.25">
      <c r="A53" s="31" t="s">
        <v>82</v>
      </c>
      <c r="B53" s="9" t="s">
        <v>83</v>
      </c>
      <c r="I53" s="9"/>
      <c r="J53" s="9"/>
      <c r="K53" s="9"/>
      <c r="L53" s="9"/>
      <c r="M53" s="9"/>
    </row>
    <row r="54" spans="1:18" ht="13.2" customHeight="1" x14ac:dyDescent="0.25">
      <c r="A54" s="31" t="s">
        <v>84</v>
      </c>
      <c r="B54" s="30" t="s">
        <v>85</v>
      </c>
      <c r="I54" s="9"/>
      <c r="J54" s="9"/>
      <c r="K54" s="9"/>
      <c r="L54" s="9"/>
      <c r="M54" s="9"/>
    </row>
    <row r="55" spans="1:18" ht="13.2" customHeight="1" x14ac:dyDescent="0.25">
      <c r="A55" s="31" t="s">
        <v>86</v>
      </c>
      <c r="B55" s="30" t="s">
        <v>87</v>
      </c>
      <c r="I55" s="9"/>
      <c r="J55" s="9"/>
      <c r="K55" s="9"/>
      <c r="L55" s="9"/>
      <c r="M55" s="9"/>
    </row>
    <row r="56" spans="1:18" ht="13.2" customHeight="1" x14ac:dyDescent="0.25">
      <c r="A56" s="31" t="s">
        <v>88</v>
      </c>
      <c r="B56" s="30" t="s">
        <v>89</v>
      </c>
      <c r="I56" s="9"/>
      <c r="J56" s="9"/>
      <c r="K56" s="9"/>
      <c r="L56" s="9"/>
      <c r="M56" s="9"/>
    </row>
    <row r="57" spans="1:18" ht="13.2" customHeight="1" x14ac:dyDescent="0.25">
      <c r="A57" s="31" t="s">
        <v>90</v>
      </c>
      <c r="B57" s="30" t="s">
        <v>91</v>
      </c>
      <c r="I57" s="9"/>
      <c r="J57" s="9"/>
      <c r="K57" s="9"/>
      <c r="L57" s="9"/>
      <c r="M57" s="9"/>
    </row>
    <row r="58" spans="1:18" ht="13.2" customHeight="1" x14ac:dyDescent="0.25">
      <c r="A58" s="31" t="s">
        <v>92</v>
      </c>
      <c r="B58" s="30" t="s">
        <v>93</v>
      </c>
      <c r="I58" s="9"/>
      <c r="J58" s="9"/>
      <c r="K58" s="9"/>
      <c r="L58" s="9"/>
      <c r="M58" s="9"/>
    </row>
    <row r="59" spans="1:18" ht="13.2" customHeight="1" x14ac:dyDescent="0.25">
      <c r="A59" s="31" t="s">
        <v>94</v>
      </c>
      <c r="B59" s="30" t="s">
        <v>95</v>
      </c>
      <c r="I59" s="9"/>
      <c r="J59" s="9"/>
      <c r="K59" s="9"/>
      <c r="L59" s="9"/>
      <c r="M59" s="9"/>
    </row>
    <row r="60" spans="1:18" ht="13.2" customHeight="1" x14ac:dyDescent="0.25">
      <c r="A60" s="31" t="s">
        <v>96</v>
      </c>
      <c r="B60" s="115" t="s">
        <v>97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1:18" ht="6.75" customHeight="1" x14ac:dyDescent="0.2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1:18" ht="13.8" customHeight="1" thickBot="1" x14ac:dyDescent="0.3">
      <c r="B62" s="3"/>
    </row>
    <row r="63" spans="1:18" ht="21.75" customHeight="1" thickTop="1" x14ac:dyDescent="0.3">
      <c r="A63" s="49"/>
      <c r="B63" s="46" t="s">
        <v>98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8"/>
    </row>
    <row r="64" spans="1:18" ht="22.8" customHeight="1" x14ac:dyDescent="0.25">
      <c r="A64" s="49"/>
      <c r="B64" s="45" t="s">
        <v>99</v>
      </c>
      <c r="N64" s="49"/>
    </row>
    <row r="65" spans="1:14" ht="15" customHeight="1" x14ac:dyDescent="0.25">
      <c r="A65" s="49"/>
      <c r="B65" s="45" t="s">
        <v>100</v>
      </c>
      <c r="N65" s="49"/>
    </row>
    <row r="66" spans="1:14" ht="15" customHeight="1" x14ac:dyDescent="0.25">
      <c r="A66" s="49"/>
      <c r="B66" s="45" t="s">
        <v>101</v>
      </c>
      <c r="N66" s="49"/>
    </row>
    <row r="67" spans="1:14" ht="15" customHeight="1" x14ac:dyDescent="0.25">
      <c r="A67" s="49"/>
      <c r="B67" s="111"/>
      <c r="C67" s="100"/>
      <c r="D67" s="100"/>
      <c r="E67" s="100"/>
      <c r="F67" s="100"/>
      <c r="G67" s="100"/>
      <c r="H67" s="100"/>
      <c r="I67" s="100"/>
      <c r="N67" s="49"/>
    </row>
    <row r="68" spans="1:14" ht="234" customHeight="1" x14ac:dyDescent="0.25">
      <c r="A68" s="49"/>
      <c r="B68" s="100"/>
      <c r="C68" s="100"/>
      <c r="D68" s="100"/>
      <c r="E68" s="100"/>
      <c r="F68" s="100"/>
      <c r="G68" s="100"/>
      <c r="H68" s="100"/>
      <c r="I68" s="100"/>
      <c r="N68" s="49"/>
    </row>
    <row r="69" spans="1:14" ht="13.8" customHeight="1" thickBot="1" x14ac:dyDescent="0.3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1"/>
    </row>
    <row r="70" spans="1:14" ht="13.8" customHeight="1" thickTop="1" x14ac:dyDescent="0.25"/>
  </sheetData>
  <mergeCells count="15">
    <mergeCell ref="A27:N27"/>
    <mergeCell ref="A28:N28"/>
    <mergeCell ref="A29:N29"/>
    <mergeCell ref="A30:N30"/>
    <mergeCell ref="A32:N32"/>
    <mergeCell ref="A31:N31"/>
    <mergeCell ref="A36:N36"/>
    <mergeCell ref="A33:N33"/>
    <mergeCell ref="P33:R33"/>
    <mergeCell ref="P34:R34"/>
    <mergeCell ref="B67:I68"/>
    <mergeCell ref="P38:R38"/>
    <mergeCell ref="B60:N61"/>
    <mergeCell ref="A35:N35"/>
    <mergeCell ref="A34:N34"/>
  </mergeCells>
  <dataValidations count="2">
    <dataValidation type="list" allowBlank="1" showInputMessage="1" showErrorMessage="1" sqref="B40:B49" xr:uid="{00000000-0002-0000-0100-000000000000}">
      <formula1>$B$1:$B$26</formula1>
    </dataValidation>
    <dataValidation type="list" allowBlank="1" showInputMessage="1" showErrorMessage="1" sqref="C40:C49" xr:uid="{00000000-0002-0000-0100-000001000000}">
      <formula1>$C$1:$C$26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81" orientation="landscape" r:id="rId1"/>
  <headerFooter alignWithMargins="0">
    <oddHeader>&amp;L&amp;G&amp;R&amp;11 Date :28/11/2022
Mission : M22/000301
Lieu : LI/0038064</oddHeader>
    <oddFooter>&amp;C&amp;"Arial,Gras"&amp;8 GEXPERTISE S.A.S.
6, rue de Wolfenbüttel - 92310 SEVRES - Tél : 01 46 26 14 23 - Fax : 01 41 14 53 14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Titre</vt:lpstr>
      <vt:lpstr>SDP</vt:lpstr>
      <vt:lpstr>SDP!Zone_d_impression</vt:lpstr>
      <vt:lpstr>Titre!Zone_d_impression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MALENFER</dc:creator>
  <cp:lastModifiedBy>Amina DZIRI</cp:lastModifiedBy>
  <cp:lastPrinted>2022-11-28T10:37:55Z</cp:lastPrinted>
  <dcterms:created xsi:type="dcterms:W3CDTF">2002-01-06T14:36:50Z</dcterms:created>
  <dcterms:modified xsi:type="dcterms:W3CDTF">2023-02-09T10:17:37Z</dcterms:modified>
</cp:coreProperties>
</file>