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8_{B621B8D6-9EF9-DB4A-89D3-12E07B987182}" xr6:coauthVersionLast="43" xr6:coauthVersionMax="43" xr10:uidLastSave="{00000000-0000-0000-0000-000000000000}"/>
  <bookViews>
    <workbookView xWindow="-38400" yWindow="-7540" windowWidth="38400" windowHeight="23540"/>
  </bookViews>
  <sheets>
    <sheet name="model_selection_accumulated_noz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N43" i="1" l="1"/>
  <c r="M43" i="1"/>
  <c r="N36" i="1"/>
  <c r="N35" i="1"/>
  <c r="O35" i="1" s="1"/>
  <c r="P35" i="1" s="1"/>
  <c r="M35" i="1"/>
  <c r="N34" i="1"/>
  <c r="N28" i="1"/>
  <c r="O28" i="1" s="1"/>
  <c r="P28" i="1" s="1"/>
  <c r="N23" i="1"/>
  <c r="N21" i="1"/>
  <c r="M21" i="1"/>
  <c r="N19" i="1"/>
  <c r="N15" i="1"/>
  <c r="O15" i="1" s="1"/>
  <c r="P15" i="1" s="1"/>
  <c r="N8" i="1"/>
  <c r="N7" i="1"/>
  <c r="N6" i="1"/>
  <c r="M6" i="1"/>
  <c r="N5" i="1"/>
  <c r="M5" i="1"/>
  <c r="N4" i="1"/>
  <c r="O4" i="1" s="1"/>
  <c r="P4" i="1" s="1"/>
  <c r="N2" i="1"/>
  <c r="M3" i="1"/>
  <c r="N3" i="1"/>
  <c r="O3" i="1"/>
  <c r="P3" i="1"/>
  <c r="M4" i="1"/>
  <c r="O5" i="1"/>
  <c r="P5" i="1" s="1"/>
  <c r="O6" i="1"/>
  <c r="P6" i="1" s="1"/>
  <c r="M7" i="1"/>
  <c r="M8" i="1"/>
  <c r="O8" i="1"/>
  <c r="P8" i="1" s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M16" i="1"/>
  <c r="O16" i="1" s="1"/>
  <c r="P16" i="1" s="1"/>
  <c r="N16" i="1"/>
  <c r="M17" i="1"/>
  <c r="O17" i="1" s="1"/>
  <c r="P17" i="1" s="1"/>
  <c r="N17" i="1"/>
  <c r="M18" i="1"/>
  <c r="O18" i="1" s="1"/>
  <c r="P18" i="1" s="1"/>
  <c r="N18" i="1"/>
  <c r="M19" i="1"/>
  <c r="O19" i="1" s="1"/>
  <c r="P19" i="1" s="1"/>
  <c r="M20" i="1"/>
  <c r="O20" i="1" s="1"/>
  <c r="P20" i="1" s="1"/>
  <c r="N20" i="1"/>
  <c r="M22" i="1"/>
  <c r="O22" i="1" s="1"/>
  <c r="P22" i="1" s="1"/>
  <c r="N22" i="1"/>
  <c r="M23" i="1"/>
  <c r="O23" i="1"/>
  <c r="P23" i="1" s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M29" i="1"/>
  <c r="O29" i="1" s="1"/>
  <c r="P29" i="1" s="1"/>
  <c r="N29" i="1"/>
  <c r="M30" i="1"/>
  <c r="O30" i="1" s="1"/>
  <c r="P30" i="1" s="1"/>
  <c r="N30" i="1"/>
  <c r="M31" i="1"/>
  <c r="O31" i="1" s="1"/>
  <c r="P31" i="1" s="1"/>
  <c r="N31" i="1"/>
  <c r="M32" i="1"/>
  <c r="O32" i="1" s="1"/>
  <c r="P32" i="1" s="1"/>
  <c r="N32" i="1"/>
  <c r="M33" i="1"/>
  <c r="O33" i="1" s="1"/>
  <c r="P33" i="1" s="1"/>
  <c r="N33" i="1"/>
  <c r="M34" i="1"/>
  <c r="O34" i="1"/>
  <c r="P34" i="1" s="1"/>
  <c r="M36" i="1"/>
  <c r="O36" i="1"/>
  <c r="P36" i="1" s="1"/>
  <c r="M37" i="1"/>
  <c r="N37" i="1"/>
  <c r="O37" i="1"/>
  <c r="P37" i="1" s="1"/>
  <c r="M38" i="1"/>
  <c r="N38" i="1"/>
  <c r="O38" i="1"/>
  <c r="P38" i="1" s="1"/>
  <c r="M39" i="1"/>
  <c r="N39" i="1"/>
  <c r="O39" i="1"/>
  <c r="P39" i="1" s="1"/>
  <c r="M40" i="1"/>
  <c r="N40" i="1"/>
  <c r="O40" i="1"/>
  <c r="P40" i="1" s="1"/>
  <c r="M41" i="1"/>
  <c r="N41" i="1"/>
  <c r="O41" i="1"/>
  <c r="P41" i="1" s="1"/>
  <c r="M42" i="1"/>
  <c r="N42" i="1"/>
  <c r="O42" i="1"/>
  <c r="P42" i="1" s="1"/>
  <c r="O43" i="1"/>
  <c r="P43" i="1"/>
  <c r="M44" i="1"/>
  <c r="O44" i="1" s="1"/>
  <c r="P44" i="1" s="1"/>
  <c r="N44" i="1"/>
  <c r="M45" i="1"/>
  <c r="O45" i="1" s="1"/>
  <c r="P45" i="1" s="1"/>
  <c r="N45" i="1"/>
  <c r="M46" i="1"/>
  <c r="O46" i="1" s="1"/>
  <c r="P46" i="1" s="1"/>
  <c r="N46" i="1"/>
  <c r="O2" i="1"/>
  <c r="P2" i="1" s="1"/>
  <c r="M2" i="1"/>
  <c r="O7" i="1" l="1"/>
  <c r="P7" i="1" s="1"/>
  <c r="O21" i="1"/>
  <c r="P21" i="1" s="1"/>
</calcChain>
</file>

<file path=xl/sharedStrings.xml><?xml version="1.0" encoding="utf-8"?>
<sst xmlns="http://purl.oclc.org/ooxml/spreadsheetml/main" count="157" uniqueCount="29">
  <si>
    <t>Grain</t>
  </si>
  <si>
    <t>Time Period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</si>
  <si>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</si>
  <si>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</si>
  <si>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</si>
  <si>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</si>
  <si>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</si>
  <si>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</si>
  <si>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</si>
  <si>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</si>
  <si>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</si>
  <si>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</si>
  <si>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</si>
  <si>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</si>
  <si>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</si>
  <si>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</si>
  <si>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</si>
  <si>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</si>
  <si>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</si>
  <si>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>Mins</t>
  </si>
  <si>
    <t>2nd Smallest</t>
  </si>
  <si>
    <t>Diff</t>
  </si>
  <si>
    <t>Chance 2nd is Better</t>
  </si>
  <si>
    <t>1st Choice</t>
  </si>
  <si>
    <t>2nd Choice</t>
  </si>
  <si>
    <t>Log_2</t>
  </si>
  <si>
    <t>Log_3</t>
  </si>
  <si>
    <t>Log_Linear</t>
  </si>
  <si>
    <t>Log_Log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</si>
</sst>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K2" sqref="K2:K4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19</v>
      </c>
      <c r="N1" t="s">
        <v>20</v>
      </c>
      <c r="O1" t="s">
        <v>21</v>
      </c>
      <c r="P1" t="s">
        <v>22</v>
      </c>
      <c r="R1" t="s">
        <v>23</v>
      </c>
      <c r="S1" t="s">
        <v>24</v>
      </c>
    </row>
    <row r="2" spans="1:19" x14ac:dyDescent="0.2">
      <c r="A2" t="s">
        <v>11</v>
      </c>
      <c r="B2" t="s">
        <v>12</v>
      </c>
      <c r="C2">
        <v>-2451.8938613414498</v>
      </c>
      <c r="D2" t="b">
        <v>1</v>
      </c>
      <c r="E2">
        <v>-2916.85451866012</v>
      </c>
      <c r="F2" t="b">
        <v>1</v>
      </c>
      <c r="G2">
        <v>-2915.0448355861899</v>
      </c>
      <c r="H2" t="b">
        <v>0</v>
      </c>
      <c r="I2">
        <v>-2583.9052678783701</v>
      </c>
      <c r="J2" t="b">
        <v>1</v>
      </c>
      <c r="K2">
        <v>0.25</v>
      </c>
      <c r="M2">
        <f>MIN(I2,G2,E2,C2)</f>
        <v>-2916.85451866012</v>
      </c>
      <c r="N2">
        <f>SMALL((I2,G2,E2,C2),3)</f>
        <v>-2583.9052678783701</v>
      </c>
      <c r="O2">
        <f>M2-N2</f>
        <v>-332.94925078174992</v>
      </c>
      <c r="P2">
        <f>EXP(O2/2)*100</f>
        <v>5.0232965311220049E-71</v>
      </c>
      <c r="R2" t="s">
        <v>25</v>
      </c>
    </row>
    <row r="3" spans="1:19" x14ac:dyDescent="0.2">
      <c r="A3" t="s">
        <v>11</v>
      </c>
      <c r="B3" t="s">
        <v>13</v>
      </c>
      <c r="C3">
        <v>-2014.3738397880099</v>
      </c>
      <c r="D3" t="b">
        <v>0</v>
      </c>
      <c r="E3">
        <v>-2226.16864453174</v>
      </c>
      <c r="F3" t="b">
        <v>1</v>
      </c>
      <c r="G3">
        <v>-2310.3919241797798</v>
      </c>
      <c r="H3" t="b">
        <v>1</v>
      </c>
      <c r="I3">
        <v>-2043.4672672981501</v>
      </c>
      <c r="J3" t="b">
        <v>1</v>
      </c>
      <c r="K3">
        <v>0.25</v>
      </c>
      <c r="M3">
        <f t="shared" ref="M3:M46" si="0">MIN(I3,G3,E3,C3)</f>
        <v>-2310.3919241797798</v>
      </c>
      <c r="N3">
        <f>SMALL((I3,G3,E3,C3),2)</f>
        <v>-2226.16864453174</v>
      </c>
      <c r="O3">
        <f t="shared" ref="O3:O46" si="1">M3-N3</f>
        <v>-84.223279648039806</v>
      </c>
      <c r="P3">
        <f t="shared" ref="P3:P46" si="2">EXP(O3/2)*100</f>
        <v>5.1421791196673505E-17</v>
      </c>
      <c r="R3" t="s">
        <v>26</v>
      </c>
    </row>
    <row r="4" spans="1:19" x14ac:dyDescent="0.2">
      <c r="A4" t="s">
        <v>11</v>
      </c>
      <c r="B4" t="s">
        <v>14</v>
      </c>
      <c r="C4">
        <v>-2447.7176941268099</v>
      </c>
      <c r="D4" t="b">
        <v>1</v>
      </c>
      <c r="E4">
        <v>-2529.8860262326202</v>
      </c>
      <c r="F4" t="b">
        <v>1</v>
      </c>
      <c r="G4">
        <v>-2527.9859519320698</v>
      </c>
      <c r="H4" t="b">
        <v>0</v>
      </c>
      <c r="I4">
        <v>-2396.2007426522</v>
      </c>
      <c r="J4" t="b">
        <v>1</v>
      </c>
      <c r="K4">
        <v>0.25</v>
      </c>
      <c r="M4">
        <f t="shared" si="0"/>
        <v>-2529.8860262326202</v>
      </c>
      <c r="N4">
        <f>SMALL((I4,G4,E4,C4),3)</f>
        <v>-2447.7176941268099</v>
      </c>
      <c r="O4">
        <f t="shared" si="1"/>
        <v>-82.16833210581035</v>
      </c>
      <c r="P4">
        <f t="shared" si="2"/>
        <v>1.4367241424422783E-16</v>
      </c>
      <c r="R4" t="s">
        <v>25</v>
      </c>
    </row>
    <row r="5" spans="1:19" x14ac:dyDescent="0.2">
      <c r="A5" t="s">
        <v>11</v>
      </c>
      <c r="B5" t="s">
        <v>15</v>
      </c>
      <c r="C5">
        <v>-2040.43222450503</v>
      </c>
      <c r="D5" t="b">
        <v>1</v>
      </c>
      <c r="E5">
        <v>-2057.28406666616</v>
      </c>
      <c r="F5" t="b">
        <v>1</v>
      </c>
      <c r="G5">
        <v>-2072.1121210249698</v>
      </c>
      <c r="H5" t="b">
        <v>0</v>
      </c>
      <c r="I5">
        <v>-1996.1031995048199</v>
      </c>
      <c r="J5" t="b">
        <v>1</v>
      </c>
      <c r="K5">
        <v>0.25</v>
      </c>
      <c r="M5">
        <f>MIN(I5,E5,C5)</f>
        <v>-2057.28406666616</v>
      </c>
      <c r="N5">
        <f>SMALL((I5,G5,E5,C5),3)</f>
        <v>-2040.43222450503</v>
      </c>
      <c r="O5">
        <f t="shared" si="1"/>
        <v>-16.85184216112998</v>
      </c>
      <c r="P5">
        <f t="shared" si="2"/>
        <v>2.1911341607854625E-2</v>
      </c>
      <c r="R5" t="s">
        <v>25</v>
      </c>
    </row>
    <row r="6" spans="1:19" x14ac:dyDescent="0.2">
      <c r="A6" t="s">
        <v>11</v>
      </c>
      <c r="B6" t="s">
        <v>16</v>
      </c>
      <c r="C6">
        <v>-1664.0030650707099</v>
      </c>
      <c r="D6" t="b">
        <v>0</v>
      </c>
      <c r="E6">
        <v>-1680.5593987121299</v>
      </c>
      <c r="F6" t="b">
        <v>1</v>
      </c>
      <c r="G6">
        <v>-1680.7568923566</v>
      </c>
      <c r="H6" t="b">
        <v>0</v>
      </c>
      <c r="I6">
        <v>-1676.38054925033</v>
      </c>
      <c r="J6" t="b">
        <v>1</v>
      </c>
      <c r="K6">
        <v>0.25</v>
      </c>
      <c r="M6">
        <f>MIN(I6,E6,C6)</f>
        <v>-1680.5593987121299</v>
      </c>
      <c r="N6">
        <f>SMALL((I6,G6,E6,C6),3)</f>
        <v>-1676.38054925033</v>
      </c>
      <c r="O6">
        <f t="shared" si="1"/>
        <v>-4.1788494617999277</v>
      </c>
      <c r="P6">
        <f t="shared" si="2"/>
        <v>12.375830967486019</v>
      </c>
      <c r="R6" t="s">
        <v>25</v>
      </c>
    </row>
    <row r="7" spans="1:19" x14ac:dyDescent="0.2">
      <c r="A7" t="s">
        <v>17</v>
      </c>
      <c r="B7" t="s">
        <v>12</v>
      </c>
      <c r="C7">
        <v>-2765.7548593187798</v>
      </c>
      <c r="D7" t="b">
        <v>0</v>
      </c>
      <c r="E7">
        <v>-2814.2955766383002</v>
      </c>
      <c r="F7" t="b">
        <v>1</v>
      </c>
      <c r="G7">
        <v>-2813.9397930661098</v>
      </c>
      <c r="H7" t="b">
        <v>0</v>
      </c>
      <c r="I7">
        <v>-2772.01813606828</v>
      </c>
      <c r="J7" t="b">
        <v>1</v>
      </c>
      <c r="K7">
        <v>0.25</v>
      </c>
      <c r="M7">
        <f t="shared" si="0"/>
        <v>-2814.2955766383002</v>
      </c>
      <c r="N7">
        <f>SMALL((I7,G7,E7,C7),3)</f>
        <v>-2772.01813606828</v>
      </c>
      <c r="O7">
        <f t="shared" si="1"/>
        <v>-42.27744057002019</v>
      </c>
      <c r="P7">
        <f t="shared" si="2"/>
        <v>6.6004025852045805E-8</v>
      </c>
      <c r="R7" t="s">
        <v>25</v>
      </c>
    </row>
    <row r="8" spans="1:19" x14ac:dyDescent="0.2">
      <c r="A8" t="s">
        <v>17</v>
      </c>
      <c r="B8" t="s">
        <v>13</v>
      </c>
      <c r="C8">
        <v>-2710.02868395411</v>
      </c>
      <c r="D8" t="b">
        <v>1</v>
      </c>
      <c r="E8">
        <v>-2714.0144529175</v>
      </c>
      <c r="F8" t="b">
        <v>1</v>
      </c>
      <c r="G8">
        <v>-2713.99875446439</v>
      </c>
      <c r="H8" t="b">
        <v>0</v>
      </c>
      <c r="I8">
        <v>-2710.4741951706201</v>
      </c>
      <c r="J8" t="b">
        <v>1</v>
      </c>
      <c r="K8">
        <v>0.25</v>
      </c>
      <c r="M8">
        <f t="shared" si="0"/>
        <v>-2714.0144529175</v>
      </c>
      <c r="N8">
        <f>SMALL((I8,G8,E8,C8),3)</f>
        <v>-2710.4741951706201</v>
      </c>
      <c r="O8">
        <f t="shared" si="1"/>
        <v>-3.5402577468798881</v>
      </c>
      <c r="P8">
        <f t="shared" si="2"/>
        <v>17.031103884161887</v>
      </c>
      <c r="R8" t="s">
        <v>27</v>
      </c>
      <c r="S8" t="s">
        <v>25</v>
      </c>
    </row>
    <row r="9" spans="1:19" x14ac:dyDescent="0.2">
      <c r="A9" t="s">
        <v>17</v>
      </c>
      <c r="B9" t="s">
        <v>14</v>
      </c>
      <c r="C9">
        <v>-2816.8385333419701</v>
      </c>
      <c r="D9" t="b">
        <v>0</v>
      </c>
      <c r="E9">
        <v>-2850.4864392649802</v>
      </c>
      <c r="F9" t="b">
        <v>1</v>
      </c>
      <c r="G9">
        <v>-2875.8617134209198</v>
      </c>
      <c r="H9" t="b">
        <v>1</v>
      </c>
      <c r="I9">
        <v>-2844.8994522672301</v>
      </c>
      <c r="J9" t="b">
        <v>1</v>
      </c>
      <c r="K9">
        <v>0.25</v>
      </c>
      <c r="M9">
        <f t="shared" si="0"/>
        <v>-2875.8617134209198</v>
      </c>
      <c r="N9">
        <f>SMALL((I9,G9,E9,C9),2)</f>
        <v>-2850.4864392649802</v>
      </c>
      <c r="O9">
        <f t="shared" si="1"/>
        <v>-25.375274155939678</v>
      </c>
      <c r="P9">
        <f t="shared" si="2"/>
        <v>3.0890805191025354E-4</v>
      </c>
      <c r="R9" t="s">
        <v>26</v>
      </c>
    </row>
    <row r="10" spans="1:19" x14ac:dyDescent="0.2">
      <c r="A10" t="s">
        <v>17</v>
      </c>
      <c r="B10" t="s">
        <v>15</v>
      </c>
      <c r="C10">
        <v>-2649.1084304846399</v>
      </c>
      <c r="D10" t="b">
        <v>1</v>
      </c>
      <c r="E10">
        <v>-2655.0687054295399</v>
      </c>
      <c r="F10" t="b">
        <v>0</v>
      </c>
      <c r="G10">
        <v>-2675.3625506435201</v>
      </c>
      <c r="H10" t="b">
        <v>1</v>
      </c>
      <c r="I10">
        <v>-2679.7791850614699</v>
      </c>
      <c r="J10" t="b">
        <v>1</v>
      </c>
      <c r="K10">
        <v>0.25</v>
      </c>
      <c r="M10">
        <f t="shared" si="0"/>
        <v>-2679.7791850614699</v>
      </c>
      <c r="N10">
        <f>SMALL((I10,G10,E10,C10),2)</f>
        <v>-2675.3625506435201</v>
      </c>
      <c r="O10">
        <f t="shared" si="1"/>
        <v>-4.4166344179498083</v>
      </c>
      <c r="P10">
        <f t="shared" si="2"/>
        <v>10.988540719380357</v>
      </c>
      <c r="R10" t="s">
        <v>28</v>
      </c>
    </row>
    <row r="11" spans="1:19" x14ac:dyDescent="0.2">
      <c r="A11" t="s">
        <v>17</v>
      </c>
      <c r="B11" t="s">
        <v>16</v>
      </c>
      <c r="C11">
        <v>-2350.9550592811202</v>
      </c>
      <c r="D11" t="b">
        <v>1</v>
      </c>
      <c r="E11">
        <v>-2348.9778580167599</v>
      </c>
      <c r="F11" t="b">
        <v>0</v>
      </c>
      <c r="G11">
        <v>-2357.8883410251001</v>
      </c>
      <c r="H11" t="b">
        <v>1</v>
      </c>
      <c r="I11">
        <v>-2356.9493972066798</v>
      </c>
      <c r="J11" t="b">
        <v>1</v>
      </c>
      <c r="K11">
        <v>0.25</v>
      </c>
      <c r="M11">
        <f t="shared" si="0"/>
        <v>-2357.8883410251001</v>
      </c>
      <c r="N11">
        <f>SMALL((I11,G11,E11,C11),2)</f>
        <v>-2356.9493972066798</v>
      </c>
      <c r="O11">
        <f t="shared" si="1"/>
        <v>-0.93894381842028452</v>
      </c>
      <c r="P11">
        <f t="shared" si="2"/>
        <v>62.533241338984368</v>
      </c>
      <c r="R11" t="s">
        <v>28</v>
      </c>
      <c r="S11" t="s">
        <v>26</v>
      </c>
    </row>
    <row r="12" spans="1:19" x14ac:dyDescent="0.2">
      <c r="A12" t="s">
        <v>18</v>
      </c>
      <c r="B12" t="s">
        <v>12</v>
      </c>
      <c r="C12">
        <v>-4130.8418807958897</v>
      </c>
      <c r="D12" t="b">
        <v>1</v>
      </c>
      <c r="E12">
        <v>-4156.6243467376498</v>
      </c>
      <c r="F12" t="b">
        <v>1</v>
      </c>
      <c r="G12">
        <v>-4158.8909891502999</v>
      </c>
      <c r="H12" t="b">
        <v>1</v>
      </c>
      <c r="I12">
        <v>-4188.9006793098697</v>
      </c>
      <c r="J12" t="b">
        <v>1</v>
      </c>
      <c r="K12">
        <v>0.25</v>
      </c>
      <c r="M12">
        <f t="shared" si="0"/>
        <v>-4188.9006793098697</v>
      </c>
      <c r="N12">
        <f>SMALL((I12,G12,E12,C12),2)</f>
        <v>-4158.8909891502999</v>
      </c>
      <c r="O12">
        <f t="shared" si="1"/>
        <v>-30.0096901595698</v>
      </c>
      <c r="P12">
        <f t="shared" si="2"/>
        <v>3.0442378405848574E-5</v>
      </c>
      <c r="R12" t="s">
        <v>28</v>
      </c>
    </row>
    <row r="13" spans="1:19" x14ac:dyDescent="0.2">
      <c r="A13" t="s">
        <v>18</v>
      </c>
      <c r="B13" t="s">
        <v>13</v>
      </c>
      <c r="C13">
        <v>-6070.4288717529898</v>
      </c>
      <c r="D13" t="b">
        <v>0</v>
      </c>
      <c r="E13">
        <v>-6068.5664610169297</v>
      </c>
      <c r="F13" t="b">
        <v>0</v>
      </c>
      <c r="G13">
        <v>-6072.4920066999503</v>
      </c>
      <c r="H13" t="b">
        <v>1</v>
      </c>
      <c r="I13">
        <v>-6083.0731463354596</v>
      </c>
      <c r="J13" t="b">
        <v>1</v>
      </c>
      <c r="K13">
        <v>0.25</v>
      </c>
      <c r="M13">
        <f t="shared" si="0"/>
        <v>-6083.0731463354596</v>
      </c>
      <c r="N13">
        <f>SMALL((I13,G13,E13,C13),2)</f>
        <v>-6072.4920066999503</v>
      </c>
      <c r="O13">
        <f t="shared" si="1"/>
        <v>-10.581139635509317</v>
      </c>
      <c r="P13">
        <f t="shared" si="2"/>
        <v>0.50388881935351326</v>
      </c>
      <c r="R13" t="s">
        <v>28</v>
      </c>
    </row>
    <row r="14" spans="1:19" x14ac:dyDescent="0.2">
      <c r="A14" t="s">
        <v>18</v>
      </c>
      <c r="B14" t="s">
        <v>14</v>
      </c>
      <c r="C14">
        <v>-4485.3941376970497</v>
      </c>
      <c r="D14" t="b">
        <v>1</v>
      </c>
      <c r="E14">
        <v>-4499.70236936118</v>
      </c>
      <c r="F14" t="b">
        <v>1</v>
      </c>
      <c r="G14">
        <v>-4563.3954782444298</v>
      </c>
      <c r="H14" t="b">
        <v>1</v>
      </c>
      <c r="I14">
        <v>-4682.5564547635504</v>
      </c>
      <c r="J14" t="b">
        <v>1</v>
      </c>
      <c r="K14">
        <v>0.25</v>
      </c>
      <c r="M14">
        <f t="shared" si="0"/>
        <v>-4682.5564547635504</v>
      </c>
      <c r="N14">
        <f>SMALL((I14,G14,E14,C14),2)</f>
        <v>-4563.3954782444298</v>
      </c>
      <c r="O14">
        <f t="shared" si="1"/>
        <v>-119.1609765191206</v>
      </c>
      <c r="P14">
        <f t="shared" si="2"/>
        <v>1.3320567259818974E-24</v>
      </c>
      <c r="R14" t="s">
        <v>28</v>
      </c>
    </row>
    <row r="15" spans="1:19" x14ac:dyDescent="0.2">
      <c r="A15" t="s">
        <v>18</v>
      </c>
      <c r="B15" t="s">
        <v>15</v>
      </c>
      <c r="C15">
        <v>-4872.1114853827503</v>
      </c>
      <c r="D15" t="b">
        <v>1</v>
      </c>
      <c r="E15">
        <v>-4957.8996476954298</v>
      </c>
      <c r="F15" t="b">
        <v>1</v>
      </c>
      <c r="G15">
        <v>-4956.6329142369204</v>
      </c>
      <c r="H15" t="b">
        <v>0</v>
      </c>
      <c r="I15">
        <v>-4928.3220068710598</v>
      </c>
      <c r="J15" t="b">
        <v>1</v>
      </c>
      <c r="K15">
        <v>0.25</v>
      </c>
      <c r="M15">
        <f t="shared" si="0"/>
        <v>-4957.8996476954298</v>
      </c>
      <c r="N15">
        <f>SMALL((I15,G15,E15,C15),3)</f>
        <v>-4928.3220068710598</v>
      </c>
      <c r="O15">
        <f t="shared" si="1"/>
        <v>-29.577640824370064</v>
      </c>
      <c r="P15">
        <f t="shared" si="2"/>
        <v>3.778304026736123E-5</v>
      </c>
      <c r="R15" t="s">
        <v>25</v>
      </c>
    </row>
    <row r="16" spans="1:19" x14ac:dyDescent="0.2">
      <c r="A16" t="s">
        <v>18</v>
      </c>
      <c r="B16" t="s">
        <v>16</v>
      </c>
      <c r="C16">
        <v>-4712.9364591039703</v>
      </c>
      <c r="D16" t="b">
        <v>0</v>
      </c>
      <c r="E16">
        <v>-4722.6684464583104</v>
      </c>
      <c r="F16" t="b">
        <v>1</v>
      </c>
      <c r="G16">
        <v>-4720.6704969128295</v>
      </c>
      <c r="H16" t="b">
        <v>0</v>
      </c>
      <c r="I16">
        <v>-4709.0840826322601</v>
      </c>
      <c r="J16" t="b">
        <v>0</v>
      </c>
      <c r="K16">
        <v>0.25</v>
      </c>
      <c r="M16">
        <f t="shared" si="0"/>
        <v>-4722.6684464583104</v>
      </c>
      <c r="N16">
        <f>SMALL((I16,G16,E16,C16),2)</f>
        <v>-4720.6704969128295</v>
      </c>
      <c r="O16">
        <f t="shared" si="1"/>
        <v>-1.9979495454808784</v>
      </c>
      <c r="P16">
        <f t="shared" si="2"/>
        <v>36.825679460622446</v>
      </c>
      <c r="R16" t="s">
        <v>25</v>
      </c>
    </row>
    <row r="17" spans="1:19" x14ac:dyDescent="0.2">
      <c r="A17" t="s">
        <v>11</v>
      </c>
      <c r="B17" t="s">
        <v>12</v>
      </c>
      <c r="C17">
        <v>-2600.1412148873901</v>
      </c>
      <c r="D17" t="b">
        <v>1</v>
      </c>
      <c r="E17">
        <v>-2863.2114599114002</v>
      </c>
      <c r="F17" t="b">
        <v>1</v>
      </c>
      <c r="G17">
        <v>-2898.9206001605698</v>
      </c>
      <c r="H17" t="b">
        <v>1</v>
      </c>
      <c r="I17">
        <v>-2689.8678468318299</v>
      </c>
      <c r="J17" t="b">
        <v>1</v>
      </c>
      <c r="K17">
        <v>1</v>
      </c>
      <c r="M17">
        <f t="shared" si="0"/>
        <v>-2898.9206001605698</v>
      </c>
      <c r="N17">
        <f>SMALL((I17,G17,E17,C17),2)</f>
        <v>-2863.2114599114002</v>
      </c>
      <c r="O17">
        <f t="shared" si="1"/>
        <v>-35.70914024916965</v>
      </c>
      <c r="P17">
        <f t="shared" si="2"/>
        <v>1.7614029450250719E-6</v>
      </c>
      <c r="R17" t="s">
        <v>26</v>
      </c>
    </row>
    <row r="18" spans="1:19" x14ac:dyDescent="0.2">
      <c r="A18" t="s">
        <v>11</v>
      </c>
      <c r="B18" t="s">
        <v>13</v>
      </c>
      <c r="C18">
        <v>-2171.06094009257</v>
      </c>
      <c r="D18" t="b">
        <v>0</v>
      </c>
      <c r="E18">
        <v>-2451.8338241986298</v>
      </c>
      <c r="F18" t="b">
        <v>1</v>
      </c>
      <c r="G18">
        <v>-2462.94633278523</v>
      </c>
      <c r="H18" t="b">
        <v>1</v>
      </c>
      <c r="I18">
        <v>-2201.4079111917599</v>
      </c>
      <c r="J18" t="b">
        <v>1</v>
      </c>
      <c r="K18">
        <v>1</v>
      </c>
      <c r="M18">
        <f t="shared" si="0"/>
        <v>-2462.94633278523</v>
      </c>
      <c r="N18">
        <f>SMALL((I18,G18,E18,C18),2)</f>
        <v>-2451.8338241986298</v>
      </c>
      <c r="O18">
        <f t="shared" si="1"/>
        <v>-11.112508586600143</v>
      </c>
      <c r="P18">
        <f t="shared" si="2"/>
        <v>0.38632198186719718</v>
      </c>
      <c r="R18" t="s">
        <v>26</v>
      </c>
    </row>
    <row r="19" spans="1:19" x14ac:dyDescent="0.2">
      <c r="A19" t="s">
        <v>11</v>
      </c>
      <c r="B19" t="s">
        <v>14</v>
      </c>
      <c r="C19">
        <v>-2583.1231403094698</v>
      </c>
      <c r="D19" t="b">
        <v>1</v>
      </c>
      <c r="E19">
        <v>-2713.3235224599398</v>
      </c>
      <c r="F19" t="b">
        <v>1</v>
      </c>
      <c r="G19">
        <v>-2711.6686421925801</v>
      </c>
      <c r="H19" t="b">
        <v>0</v>
      </c>
      <c r="I19">
        <v>-2556.6442035014602</v>
      </c>
      <c r="J19" t="b">
        <v>1</v>
      </c>
      <c r="K19">
        <v>1</v>
      </c>
      <c r="M19">
        <f t="shared" si="0"/>
        <v>-2713.3235224599398</v>
      </c>
      <c r="N19">
        <f>SMALL((I19,G19,E19,C19),3)</f>
        <v>-2583.1231403094698</v>
      </c>
      <c r="O19">
        <f t="shared" si="1"/>
        <v>-130.20038215046998</v>
      </c>
      <c r="P19">
        <f t="shared" si="2"/>
        <v>5.3376027107013836E-27</v>
      </c>
      <c r="R19" t="s">
        <v>25</v>
      </c>
    </row>
    <row r="20" spans="1:19" x14ac:dyDescent="0.2">
      <c r="A20" t="s">
        <v>11</v>
      </c>
      <c r="B20" t="s">
        <v>15</v>
      </c>
      <c r="C20">
        <v>-2225.3057995146301</v>
      </c>
      <c r="D20" t="b">
        <v>1</v>
      </c>
      <c r="E20">
        <v>-2261.5515342467102</v>
      </c>
      <c r="F20" t="b">
        <v>1</v>
      </c>
      <c r="G20">
        <v>-2273.7425038453298</v>
      </c>
      <c r="H20" t="b">
        <v>1</v>
      </c>
      <c r="I20">
        <v>-2211.0178614287302</v>
      </c>
      <c r="J20" t="b">
        <v>1</v>
      </c>
      <c r="K20">
        <v>1</v>
      </c>
      <c r="M20">
        <f t="shared" si="0"/>
        <v>-2273.7425038453298</v>
      </c>
      <c r="N20">
        <f>SMALL((I20,G20,E20,C20),2)</f>
        <v>-2261.5515342467102</v>
      </c>
      <c r="O20">
        <f t="shared" si="1"/>
        <v>-12.190969598619631</v>
      </c>
      <c r="P20">
        <f t="shared" si="2"/>
        <v>0.22530176145235054</v>
      </c>
      <c r="R20" t="s">
        <v>26</v>
      </c>
    </row>
    <row r="21" spans="1:19" x14ac:dyDescent="0.2">
      <c r="A21" t="s">
        <v>11</v>
      </c>
      <c r="B21" t="s">
        <v>16</v>
      </c>
      <c r="C21">
        <v>-1877.5328716095701</v>
      </c>
      <c r="D21" t="b">
        <v>0</v>
      </c>
      <c r="E21">
        <v>-1903.0986967685401</v>
      </c>
      <c r="F21" t="b">
        <v>1</v>
      </c>
      <c r="G21">
        <v>-1904.37113691896</v>
      </c>
      <c r="H21" t="b">
        <v>0</v>
      </c>
      <c r="I21">
        <v>-1898.920260267</v>
      </c>
      <c r="J21" t="b">
        <v>1</v>
      </c>
      <c r="K21">
        <v>1</v>
      </c>
      <c r="M21">
        <f>MIN(I21,E21,C21)</f>
        <v>-1903.0986967685401</v>
      </c>
      <c r="N21">
        <f>SMALL((I21,G21,E21,C21),3)</f>
        <v>-1898.920260267</v>
      </c>
      <c r="O21">
        <f t="shared" si="1"/>
        <v>-4.1784365015400908</v>
      </c>
      <c r="P21">
        <f t="shared" si="2"/>
        <v>12.378386594506056</v>
      </c>
      <c r="R21" t="s">
        <v>25</v>
      </c>
    </row>
    <row r="22" spans="1:19" x14ac:dyDescent="0.2">
      <c r="A22" t="s">
        <v>17</v>
      </c>
      <c r="B22" t="s">
        <v>12</v>
      </c>
      <c r="C22">
        <v>-2808.93145963598</v>
      </c>
      <c r="D22" t="b">
        <v>0</v>
      </c>
      <c r="E22">
        <v>-2866.6277394863801</v>
      </c>
      <c r="F22" t="b">
        <v>1</v>
      </c>
      <c r="G22">
        <v>-2871.5742971275499</v>
      </c>
      <c r="H22" t="b">
        <v>1</v>
      </c>
      <c r="I22">
        <v>-2819.59753982556</v>
      </c>
      <c r="J22" t="b">
        <v>1</v>
      </c>
      <c r="K22">
        <v>1</v>
      </c>
      <c r="M22">
        <f t="shared" si="0"/>
        <v>-2871.5742971275499</v>
      </c>
      <c r="N22">
        <f>SMALL((I22,G22,E22,C22),2)</f>
        <v>-2866.6277394863801</v>
      </c>
      <c r="O22">
        <f t="shared" si="1"/>
        <v>-4.9465576411698748</v>
      </c>
      <c r="P22">
        <f t="shared" si="2"/>
        <v>8.4307974599891846</v>
      </c>
      <c r="R22" t="s">
        <v>26</v>
      </c>
    </row>
    <row r="23" spans="1:19" x14ac:dyDescent="0.2">
      <c r="A23" t="s">
        <v>17</v>
      </c>
      <c r="B23" t="s">
        <v>13</v>
      </c>
      <c r="C23">
        <v>-2748.56071624794</v>
      </c>
      <c r="D23" t="b">
        <v>1</v>
      </c>
      <c r="E23">
        <v>-2789.2580033683498</v>
      </c>
      <c r="F23" t="b">
        <v>1</v>
      </c>
      <c r="G23">
        <v>-2788.4404295078698</v>
      </c>
      <c r="H23" t="b">
        <v>0</v>
      </c>
      <c r="I23">
        <v>-2756.6718248464299</v>
      </c>
      <c r="J23" t="b">
        <v>1</v>
      </c>
      <c r="K23">
        <v>1</v>
      </c>
      <c r="M23">
        <f t="shared" si="0"/>
        <v>-2789.2580033683498</v>
      </c>
      <c r="N23">
        <f>SMALL((I23,G23,E23,C23),3)</f>
        <v>-2756.6718248464299</v>
      </c>
      <c r="O23">
        <f t="shared" si="1"/>
        <v>-32.586178521919919</v>
      </c>
      <c r="P23">
        <f t="shared" si="2"/>
        <v>8.3946238491533202E-6</v>
      </c>
      <c r="R23" t="s">
        <v>25</v>
      </c>
    </row>
    <row r="24" spans="1:19" x14ac:dyDescent="0.2">
      <c r="A24" t="s">
        <v>17</v>
      </c>
      <c r="B24" t="s">
        <v>14</v>
      </c>
      <c r="C24">
        <v>-2868.7275654578498</v>
      </c>
      <c r="D24" t="b">
        <v>0</v>
      </c>
      <c r="E24">
        <v>-2923.7002863497401</v>
      </c>
      <c r="F24" t="b">
        <v>1</v>
      </c>
      <c r="G24">
        <v>-2958.1239872065498</v>
      </c>
      <c r="H24" t="b">
        <v>1</v>
      </c>
      <c r="I24">
        <v>-2903.33497306763</v>
      </c>
      <c r="J24" t="b">
        <v>1</v>
      </c>
      <c r="K24">
        <v>1</v>
      </c>
      <c r="M24">
        <f t="shared" si="0"/>
        <v>-2958.1239872065498</v>
      </c>
      <c r="N24">
        <f>SMALL((I24,G24,E24,C24),2)</f>
        <v>-2923.7002863497401</v>
      </c>
      <c r="O24">
        <f t="shared" si="1"/>
        <v>-34.423700856809774</v>
      </c>
      <c r="P24">
        <f t="shared" si="2"/>
        <v>3.3495644268496524E-6</v>
      </c>
      <c r="R24" t="s">
        <v>26</v>
      </c>
    </row>
    <row r="25" spans="1:19" x14ac:dyDescent="0.2">
      <c r="A25" t="s">
        <v>17</v>
      </c>
      <c r="B25" t="s">
        <v>15</v>
      </c>
      <c r="C25">
        <v>-2747.0681101417799</v>
      </c>
      <c r="D25" t="b">
        <v>1</v>
      </c>
      <c r="E25">
        <v>-2746.7747549425399</v>
      </c>
      <c r="F25" t="b">
        <v>0</v>
      </c>
      <c r="G25">
        <v>-2762.8551903802099</v>
      </c>
      <c r="H25" t="b">
        <v>1</v>
      </c>
      <c r="I25">
        <v>-2760.85053397602</v>
      </c>
      <c r="J25" t="b">
        <v>1</v>
      </c>
      <c r="K25">
        <v>1</v>
      </c>
      <c r="M25">
        <f t="shared" si="0"/>
        <v>-2762.8551903802099</v>
      </c>
      <c r="N25">
        <f>SMALL((I25,G25,E25,C25),2)</f>
        <v>-2760.85053397602</v>
      </c>
      <c r="O25">
        <f t="shared" si="1"/>
        <v>-2.0046564041899728</v>
      </c>
      <c r="P25">
        <f t="shared" si="2"/>
        <v>36.70239397623299</v>
      </c>
      <c r="R25" t="s">
        <v>28</v>
      </c>
      <c r="S25" t="s">
        <v>26</v>
      </c>
    </row>
    <row r="26" spans="1:19" x14ac:dyDescent="0.2">
      <c r="A26" t="s">
        <v>17</v>
      </c>
      <c r="B26" t="s">
        <v>16</v>
      </c>
      <c r="C26">
        <v>-2433.34164427109</v>
      </c>
      <c r="D26" t="b">
        <v>1</v>
      </c>
      <c r="E26">
        <v>-2431.8309814764698</v>
      </c>
      <c r="F26" t="b">
        <v>0</v>
      </c>
      <c r="G26">
        <v>-2440.6380486816302</v>
      </c>
      <c r="H26" t="b">
        <v>1</v>
      </c>
      <c r="I26">
        <v>-2432.4185549804301</v>
      </c>
      <c r="J26" t="b">
        <v>1</v>
      </c>
      <c r="K26">
        <v>1</v>
      </c>
      <c r="M26">
        <f t="shared" si="0"/>
        <v>-2440.6380486816302</v>
      </c>
      <c r="N26">
        <f>SMALL((I26,G26,E26,C26),2)</f>
        <v>-2433.34164427109</v>
      </c>
      <c r="O26">
        <f t="shared" si="1"/>
        <v>-7.2964044105401626</v>
      </c>
      <c r="P26">
        <f t="shared" si="2"/>
        <v>2.6037897520800777</v>
      </c>
      <c r="R26" t="s">
        <v>26</v>
      </c>
    </row>
    <row r="27" spans="1:19" x14ac:dyDescent="0.2">
      <c r="A27" t="s">
        <v>18</v>
      </c>
      <c r="B27" t="s">
        <v>12</v>
      </c>
      <c r="C27">
        <v>-4111.4939752456803</v>
      </c>
      <c r="D27" t="b">
        <v>1</v>
      </c>
      <c r="E27">
        <v>-4144.5639748293597</v>
      </c>
      <c r="F27" t="b">
        <v>1</v>
      </c>
      <c r="G27">
        <v>-4151.2563828232896</v>
      </c>
      <c r="H27" t="b">
        <v>1</v>
      </c>
      <c r="I27">
        <v>-4165.3221073119803</v>
      </c>
      <c r="J27" t="b">
        <v>1</v>
      </c>
      <c r="K27">
        <v>1</v>
      </c>
      <c r="M27">
        <f t="shared" si="0"/>
        <v>-4165.3221073119803</v>
      </c>
      <c r="N27">
        <f>SMALL((I27,G27,E27,C27),2)</f>
        <v>-4151.2563828232896</v>
      </c>
      <c r="O27">
        <f t="shared" si="1"/>
        <v>-14.065724488690648</v>
      </c>
      <c r="P27">
        <f t="shared" si="2"/>
        <v>8.8240251103130232E-2</v>
      </c>
      <c r="R27" t="s">
        <v>28</v>
      </c>
    </row>
    <row r="28" spans="1:19" x14ac:dyDescent="0.2">
      <c r="A28" t="s">
        <v>18</v>
      </c>
      <c r="B28" t="s">
        <v>13</v>
      </c>
      <c r="C28">
        <v>-6083.1921201190498</v>
      </c>
      <c r="D28" t="b">
        <v>0</v>
      </c>
      <c r="E28">
        <v>-6145.4123000941299</v>
      </c>
      <c r="F28" t="b">
        <v>1</v>
      </c>
      <c r="G28">
        <v>-6143.51693213612</v>
      </c>
      <c r="H28" t="b">
        <v>0</v>
      </c>
      <c r="I28">
        <v>-6116.2413427457504</v>
      </c>
      <c r="J28" t="b">
        <v>1</v>
      </c>
      <c r="K28">
        <v>1</v>
      </c>
      <c r="M28">
        <f t="shared" si="0"/>
        <v>-6145.4123000941299</v>
      </c>
      <c r="N28">
        <f>SMALL((I28,G28,E28,C28),3)</f>
        <v>-6116.2413427457504</v>
      </c>
      <c r="O28">
        <f t="shared" si="1"/>
        <v>-29.170957348379488</v>
      </c>
      <c r="P28">
        <f t="shared" si="2"/>
        <v>4.6302783115084876E-5</v>
      </c>
      <c r="R28" t="s">
        <v>25</v>
      </c>
    </row>
    <row r="29" spans="1:19" x14ac:dyDescent="0.2">
      <c r="A29" t="s">
        <v>18</v>
      </c>
      <c r="B29" t="s">
        <v>14</v>
      </c>
      <c r="C29">
        <v>-4514.2005566151902</v>
      </c>
      <c r="D29" t="b">
        <v>1</v>
      </c>
      <c r="E29">
        <v>-4541.0837314569899</v>
      </c>
      <c r="F29" t="b">
        <v>1</v>
      </c>
      <c r="G29">
        <v>-4574.2267307521297</v>
      </c>
      <c r="H29" t="b">
        <v>1</v>
      </c>
      <c r="I29">
        <v>-4709.2707689621102</v>
      </c>
      <c r="J29" t="b">
        <v>1</v>
      </c>
      <c r="K29">
        <v>1</v>
      </c>
      <c r="M29">
        <f t="shared" si="0"/>
        <v>-4709.2707689621102</v>
      </c>
      <c r="N29">
        <f>SMALL((I29,G29,E29,C29),2)</f>
        <v>-4574.2267307521297</v>
      </c>
      <c r="O29">
        <f t="shared" si="1"/>
        <v>-135.0440382099805</v>
      </c>
      <c r="P29">
        <f t="shared" si="2"/>
        <v>4.7376142434544062E-28</v>
      </c>
      <c r="R29" t="s">
        <v>28</v>
      </c>
    </row>
    <row r="30" spans="1:19" x14ac:dyDescent="0.2">
      <c r="A30" t="s">
        <v>18</v>
      </c>
      <c r="B30" t="s">
        <v>15</v>
      </c>
      <c r="C30">
        <v>-4897.90763259909</v>
      </c>
      <c r="D30" t="b">
        <v>1</v>
      </c>
      <c r="E30">
        <v>-4981.4899030030601</v>
      </c>
      <c r="F30" t="b">
        <v>1</v>
      </c>
      <c r="G30">
        <v>-4984.3685738723398</v>
      </c>
      <c r="H30" t="b">
        <v>1</v>
      </c>
      <c r="I30">
        <v>-4947.2446399842102</v>
      </c>
      <c r="J30" t="b">
        <v>1</v>
      </c>
      <c r="K30">
        <v>1</v>
      </c>
      <c r="M30">
        <f t="shared" si="0"/>
        <v>-4984.3685738723398</v>
      </c>
      <c r="N30">
        <f>SMALL((I30,G30,E30,C30),2)</f>
        <v>-4981.4899030030601</v>
      </c>
      <c r="O30">
        <f t="shared" si="1"/>
        <v>-2.878670869279631</v>
      </c>
      <c r="P30">
        <f t="shared" si="2"/>
        <v>23.708526499423073</v>
      </c>
      <c r="R30" t="s">
        <v>25</v>
      </c>
      <c r="S30" t="s">
        <v>26</v>
      </c>
    </row>
    <row r="31" spans="1:19" x14ac:dyDescent="0.2">
      <c r="A31" t="s">
        <v>18</v>
      </c>
      <c r="B31" t="s">
        <v>16</v>
      </c>
      <c r="C31">
        <v>-4759.7953158160499</v>
      </c>
      <c r="D31" t="b">
        <v>0</v>
      </c>
      <c r="E31">
        <v>-4769.3481368641696</v>
      </c>
      <c r="F31" t="b">
        <v>1</v>
      </c>
      <c r="G31">
        <v>-4767.4043961574498</v>
      </c>
      <c r="H31" t="b">
        <v>0</v>
      </c>
      <c r="I31">
        <v>-4757.7619812658004</v>
      </c>
      <c r="J31" t="b">
        <v>0</v>
      </c>
      <c r="K31">
        <v>1</v>
      </c>
      <c r="M31">
        <f t="shared" si="0"/>
        <v>-4769.3481368641696</v>
      </c>
      <c r="N31">
        <f>SMALL((I31,G31,E31,C31),2)</f>
        <v>-4767.4043961574498</v>
      </c>
      <c r="O31">
        <f t="shared" si="1"/>
        <v>-1.9437407067198365</v>
      </c>
      <c r="P31">
        <f t="shared" si="2"/>
        <v>37.83746815144562</v>
      </c>
      <c r="R31" t="s">
        <v>25</v>
      </c>
    </row>
    <row r="32" spans="1:19" x14ac:dyDescent="0.2">
      <c r="A32" t="s">
        <v>11</v>
      </c>
      <c r="B32" t="s">
        <v>12</v>
      </c>
      <c r="C32">
        <v>-2894.92394010507</v>
      </c>
      <c r="D32" t="b">
        <v>1</v>
      </c>
      <c r="E32">
        <v>-3133.6135235127199</v>
      </c>
      <c r="F32" t="b">
        <v>1</v>
      </c>
      <c r="G32">
        <v>-3152.8020311226801</v>
      </c>
      <c r="H32" t="b">
        <v>1</v>
      </c>
      <c r="I32">
        <v>-3051.67074524292</v>
      </c>
      <c r="J32" t="b">
        <v>1</v>
      </c>
      <c r="K32">
        <v>2</v>
      </c>
      <c r="M32">
        <f t="shared" si="0"/>
        <v>-3152.8020311226801</v>
      </c>
      <c r="N32">
        <f>SMALL((I32,G32,E32,C32),2)</f>
        <v>-3133.6135235127199</v>
      </c>
      <c r="O32">
        <f t="shared" si="1"/>
        <v>-19.188507609960197</v>
      </c>
      <c r="P32">
        <f t="shared" si="2"/>
        <v>6.8119039323335673E-3</v>
      </c>
      <c r="R32" t="s">
        <v>26</v>
      </c>
    </row>
    <row r="33" spans="1:19" x14ac:dyDescent="0.2">
      <c r="A33" t="s">
        <v>11</v>
      </c>
      <c r="B33" t="s">
        <v>13</v>
      </c>
      <c r="C33">
        <v>-2344.9847801313999</v>
      </c>
      <c r="D33" t="b">
        <v>0</v>
      </c>
      <c r="E33">
        <v>-2488.0455418940901</v>
      </c>
      <c r="F33" t="b">
        <v>1</v>
      </c>
      <c r="G33">
        <v>-2490.9965407694899</v>
      </c>
      <c r="H33" t="b">
        <v>1</v>
      </c>
      <c r="I33">
        <v>-2350.8891732044199</v>
      </c>
      <c r="J33" t="b">
        <v>1</v>
      </c>
      <c r="K33">
        <v>2</v>
      </c>
      <c r="M33">
        <f t="shared" si="0"/>
        <v>-2490.9965407694899</v>
      </c>
      <c r="N33">
        <f>SMALL((I33,G33,E33,C33),2)</f>
        <v>-2488.0455418940901</v>
      </c>
      <c r="O33">
        <f t="shared" si="1"/>
        <v>-2.9509988753998186</v>
      </c>
      <c r="P33">
        <f t="shared" si="2"/>
        <v>22.866449485230511</v>
      </c>
      <c r="R33" t="s">
        <v>25</v>
      </c>
      <c r="S33" t="s">
        <v>26</v>
      </c>
    </row>
    <row r="34" spans="1:19" x14ac:dyDescent="0.2">
      <c r="A34" t="s">
        <v>11</v>
      </c>
      <c r="B34" t="s">
        <v>14</v>
      </c>
      <c r="C34">
        <v>-2702.2950813675502</v>
      </c>
      <c r="D34" t="b">
        <v>1</v>
      </c>
      <c r="E34">
        <v>-2836.2860825358098</v>
      </c>
      <c r="F34" t="b">
        <v>1</v>
      </c>
      <c r="G34">
        <v>-2835.0959824034899</v>
      </c>
      <c r="H34" t="b">
        <v>0</v>
      </c>
      <c r="I34">
        <v>-2751.70432336976</v>
      </c>
      <c r="J34" t="b">
        <v>1</v>
      </c>
      <c r="K34">
        <v>2</v>
      </c>
      <c r="M34">
        <f t="shared" si="0"/>
        <v>-2836.2860825358098</v>
      </c>
      <c r="N34">
        <f>SMALL((I34,G34,E34,C34),3)</f>
        <v>-2751.70432336976</v>
      </c>
      <c r="O34">
        <f t="shared" si="1"/>
        <v>-84.581759166049778</v>
      </c>
      <c r="P34">
        <f t="shared" si="2"/>
        <v>4.2983755998986358E-17</v>
      </c>
      <c r="R34" t="s">
        <v>25</v>
      </c>
    </row>
    <row r="35" spans="1:19" x14ac:dyDescent="0.2">
      <c r="A35" t="s">
        <v>11</v>
      </c>
      <c r="B35" t="s">
        <v>15</v>
      </c>
      <c r="C35">
        <v>-2409.04559619372</v>
      </c>
      <c r="D35" t="b">
        <v>1</v>
      </c>
      <c r="E35">
        <v>-2454.7709744884901</v>
      </c>
      <c r="F35" t="b">
        <v>1</v>
      </c>
      <c r="G35">
        <v>-2463.2414551818802</v>
      </c>
      <c r="H35" t="b">
        <v>0</v>
      </c>
      <c r="I35">
        <v>-2380.8275831013498</v>
      </c>
      <c r="J35" t="b">
        <v>1</v>
      </c>
      <c r="K35">
        <v>2</v>
      </c>
      <c r="M35">
        <f>MIN(I35,E35,C35)</f>
        <v>-2454.7709744884901</v>
      </c>
      <c r="N35">
        <f>SMALL((I35,G35,E35,C35),3)</f>
        <v>-2409.04559619372</v>
      </c>
      <c r="O35">
        <f t="shared" si="1"/>
        <v>-45.725378294770053</v>
      </c>
      <c r="P35">
        <f t="shared" si="2"/>
        <v>1.1772271290964317E-8</v>
      </c>
      <c r="R35" t="s">
        <v>25</v>
      </c>
    </row>
    <row r="36" spans="1:19" x14ac:dyDescent="0.2">
      <c r="A36" t="s">
        <v>11</v>
      </c>
      <c r="B36" t="s">
        <v>16</v>
      </c>
      <c r="C36">
        <v>-2052.2249364936902</v>
      </c>
      <c r="D36" t="b">
        <v>1</v>
      </c>
      <c r="E36">
        <v>-2093.2001556243499</v>
      </c>
      <c r="F36" t="b">
        <v>1</v>
      </c>
      <c r="G36">
        <v>-2091.8261381571501</v>
      </c>
      <c r="H36" t="b">
        <v>0</v>
      </c>
      <c r="I36">
        <v>-2076.4659004285199</v>
      </c>
      <c r="J36" t="b">
        <v>1</v>
      </c>
      <c r="K36">
        <v>2</v>
      </c>
      <c r="M36">
        <f t="shared" si="0"/>
        <v>-2093.2001556243499</v>
      </c>
      <c r="N36">
        <f>SMALL((I36,G36,E36,C36),3)</f>
        <v>-2076.4659004285199</v>
      </c>
      <c r="O36">
        <f t="shared" si="1"/>
        <v>-16.734255195829974</v>
      </c>
      <c r="P36">
        <f t="shared" si="2"/>
        <v>2.3238209080071827E-2</v>
      </c>
      <c r="R36" t="s">
        <v>25</v>
      </c>
    </row>
    <row r="37" spans="1:19" x14ac:dyDescent="0.2">
      <c r="A37" t="s">
        <v>17</v>
      </c>
      <c r="B37" t="s">
        <v>12</v>
      </c>
      <c r="C37">
        <v>-2847.8813485798801</v>
      </c>
      <c r="D37" t="b">
        <v>1</v>
      </c>
      <c r="E37">
        <v>-2981.14008647633</v>
      </c>
      <c r="F37" t="b">
        <v>1</v>
      </c>
      <c r="G37">
        <v>-3019.58257924601</v>
      </c>
      <c r="H37" t="b">
        <v>1</v>
      </c>
      <c r="I37">
        <v>-2959.8186947962299</v>
      </c>
      <c r="J37" t="b">
        <v>1</v>
      </c>
      <c r="K37">
        <v>2</v>
      </c>
      <c r="M37">
        <f t="shared" si="0"/>
        <v>-3019.58257924601</v>
      </c>
      <c r="N37">
        <f>SMALL((I37,G37,E37,C37),2)</f>
        <v>-2981.14008647633</v>
      </c>
      <c r="O37">
        <f t="shared" si="1"/>
        <v>-38.44249276968003</v>
      </c>
      <c r="P37">
        <f t="shared" si="2"/>
        <v>4.4907487715087493E-7</v>
      </c>
      <c r="R37" t="s">
        <v>26</v>
      </c>
    </row>
    <row r="38" spans="1:19" x14ac:dyDescent="0.2">
      <c r="A38" t="s">
        <v>17</v>
      </c>
      <c r="B38" t="s">
        <v>13</v>
      </c>
      <c r="C38">
        <v>-2861.23110206007</v>
      </c>
      <c r="D38" t="b">
        <v>1</v>
      </c>
      <c r="E38">
        <v>-2897.5338593457</v>
      </c>
      <c r="F38" t="b">
        <v>1</v>
      </c>
      <c r="G38">
        <v>-2896.8120142847902</v>
      </c>
      <c r="H38" t="b">
        <v>0</v>
      </c>
      <c r="I38">
        <v>-2856.6215379763898</v>
      </c>
      <c r="J38" t="b">
        <v>0</v>
      </c>
      <c r="K38">
        <v>2</v>
      </c>
      <c r="M38">
        <f t="shared" si="0"/>
        <v>-2897.5338593457</v>
      </c>
      <c r="N38">
        <f>SMALL((I38,G38,E38,C38),2)</f>
        <v>-2896.8120142847902</v>
      </c>
      <c r="O38">
        <f t="shared" si="1"/>
        <v>-0.72184506090979994</v>
      </c>
      <c r="P38">
        <f t="shared" si="2"/>
        <v>69.703299520435252</v>
      </c>
      <c r="R38" t="s">
        <v>25</v>
      </c>
    </row>
    <row r="39" spans="1:19" x14ac:dyDescent="0.2">
      <c r="A39" t="s">
        <v>17</v>
      </c>
      <c r="B39" t="s">
        <v>14</v>
      </c>
      <c r="C39">
        <v>-2986.9662652320899</v>
      </c>
      <c r="D39" t="b">
        <v>0</v>
      </c>
      <c r="E39">
        <v>-3044.77160021483</v>
      </c>
      <c r="F39" t="b">
        <v>1</v>
      </c>
      <c r="G39">
        <v>-3097.1396175679502</v>
      </c>
      <c r="H39" t="b">
        <v>1</v>
      </c>
      <c r="I39">
        <v>-3035.8972049507902</v>
      </c>
      <c r="J39" t="b">
        <v>1</v>
      </c>
      <c r="K39">
        <v>2</v>
      </c>
      <c r="M39">
        <f t="shared" si="0"/>
        <v>-3097.1396175679502</v>
      </c>
      <c r="N39">
        <f>SMALL((I39,G39,E39,C39),2)</f>
        <v>-3044.77160021483</v>
      </c>
      <c r="O39">
        <f t="shared" si="1"/>
        <v>-52.368017353120194</v>
      </c>
      <c r="P39">
        <f t="shared" si="2"/>
        <v>4.2503972083970842E-10</v>
      </c>
      <c r="R39" t="s">
        <v>26</v>
      </c>
    </row>
    <row r="40" spans="1:19" x14ac:dyDescent="0.2">
      <c r="A40" t="s">
        <v>17</v>
      </c>
      <c r="B40" t="s">
        <v>15</v>
      </c>
      <c r="C40">
        <v>-2867.0208855024598</v>
      </c>
      <c r="D40" t="b">
        <v>1</v>
      </c>
      <c r="E40">
        <v>-2865.7644550416899</v>
      </c>
      <c r="F40" t="b">
        <v>0</v>
      </c>
      <c r="G40">
        <v>-2876.2148276033499</v>
      </c>
      <c r="H40" t="b">
        <v>1</v>
      </c>
      <c r="I40">
        <v>-2867.82368091751</v>
      </c>
      <c r="J40" t="b">
        <v>1</v>
      </c>
      <c r="K40">
        <v>2</v>
      </c>
      <c r="M40">
        <f t="shared" si="0"/>
        <v>-2876.2148276033499</v>
      </c>
      <c r="N40">
        <f>SMALL((I40,G40,E40,C40),2)</f>
        <v>-2867.82368091751</v>
      </c>
      <c r="O40">
        <f t="shared" si="1"/>
        <v>-8.3911466858398853</v>
      </c>
      <c r="P40">
        <f t="shared" si="2"/>
        <v>1.5062104235169937</v>
      </c>
      <c r="R40" t="s">
        <v>26</v>
      </c>
    </row>
    <row r="41" spans="1:19" x14ac:dyDescent="0.2">
      <c r="A41" t="s">
        <v>17</v>
      </c>
      <c r="B41" t="s">
        <v>16</v>
      </c>
      <c r="C41">
        <v>-2486.7169345864199</v>
      </c>
      <c r="D41" t="b">
        <v>1</v>
      </c>
      <c r="E41">
        <v>-2487.1966696862801</v>
      </c>
      <c r="F41" t="b">
        <v>0</v>
      </c>
      <c r="G41">
        <v>-2496.7985631491401</v>
      </c>
      <c r="H41" t="b">
        <v>1</v>
      </c>
      <c r="I41">
        <v>-2483.5120116685298</v>
      </c>
      <c r="J41" t="b">
        <v>0</v>
      </c>
      <c r="K41">
        <v>2</v>
      </c>
      <c r="M41">
        <f t="shared" si="0"/>
        <v>-2496.7985631491401</v>
      </c>
      <c r="N41">
        <f>SMALL((I41,G41,E41,C41),2)</f>
        <v>-2487.1966696862801</v>
      </c>
      <c r="O41">
        <f t="shared" si="1"/>
        <v>-9.6018934628600618</v>
      </c>
      <c r="P41">
        <f t="shared" si="2"/>
        <v>0.82219593758266818</v>
      </c>
      <c r="R41" t="s">
        <v>26</v>
      </c>
    </row>
    <row r="42" spans="1:19" x14ac:dyDescent="0.2">
      <c r="A42" t="s">
        <v>18</v>
      </c>
      <c r="B42" t="s">
        <v>12</v>
      </c>
      <c r="C42">
        <v>-4280.7398280238103</v>
      </c>
      <c r="D42" t="b">
        <v>1</v>
      </c>
      <c r="E42">
        <v>-4323.3735536493105</v>
      </c>
      <c r="F42" t="b">
        <v>1</v>
      </c>
      <c r="G42">
        <v>-4327.8784233274901</v>
      </c>
      <c r="H42" t="b">
        <v>1</v>
      </c>
      <c r="I42">
        <v>-4359.6653147994202</v>
      </c>
      <c r="J42" t="b">
        <v>1</v>
      </c>
      <c r="K42">
        <v>2</v>
      </c>
      <c r="M42">
        <f t="shared" si="0"/>
        <v>-4359.6653147994202</v>
      </c>
      <c r="N42">
        <f>SMALL((I42,G42,E42,C42),2)</f>
        <v>-4327.8784233274901</v>
      </c>
      <c r="O42">
        <f t="shared" si="1"/>
        <v>-31.786891471930176</v>
      </c>
      <c r="P42">
        <f t="shared" si="2"/>
        <v>1.2518843735183665E-5</v>
      </c>
      <c r="R42" t="s">
        <v>28</v>
      </c>
    </row>
    <row r="43" spans="1:19" x14ac:dyDescent="0.2">
      <c r="A43" t="s">
        <v>18</v>
      </c>
      <c r="B43" t="s">
        <v>13</v>
      </c>
      <c r="C43">
        <v>-6315.4619139097304</v>
      </c>
      <c r="D43" t="b">
        <v>0</v>
      </c>
      <c r="E43">
        <v>-6479.7302490946904</v>
      </c>
      <c r="F43" t="b">
        <v>1</v>
      </c>
      <c r="G43">
        <v>-6480.3655493940596</v>
      </c>
      <c r="H43" t="b">
        <v>0</v>
      </c>
      <c r="I43">
        <v>-6350.76199510276</v>
      </c>
      <c r="J43" t="b">
        <v>1</v>
      </c>
      <c r="K43">
        <v>2</v>
      </c>
      <c r="M43">
        <f>MIN(I43,E43,C43)</f>
        <v>-6479.7302490946904</v>
      </c>
      <c r="N43">
        <f>SMALL((I43,G43,E43,C43),3)</f>
        <v>-6350.76199510276</v>
      </c>
      <c r="O43">
        <f t="shared" si="1"/>
        <v>-128.9682539919304</v>
      </c>
      <c r="P43">
        <f t="shared" si="2"/>
        <v>9.883243040467381E-27</v>
      </c>
      <c r="R43" t="s">
        <v>25</v>
      </c>
    </row>
    <row r="44" spans="1:19" x14ac:dyDescent="0.2">
      <c r="A44" t="s">
        <v>18</v>
      </c>
      <c r="B44" t="s">
        <v>14</v>
      </c>
      <c r="C44">
        <v>-4776.8937547001697</v>
      </c>
      <c r="D44" t="b">
        <v>1</v>
      </c>
      <c r="E44">
        <v>-4804.5244728256403</v>
      </c>
      <c r="F44" t="b">
        <v>1</v>
      </c>
      <c r="G44">
        <v>-4812.9152642951303</v>
      </c>
      <c r="H44" t="b">
        <v>0</v>
      </c>
      <c r="I44">
        <v>-4902.5401088910603</v>
      </c>
      <c r="J44" t="b">
        <v>1</v>
      </c>
      <c r="K44">
        <v>2</v>
      </c>
      <c r="M44">
        <f t="shared" si="0"/>
        <v>-4902.5401088910603</v>
      </c>
      <c r="N44">
        <f>SMALL((I44,G44,E44,C44),2)</f>
        <v>-4812.9152642951303</v>
      </c>
      <c r="O44">
        <f t="shared" si="1"/>
        <v>-89.624844595929972</v>
      </c>
      <c r="P44">
        <f t="shared" si="2"/>
        <v>3.453124805788821E-18</v>
      </c>
      <c r="R44" t="s">
        <v>28</v>
      </c>
    </row>
    <row r="45" spans="1:19" x14ac:dyDescent="0.2">
      <c r="A45" t="s">
        <v>18</v>
      </c>
      <c r="B45" t="s">
        <v>15</v>
      </c>
      <c r="C45">
        <v>-5158.4862133848101</v>
      </c>
      <c r="D45" t="b">
        <v>1</v>
      </c>
      <c r="E45">
        <v>-5256.0330017106699</v>
      </c>
      <c r="F45" t="b">
        <v>1</v>
      </c>
      <c r="G45">
        <v>-5266.7431495323999</v>
      </c>
      <c r="H45" t="b">
        <v>1</v>
      </c>
      <c r="I45">
        <v>-5207.1183082287898</v>
      </c>
      <c r="J45" t="b">
        <v>1</v>
      </c>
      <c r="K45">
        <v>2</v>
      </c>
      <c r="M45">
        <f t="shared" si="0"/>
        <v>-5266.7431495323999</v>
      </c>
      <c r="N45">
        <f>SMALL((I45,G45,E45,C45),2)</f>
        <v>-5256.0330017106699</v>
      </c>
      <c r="O45">
        <f t="shared" si="1"/>
        <v>-10.710147821730061</v>
      </c>
      <c r="P45">
        <f t="shared" si="2"/>
        <v>0.47241203207823895</v>
      </c>
      <c r="R45" t="s">
        <v>26</v>
      </c>
    </row>
    <row r="46" spans="1:19" x14ac:dyDescent="0.2">
      <c r="A46" t="s">
        <v>18</v>
      </c>
      <c r="B46" t="s">
        <v>16</v>
      </c>
      <c r="C46">
        <v>-4984.29846969952</v>
      </c>
      <c r="D46" t="b">
        <v>0</v>
      </c>
      <c r="E46">
        <v>-4992.7125159671496</v>
      </c>
      <c r="F46" t="b">
        <v>1</v>
      </c>
      <c r="G46">
        <v>-4993.3758368375102</v>
      </c>
      <c r="H46" t="b">
        <v>0</v>
      </c>
      <c r="I46">
        <v>-4984.34860812631</v>
      </c>
      <c r="J46" t="b">
        <v>0</v>
      </c>
      <c r="K46">
        <v>2</v>
      </c>
      <c r="M46">
        <f t="shared" si="0"/>
        <v>-4993.3758368375102</v>
      </c>
      <c r="N46">
        <f>SMALL((I46,G46,E46,C46),2)</f>
        <v>-4992.7125159671496</v>
      </c>
      <c r="O46">
        <f t="shared" si="1"/>
        <v>-0.66332087036062148</v>
      </c>
      <c r="P46">
        <f t="shared" si="2"/>
        <v>71.77309976772149</v>
      </c>
      <c r="R46" t="s">
        <v>25</v>
      </c>
    </row>
  </sheetData>
  <conditionalFormatting sqref="C2:J46">
    <cfRule type="expression" dxfId="4" priority="2" stopIfTrue="1">
      <formula>D2=FALSE</formula>
    </cfRule>
    <cfRule type="cellIs" dxfId="3" priority="3" operator="equal">
      <formula>$M2</formula>
    </cfRule>
  </conditionalFormatting>
  <conditionalFormatting sqref="O2:O46">
    <cfRule type="cellIs" dxfId="0" priority="1" operator="greaterThan">
      <formula>-4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model_selection_accumulated_noz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2019-08-16T00:01:27Z</dcterms:created>
  <dcterms:modified xsi:type="dcterms:W3CDTF">2019-08-16T00:01:27Z</dcterms:modified>
</cp:coreProperties>
</file>