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13_ncr:40009_{104CB782-749E-6F4B-8D17-C6985E9D9091}" xr6:coauthVersionLast="43" xr6:coauthVersionMax="43" xr10:uidLastSave="{00000000-0000-0000-0000-000000000000}"/>
  <bookViews>
    <workbookView xWindow="-38400" yWindow="-6540" windowWidth="38400" windowHeight="23540"/>
  </bookViews>
  <sheets>
    <sheet name="model_selection_accumulated_z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N43" i="1" l="1"/>
  <c r="M43" i="1"/>
  <c r="N38" i="1"/>
  <c r="N30" i="1"/>
  <c r="M30" i="1"/>
  <c r="N28" i="1"/>
  <c r="M28" i="1"/>
  <c r="N23" i="1"/>
  <c r="N19" i="1"/>
  <c r="M19" i="1"/>
  <c r="N15" i="1"/>
  <c r="N8" i="1"/>
  <c r="N2" i="1"/>
  <c r="N46" i="1"/>
  <c r="N45" i="1"/>
  <c r="N44" i="1"/>
  <c r="N42" i="1"/>
  <c r="N41" i="1"/>
  <c r="N40" i="1"/>
  <c r="N39" i="1"/>
  <c r="N37" i="1"/>
  <c r="N36" i="1"/>
  <c r="N35" i="1"/>
  <c r="N34" i="1"/>
  <c r="N33" i="1"/>
  <c r="N32" i="1"/>
  <c r="N31" i="1"/>
  <c r="N29" i="1"/>
  <c r="N27" i="1"/>
  <c r="N26" i="1"/>
  <c r="N25" i="1"/>
  <c r="N24" i="1"/>
  <c r="N22" i="1"/>
  <c r="N21" i="1"/>
  <c r="N20" i="1"/>
  <c r="N18" i="1"/>
  <c r="N17" i="1"/>
  <c r="N16" i="1"/>
  <c r="N14" i="1"/>
  <c r="N13" i="1"/>
  <c r="N12" i="1"/>
  <c r="N11" i="1"/>
  <c r="N10" i="1"/>
  <c r="N9" i="1"/>
  <c r="N7" i="1"/>
  <c r="N6" i="1"/>
  <c r="N5" i="1"/>
  <c r="N4" i="1"/>
  <c r="M8" i="1"/>
  <c r="M2" i="1"/>
  <c r="M46" i="1" l="1"/>
  <c r="O46" i="1" s="1"/>
  <c r="P46" i="1" s="1"/>
  <c r="M45" i="1"/>
  <c r="O45" i="1" s="1"/>
  <c r="P45" i="1" s="1"/>
  <c r="M44" i="1"/>
  <c r="O44" i="1" s="1"/>
  <c r="P44" i="1" s="1"/>
  <c r="O43" i="1"/>
  <c r="P43" i="1" s="1"/>
  <c r="M42" i="1"/>
  <c r="O42" i="1" s="1"/>
  <c r="P42" i="1" s="1"/>
  <c r="M41" i="1"/>
  <c r="O41" i="1" s="1"/>
  <c r="P41" i="1" s="1"/>
  <c r="M40" i="1"/>
  <c r="O40" i="1" s="1"/>
  <c r="P40" i="1" s="1"/>
  <c r="M39" i="1"/>
  <c r="O39" i="1" s="1"/>
  <c r="P39" i="1" s="1"/>
  <c r="M38" i="1"/>
  <c r="O38" i="1" s="1"/>
  <c r="P38" i="1" s="1"/>
  <c r="M37" i="1"/>
  <c r="O37" i="1" s="1"/>
  <c r="P37" i="1" s="1"/>
  <c r="M36" i="1"/>
  <c r="O36" i="1" s="1"/>
  <c r="P36" i="1" s="1"/>
  <c r="M35" i="1"/>
  <c r="O35" i="1" s="1"/>
  <c r="P35" i="1" s="1"/>
  <c r="M34" i="1"/>
  <c r="O34" i="1" s="1"/>
  <c r="P34" i="1" s="1"/>
  <c r="M33" i="1"/>
  <c r="O33" i="1" s="1"/>
  <c r="P33" i="1" s="1"/>
  <c r="M32" i="1"/>
  <c r="O32" i="1" s="1"/>
  <c r="P32" i="1" s="1"/>
  <c r="M31" i="1"/>
  <c r="O31" i="1" s="1"/>
  <c r="P31" i="1" s="1"/>
  <c r="O30" i="1"/>
  <c r="P30" i="1" s="1"/>
  <c r="M29" i="1"/>
  <c r="O29" i="1" s="1"/>
  <c r="P29" i="1" s="1"/>
  <c r="O28" i="1"/>
  <c r="P28" i="1" s="1"/>
  <c r="M27" i="1"/>
  <c r="O27" i="1" s="1"/>
  <c r="P27" i="1" s="1"/>
  <c r="M26" i="1"/>
  <c r="O26" i="1" s="1"/>
  <c r="P26" i="1" s="1"/>
  <c r="M25" i="1"/>
  <c r="O25" i="1" s="1"/>
  <c r="P25" i="1" s="1"/>
  <c r="M24" i="1"/>
  <c r="O24" i="1" s="1"/>
  <c r="P24" i="1" s="1"/>
  <c r="M23" i="1"/>
  <c r="O23" i="1" s="1"/>
  <c r="P23" i="1" s="1"/>
  <c r="M22" i="1"/>
  <c r="O22" i="1" s="1"/>
  <c r="P22" i="1" s="1"/>
  <c r="M21" i="1"/>
  <c r="O21" i="1" s="1"/>
  <c r="P21" i="1" s="1"/>
  <c r="M20" i="1"/>
  <c r="O20" i="1" s="1"/>
  <c r="P20" i="1" s="1"/>
  <c r="O19" i="1"/>
  <c r="P19" i="1" s="1"/>
  <c r="M18" i="1"/>
  <c r="O18" i="1" s="1"/>
  <c r="P18" i="1" s="1"/>
  <c r="M17" i="1"/>
  <c r="O17" i="1" s="1"/>
  <c r="P17" i="1" s="1"/>
  <c r="M16" i="1"/>
  <c r="O16" i="1" s="1"/>
  <c r="P16" i="1" s="1"/>
  <c r="M15" i="1"/>
  <c r="O15" i="1" s="1"/>
  <c r="P15" i="1" s="1"/>
  <c r="M14" i="1"/>
  <c r="O14" i="1" s="1"/>
  <c r="P14" i="1" s="1"/>
  <c r="M13" i="1"/>
  <c r="O13" i="1" s="1"/>
  <c r="P13" i="1" s="1"/>
  <c r="M12" i="1"/>
  <c r="O12" i="1" s="1"/>
  <c r="P12" i="1" s="1"/>
  <c r="M11" i="1"/>
  <c r="O11" i="1" s="1"/>
  <c r="P11" i="1" s="1"/>
  <c r="M10" i="1"/>
  <c r="O10" i="1" s="1"/>
  <c r="P10" i="1" s="1"/>
  <c r="M9" i="1"/>
  <c r="O9" i="1" s="1"/>
  <c r="P9" i="1" s="1"/>
  <c r="O8" i="1"/>
  <c r="P8" i="1" s="1"/>
  <c r="M7" i="1"/>
  <c r="O7" i="1" s="1"/>
  <c r="P7" i="1" s="1"/>
  <c r="M6" i="1"/>
  <c r="O6" i="1" s="1"/>
  <c r="P6" i="1" s="1"/>
  <c r="M5" i="1"/>
  <c r="O5" i="1" s="1"/>
  <c r="P5" i="1" s="1"/>
  <c r="M4" i="1"/>
  <c r="O4" i="1" s="1"/>
  <c r="P4" i="1" s="1"/>
  <c r="N3" i="1"/>
  <c r="M3" i="1"/>
  <c r="O2" i="1"/>
  <c r="P2" i="1" s="1"/>
  <c r="O3" i="1" l="1"/>
  <c r="P3" i="1" s="1"/>
</calcChain>
</file>

<file path=xl/sharedStrings.xml><?xml version="1.0" encoding="utf-8"?>
<sst xmlns="http://purl.oclc.org/ooxml/spreadsheetml/main" count="156" uniqueCount="29">
  <si>
    <t>Grain</t>
  </si>
  <si>
    <t>Time Period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</si>
  <si>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</si>
  <si>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</si>
  <si>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</si>
  <si>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</si>
  <si>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</si>
  <si>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</si>
  <si>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</si>
  <si>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</si>
  <si>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</si>
  <si>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</si>
  <si>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</si>
  <si>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</si>
  <si>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</si>
  <si>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</si>
  <si>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</si>
  <si>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</si>
  <si>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</si>
  <si>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>Mins</t>
  </si>
  <si>
    <t>2nd Smallest</t>
  </si>
  <si>
    <t xml:space="preserve">Diff </t>
  </si>
  <si>
    <t>Chance 2nd is Better</t>
  </si>
  <si>
    <t>1st Choice</t>
  </si>
  <si>
    <t>2nd Choice</t>
  </si>
  <si>
    <t>Log_2</t>
  </si>
  <si>
    <t>Log_3</t>
  </si>
  <si>
    <t>Log_Log</t>
  </si>
  <si>
    <t>Log_Linear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</si>
</sst>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P2" sqref="P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19</v>
      </c>
      <c r="N1" t="s">
        <v>20</v>
      </c>
      <c r="O1" t="s">
        <v>21</v>
      </c>
      <c r="P1" t="s">
        <v>22</v>
      </c>
      <c r="R1" t="s">
        <v>23</v>
      </c>
      <c r="S1" t="s">
        <v>24</v>
      </c>
    </row>
    <row r="2" spans="1:19" x14ac:dyDescent="0.2">
      <c r="A2" t="s">
        <v>11</v>
      </c>
      <c r="B2" t="s">
        <v>12</v>
      </c>
      <c r="C2">
        <v>-2711.5526364949401</v>
      </c>
      <c r="D2" t="b">
        <v>1</v>
      </c>
      <c r="E2">
        <v>-3309.8530157211499</v>
      </c>
      <c r="F2" t="b">
        <v>1</v>
      </c>
      <c r="G2">
        <v>-3340.9202951943698</v>
      </c>
      <c r="H2" t="b">
        <v>0</v>
      </c>
      <c r="I2">
        <v>-2793.1489790833102</v>
      </c>
      <c r="J2" t="b">
        <v>1</v>
      </c>
      <c r="K2">
        <v>0.25</v>
      </c>
      <c r="M2">
        <f>MIN(I2,E2,C2)</f>
        <v>-3309.8530157211499</v>
      </c>
      <c r="N2">
        <f>SMALL((I2,G2,E2,C2),3)</f>
        <v>-2793.1489790833102</v>
      </c>
      <c r="O2">
        <f>M2-N2</f>
        <v>-516.70403663783964</v>
      </c>
      <c r="P2" s="1">
        <f>EXP(O2/2)*100</f>
        <v>6.2971502475873919E-111</v>
      </c>
      <c r="R2" t="s">
        <v>25</v>
      </c>
    </row>
    <row r="3" spans="1:19" x14ac:dyDescent="0.2">
      <c r="A3" t="s">
        <v>11</v>
      </c>
      <c r="B3" t="s">
        <v>13</v>
      </c>
      <c r="C3">
        <v>-2035.4689014539499</v>
      </c>
      <c r="D3" t="b">
        <v>1</v>
      </c>
      <c r="E3">
        <v>-2387.56631516162</v>
      </c>
      <c r="F3" t="b">
        <v>1</v>
      </c>
      <c r="G3">
        <v>-2528.6950904884602</v>
      </c>
      <c r="H3" t="b">
        <v>1</v>
      </c>
      <c r="I3">
        <v>-2057.4170095804202</v>
      </c>
      <c r="J3" t="b">
        <v>1</v>
      </c>
      <c r="K3">
        <v>0.25</v>
      </c>
      <c r="M3">
        <f t="shared" ref="M3:M46" si="0">MIN(I3,G3,E3,C3)</f>
        <v>-2528.6950904884602</v>
      </c>
      <c r="N3">
        <f>SMALL((I3,G3,E3,C3),2)</f>
        <v>-2387.56631516162</v>
      </c>
      <c r="O3">
        <f t="shared" ref="O3:O46" si="1">M3-N3</f>
        <v>-141.12877532684024</v>
      </c>
      <c r="P3" s="1">
        <f t="shared" ref="P3:P46" si="2">EXP(O3/2)*100</f>
        <v>2.2608711856804474E-29</v>
      </c>
      <c r="R3" t="s">
        <v>26</v>
      </c>
    </row>
    <row r="4" spans="1:19" x14ac:dyDescent="0.2">
      <c r="A4" t="s">
        <v>11</v>
      </c>
      <c r="B4" t="s">
        <v>14</v>
      </c>
      <c r="C4">
        <v>-2371.9651730823298</v>
      </c>
      <c r="D4" t="b">
        <v>1</v>
      </c>
      <c r="E4">
        <v>-2511.0941945752302</v>
      </c>
      <c r="F4" t="b">
        <v>1</v>
      </c>
      <c r="G4">
        <v>-2509.2733703987801</v>
      </c>
      <c r="H4" t="b">
        <v>0</v>
      </c>
      <c r="I4">
        <v>-2353.4592661107099</v>
      </c>
      <c r="J4" t="b">
        <v>1</v>
      </c>
      <c r="K4">
        <v>0.25</v>
      </c>
      <c r="M4">
        <f t="shared" si="0"/>
        <v>-2511.0941945752302</v>
      </c>
      <c r="N4">
        <f>SMALL((I4,G4,E4,C4),2)</f>
        <v>-2509.2733703987801</v>
      </c>
      <c r="O4">
        <f t="shared" si="1"/>
        <v>-1.8208241764500599</v>
      </c>
      <c r="P4" s="1">
        <f t="shared" si="2"/>
        <v>40.23583827135969</v>
      </c>
      <c r="R4" t="s">
        <v>25</v>
      </c>
    </row>
    <row r="5" spans="1:19" x14ac:dyDescent="0.2">
      <c r="A5" t="s">
        <v>11</v>
      </c>
      <c r="B5" t="s">
        <v>15</v>
      </c>
      <c r="C5">
        <v>-2292.4536215701601</v>
      </c>
      <c r="D5" t="b">
        <v>1</v>
      </c>
      <c r="E5">
        <v>-2295.9028648162998</v>
      </c>
      <c r="F5" t="b">
        <v>1</v>
      </c>
      <c r="G5">
        <v>-2301.99384193593</v>
      </c>
      <c r="H5" t="b">
        <v>0</v>
      </c>
      <c r="I5">
        <v>-2339.45965298998</v>
      </c>
      <c r="J5" t="b">
        <v>1</v>
      </c>
      <c r="K5">
        <v>0.25</v>
      </c>
      <c r="M5">
        <f t="shared" si="0"/>
        <v>-2339.45965298998</v>
      </c>
      <c r="N5">
        <f>SMALL((I5,G5,E5,C5),2)</f>
        <v>-2301.99384193593</v>
      </c>
      <c r="O5">
        <f t="shared" si="1"/>
        <v>-37.465811054049937</v>
      </c>
      <c r="P5" s="1">
        <f t="shared" si="2"/>
        <v>7.3181700966249613E-7</v>
      </c>
      <c r="R5" t="s">
        <v>27</v>
      </c>
    </row>
    <row r="6" spans="1:19" x14ac:dyDescent="0.2">
      <c r="A6" t="s">
        <v>11</v>
      </c>
      <c r="B6" t="s">
        <v>16</v>
      </c>
      <c r="C6">
        <v>-2018.0134827161601</v>
      </c>
      <c r="D6" t="b">
        <v>1</v>
      </c>
      <c r="E6">
        <v>-2070.5360860587798</v>
      </c>
      <c r="F6" t="b">
        <v>1</v>
      </c>
      <c r="G6">
        <v>-2073.7292366525598</v>
      </c>
      <c r="H6" t="b">
        <v>1</v>
      </c>
      <c r="I6">
        <v>-2061.8166847364</v>
      </c>
      <c r="J6" t="b">
        <v>1</v>
      </c>
      <c r="K6">
        <v>0.25</v>
      </c>
      <c r="M6">
        <f t="shared" si="0"/>
        <v>-2073.7292366525598</v>
      </c>
      <c r="N6">
        <f>SMALL((I6,G6,E6,C6),2)</f>
        <v>-2070.5360860587798</v>
      </c>
      <c r="O6">
        <f t="shared" si="1"/>
        <v>-3.1931505937800466</v>
      </c>
      <c r="P6" s="1">
        <f t="shared" si="2"/>
        <v>20.258913896135898</v>
      </c>
      <c r="R6" t="s">
        <v>26</v>
      </c>
    </row>
    <row r="7" spans="1:19" x14ac:dyDescent="0.2">
      <c r="A7" t="s">
        <v>17</v>
      </c>
      <c r="B7" t="s">
        <v>12</v>
      </c>
      <c r="C7">
        <v>-3594.9550436537702</v>
      </c>
      <c r="D7" t="b">
        <v>0</v>
      </c>
      <c r="E7">
        <v>-3670.68503592761</v>
      </c>
      <c r="F7" t="b">
        <v>1</v>
      </c>
      <c r="G7">
        <v>-3679.8670132747102</v>
      </c>
      <c r="H7" t="b">
        <v>1</v>
      </c>
      <c r="I7">
        <v>-3633.50952918844</v>
      </c>
      <c r="J7" t="b">
        <v>1</v>
      </c>
      <c r="K7">
        <v>0.25</v>
      </c>
      <c r="M7">
        <f t="shared" si="0"/>
        <v>-3679.8670132747102</v>
      </c>
      <c r="N7">
        <f>SMALL((I7,G7,E7,C7),2)</f>
        <v>-3670.68503592761</v>
      </c>
      <c r="O7">
        <f t="shared" si="1"/>
        <v>-9.1819773471002009</v>
      </c>
      <c r="P7" s="1">
        <f t="shared" si="2"/>
        <v>1.0142825471287797</v>
      </c>
      <c r="R7" t="s">
        <v>26</v>
      </c>
    </row>
    <row r="8" spans="1:19" x14ac:dyDescent="0.2">
      <c r="A8" t="s">
        <v>17</v>
      </c>
      <c r="B8" t="s">
        <v>13</v>
      </c>
      <c r="C8">
        <v>-3470.4682639807602</v>
      </c>
      <c r="D8" t="b">
        <v>1</v>
      </c>
      <c r="E8">
        <v>-3480.0565041298601</v>
      </c>
      <c r="F8" t="b">
        <v>1</v>
      </c>
      <c r="G8">
        <v>-3480.9283114936202</v>
      </c>
      <c r="H8" t="b">
        <v>0</v>
      </c>
      <c r="I8">
        <v>-3472.88632701488</v>
      </c>
      <c r="J8" t="b">
        <v>1</v>
      </c>
      <c r="K8">
        <v>0.25</v>
      </c>
      <c r="M8">
        <f>MIN(I8,E8,C8)</f>
        <v>-3480.0565041298601</v>
      </c>
      <c r="N8">
        <f>SMALL((I8,G8,E8,C8),3)</f>
        <v>-3472.88632701488</v>
      </c>
      <c r="O8">
        <f t="shared" si="1"/>
        <v>-7.1701771149801061</v>
      </c>
      <c r="P8" s="1">
        <f t="shared" si="2"/>
        <v>2.7734211449270916</v>
      </c>
      <c r="R8" t="s">
        <v>25</v>
      </c>
    </row>
    <row r="9" spans="1:19" x14ac:dyDescent="0.2">
      <c r="A9" t="s">
        <v>17</v>
      </c>
      <c r="B9" t="s">
        <v>14</v>
      </c>
      <c r="C9">
        <v>-3434.29860180477</v>
      </c>
      <c r="D9" t="b">
        <v>0</v>
      </c>
      <c r="E9">
        <v>-3495.66107447899</v>
      </c>
      <c r="F9" t="b">
        <v>1</v>
      </c>
      <c r="G9">
        <v>-3562.3521982228799</v>
      </c>
      <c r="H9" t="b">
        <v>1</v>
      </c>
      <c r="I9">
        <v>-3502.9762983983201</v>
      </c>
      <c r="J9" t="b">
        <v>1</v>
      </c>
      <c r="K9">
        <v>0.25</v>
      </c>
      <c r="M9">
        <f t="shared" si="0"/>
        <v>-3562.3521982228799</v>
      </c>
      <c r="N9">
        <f>SMALL((I9,G9,E9,C9),2)</f>
        <v>-3502.9762983983201</v>
      </c>
      <c r="O9">
        <f t="shared" si="1"/>
        <v>-59.375899824559838</v>
      </c>
      <c r="P9" s="1">
        <f t="shared" si="2"/>
        <v>1.2784600869954577E-11</v>
      </c>
      <c r="R9" t="s">
        <v>26</v>
      </c>
    </row>
    <row r="10" spans="1:19" x14ac:dyDescent="0.2">
      <c r="A10" t="s">
        <v>17</v>
      </c>
      <c r="B10" t="s">
        <v>15</v>
      </c>
      <c r="C10">
        <v>-3372.3239873256998</v>
      </c>
      <c r="D10" t="b">
        <v>0</v>
      </c>
      <c r="E10">
        <v>-3375.8427098656798</v>
      </c>
      <c r="F10" t="b">
        <v>1</v>
      </c>
      <c r="G10">
        <v>-3382.8552583476499</v>
      </c>
      <c r="H10" t="b">
        <v>1</v>
      </c>
      <c r="I10">
        <v>-3378.32160261644</v>
      </c>
      <c r="J10" t="b">
        <v>1</v>
      </c>
      <c r="K10">
        <v>0.25</v>
      </c>
      <c r="M10">
        <f t="shared" si="0"/>
        <v>-3382.8552583476499</v>
      </c>
      <c r="N10">
        <f>SMALL((I10,G10,E10,C10),2)</f>
        <v>-3378.32160261644</v>
      </c>
      <c r="O10">
        <f t="shared" si="1"/>
        <v>-4.5336557312098194</v>
      </c>
      <c r="P10" s="1">
        <f t="shared" si="2"/>
        <v>10.364042053915231</v>
      </c>
      <c r="R10" t="s">
        <v>26</v>
      </c>
    </row>
    <row r="11" spans="1:19" x14ac:dyDescent="0.2">
      <c r="A11" t="s">
        <v>17</v>
      </c>
      <c r="B11" t="s">
        <v>16</v>
      </c>
      <c r="C11">
        <v>-3386.9950245667401</v>
      </c>
      <c r="D11" t="b">
        <v>0</v>
      </c>
      <c r="E11">
        <v>-3388.0189008288498</v>
      </c>
      <c r="F11" t="b">
        <v>0</v>
      </c>
      <c r="G11">
        <v>-3388.39249547706</v>
      </c>
      <c r="H11" t="b">
        <v>0</v>
      </c>
      <c r="I11">
        <v>-3384.9339351982999</v>
      </c>
      <c r="J11" t="b">
        <v>0</v>
      </c>
      <c r="K11">
        <v>0.25</v>
      </c>
      <c r="M11">
        <f t="shared" si="0"/>
        <v>-3388.39249547706</v>
      </c>
      <c r="N11">
        <f>SMALL((I11,G11,E11,C11),2)</f>
        <v>-3388.0189008288498</v>
      </c>
      <c r="O11">
        <f t="shared" si="1"/>
        <v>-0.37359464821020083</v>
      </c>
      <c r="P11" s="1">
        <f t="shared" si="2"/>
        <v>82.961186167384085</v>
      </c>
    </row>
    <row r="12" spans="1:19" x14ac:dyDescent="0.2">
      <c r="A12" t="s">
        <v>18</v>
      </c>
      <c r="B12" t="s">
        <v>12</v>
      </c>
      <c r="C12">
        <v>-5864.2742645503604</v>
      </c>
      <c r="D12" t="b">
        <v>1</v>
      </c>
      <c r="E12">
        <v>-5903.7872683062496</v>
      </c>
      <c r="F12" t="b">
        <v>1</v>
      </c>
      <c r="G12">
        <v>-5906.4058669185697</v>
      </c>
      <c r="H12" t="b">
        <v>1</v>
      </c>
      <c r="I12">
        <v>-5981.75595137043</v>
      </c>
      <c r="J12" t="b">
        <v>1</v>
      </c>
      <c r="K12">
        <v>0.25</v>
      </c>
      <c r="M12">
        <f t="shared" si="0"/>
        <v>-5981.75595137043</v>
      </c>
      <c r="N12">
        <f>SMALL((I12,G12,E12,C12),2)</f>
        <v>-5906.4058669185697</v>
      </c>
      <c r="O12">
        <f t="shared" si="1"/>
        <v>-75.350084451860312</v>
      </c>
      <c r="P12" s="1">
        <f t="shared" si="2"/>
        <v>4.344472532730648E-15</v>
      </c>
      <c r="R12" t="s">
        <v>27</v>
      </c>
    </row>
    <row r="13" spans="1:19" x14ac:dyDescent="0.2">
      <c r="A13" t="s">
        <v>18</v>
      </c>
      <c r="B13" t="s">
        <v>13</v>
      </c>
      <c r="C13">
        <v>-8159.8174928368398</v>
      </c>
      <c r="D13" t="b">
        <v>0</v>
      </c>
      <c r="E13">
        <v>-8166.2027469096902</v>
      </c>
      <c r="F13" t="b">
        <v>1</v>
      </c>
      <c r="G13">
        <v>-8167.8760006204202</v>
      </c>
      <c r="H13" t="b">
        <v>0</v>
      </c>
      <c r="I13">
        <v>-8184.5498102784304</v>
      </c>
      <c r="J13" t="b">
        <v>1</v>
      </c>
      <c r="K13">
        <v>0.25</v>
      </c>
      <c r="M13">
        <f t="shared" si="0"/>
        <v>-8184.5498102784304</v>
      </c>
      <c r="N13">
        <f>SMALL((I13,G13,E13,C13),2)</f>
        <v>-8167.8760006204202</v>
      </c>
      <c r="O13">
        <f t="shared" si="1"/>
        <v>-16.673809658010214</v>
      </c>
      <c r="P13" s="1">
        <f t="shared" si="2"/>
        <v>2.3951252907762163E-2</v>
      </c>
      <c r="R13" t="s">
        <v>27</v>
      </c>
    </row>
    <row r="14" spans="1:19" x14ac:dyDescent="0.2">
      <c r="A14" t="s">
        <v>18</v>
      </c>
      <c r="B14" t="s">
        <v>14</v>
      </c>
      <c r="C14">
        <v>-6423.5847682240301</v>
      </c>
      <c r="D14" t="b">
        <v>1</v>
      </c>
      <c r="E14">
        <v>-6446.2166937872098</v>
      </c>
      <c r="F14" t="b">
        <v>1</v>
      </c>
      <c r="G14">
        <v>-6497.5832410084904</v>
      </c>
      <c r="H14" t="b">
        <v>1</v>
      </c>
      <c r="I14">
        <v>-6632.9064622915303</v>
      </c>
      <c r="J14" t="b">
        <v>1</v>
      </c>
      <c r="K14">
        <v>0.25</v>
      </c>
      <c r="M14">
        <f t="shared" si="0"/>
        <v>-6632.9064622915303</v>
      </c>
      <c r="N14">
        <f>SMALL((I14,G14,E14,C14),2)</f>
        <v>-6497.5832410084904</v>
      </c>
      <c r="O14">
        <f t="shared" si="1"/>
        <v>-135.32322128303986</v>
      </c>
      <c r="P14" s="1">
        <f t="shared" si="2"/>
        <v>4.1203666342650519E-28</v>
      </c>
      <c r="R14" t="s">
        <v>27</v>
      </c>
    </row>
    <row r="15" spans="1:19" x14ac:dyDescent="0.2">
      <c r="A15" t="s">
        <v>18</v>
      </c>
      <c r="B15" t="s">
        <v>15</v>
      </c>
      <c r="C15">
        <v>-6967.1642370397703</v>
      </c>
      <c r="D15" t="b">
        <v>1</v>
      </c>
      <c r="E15">
        <v>-7079.3037880486099</v>
      </c>
      <c r="F15" t="b">
        <v>1</v>
      </c>
      <c r="G15">
        <v>-7077.3084575080302</v>
      </c>
      <c r="H15" t="b">
        <v>0</v>
      </c>
      <c r="I15">
        <v>-6978.6552809869099</v>
      </c>
      <c r="J15" t="b">
        <v>1</v>
      </c>
      <c r="K15">
        <v>0.25</v>
      </c>
      <c r="M15">
        <f t="shared" si="0"/>
        <v>-7079.3037880486099</v>
      </c>
      <c r="N15">
        <f>SMALL((I15,G15,E15,C15),3)</f>
        <v>-6978.6552809869099</v>
      </c>
      <c r="O15">
        <f t="shared" si="1"/>
        <v>-100.6485070617</v>
      </c>
      <c r="P15" s="1">
        <f t="shared" si="2"/>
        <v>1.394615172234697E-20</v>
      </c>
      <c r="R15" t="s">
        <v>25</v>
      </c>
    </row>
    <row r="16" spans="1:19" x14ac:dyDescent="0.2">
      <c r="A16" t="s">
        <v>18</v>
      </c>
      <c r="B16" t="s">
        <v>16</v>
      </c>
      <c r="C16">
        <v>-7434.1717955932199</v>
      </c>
      <c r="D16" t="b">
        <v>0</v>
      </c>
      <c r="E16">
        <v>-7472.0931767924703</v>
      </c>
      <c r="F16" t="b">
        <v>1</v>
      </c>
      <c r="G16">
        <v>-7475.8045979962499</v>
      </c>
      <c r="H16" t="b">
        <v>1</v>
      </c>
      <c r="I16">
        <v>-7447.4535253645599</v>
      </c>
      <c r="J16" t="b">
        <v>1</v>
      </c>
      <c r="K16">
        <v>0.25</v>
      </c>
      <c r="M16">
        <f t="shared" si="0"/>
        <v>-7475.8045979962499</v>
      </c>
      <c r="N16">
        <f>SMALL((I16,G16,E16,C16),2)</f>
        <v>-7472.0931767924703</v>
      </c>
      <c r="O16">
        <f t="shared" si="1"/>
        <v>-3.7114212037795369</v>
      </c>
      <c r="P16" s="1">
        <f t="shared" si="2"/>
        <v>15.634180640972669</v>
      </c>
      <c r="R16" t="s">
        <v>25</v>
      </c>
      <c r="S16" t="s">
        <v>26</v>
      </c>
    </row>
    <row r="17" spans="1:19" x14ac:dyDescent="0.2">
      <c r="A17" t="s">
        <v>11</v>
      </c>
      <c r="B17" t="s">
        <v>12</v>
      </c>
      <c r="C17">
        <v>-2726.50285910501</v>
      </c>
      <c r="D17" t="b">
        <v>1</v>
      </c>
      <c r="E17">
        <v>-3095.5806931192201</v>
      </c>
      <c r="F17" t="b">
        <v>1</v>
      </c>
      <c r="G17">
        <v>-3098.6713186215402</v>
      </c>
      <c r="H17" t="b">
        <v>1</v>
      </c>
      <c r="I17">
        <v>-2781.6055969721101</v>
      </c>
      <c r="J17" t="b">
        <v>1</v>
      </c>
      <c r="K17">
        <v>1</v>
      </c>
      <c r="M17">
        <f t="shared" si="0"/>
        <v>-3098.6713186215402</v>
      </c>
      <c r="N17">
        <f>SMALL((I17,G17,E17,C17),2)</f>
        <v>-3095.5806931192201</v>
      </c>
      <c r="O17">
        <f t="shared" si="1"/>
        <v>-3.0906255023201084</v>
      </c>
      <c r="P17" s="1">
        <f t="shared" si="2"/>
        <v>21.32451681190172</v>
      </c>
      <c r="R17" t="s">
        <v>25</v>
      </c>
      <c r="S17" t="s">
        <v>26</v>
      </c>
    </row>
    <row r="18" spans="1:19" x14ac:dyDescent="0.2">
      <c r="A18" t="s">
        <v>11</v>
      </c>
      <c r="B18" t="s">
        <v>13</v>
      </c>
      <c r="C18">
        <v>-2034.6515047150799</v>
      </c>
      <c r="D18" t="b">
        <v>1</v>
      </c>
      <c r="E18">
        <v>-2521.6092866008298</v>
      </c>
      <c r="F18" t="b">
        <v>1</v>
      </c>
      <c r="G18">
        <v>-2551.7719136351502</v>
      </c>
      <c r="H18" t="b">
        <v>1</v>
      </c>
      <c r="I18">
        <v>-2069.8847888385098</v>
      </c>
      <c r="J18" t="b">
        <v>1</v>
      </c>
      <c r="K18">
        <v>1</v>
      </c>
      <c r="M18">
        <f t="shared" si="0"/>
        <v>-2551.7719136351502</v>
      </c>
      <c r="N18">
        <f>SMALL((I18,G18,E18,C18),2)</f>
        <v>-2521.6092866008298</v>
      </c>
      <c r="O18">
        <f t="shared" si="1"/>
        <v>-30.162627034320394</v>
      </c>
      <c r="P18" s="1">
        <f t="shared" si="2"/>
        <v>2.820127604638603E-5</v>
      </c>
      <c r="R18" t="s">
        <v>26</v>
      </c>
    </row>
    <row r="19" spans="1:19" x14ac:dyDescent="0.2">
      <c r="A19" t="s">
        <v>11</v>
      </c>
      <c r="B19" t="s">
        <v>14</v>
      </c>
      <c r="C19">
        <v>-2360.0158221347501</v>
      </c>
      <c r="D19" t="b">
        <v>1</v>
      </c>
      <c r="E19">
        <v>-2541.0560688982</v>
      </c>
      <c r="F19" t="b">
        <v>1</v>
      </c>
      <c r="G19">
        <v>-2542.46859910587</v>
      </c>
      <c r="H19" t="b">
        <v>0</v>
      </c>
      <c r="I19">
        <v>-2363.48546272767</v>
      </c>
      <c r="J19" t="b">
        <v>1</v>
      </c>
      <c r="K19">
        <v>1</v>
      </c>
      <c r="M19">
        <f>MIN(I19,E19,C19)</f>
        <v>-2541.0560688982</v>
      </c>
      <c r="N19">
        <f>SMALL((I19,G19,E19,C19),3)</f>
        <v>-2363.48546272767</v>
      </c>
      <c r="O19">
        <f t="shared" si="1"/>
        <v>-177.57060617053003</v>
      </c>
      <c r="P19" s="1">
        <f t="shared" si="2"/>
        <v>2.7607863304878694E-37</v>
      </c>
      <c r="R19" t="s">
        <v>25</v>
      </c>
    </row>
    <row r="20" spans="1:19" x14ac:dyDescent="0.2">
      <c r="A20" t="s">
        <v>11</v>
      </c>
      <c r="B20" t="s">
        <v>15</v>
      </c>
      <c r="C20">
        <v>-2287.1866173130702</v>
      </c>
      <c r="D20" t="b">
        <v>1</v>
      </c>
      <c r="E20">
        <v>-2297.4148459319099</v>
      </c>
      <c r="F20" t="b">
        <v>1</v>
      </c>
      <c r="G20">
        <v>-2302.3163484685901</v>
      </c>
      <c r="H20" t="b">
        <v>0</v>
      </c>
      <c r="I20">
        <v>-2371.4542488321599</v>
      </c>
      <c r="J20" t="b">
        <v>1</v>
      </c>
      <c r="K20">
        <v>1</v>
      </c>
      <c r="M20">
        <f t="shared" si="0"/>
        <v>-2371.4542488321599</v>
      </c>
      <c r="N20">
        <f>SMALL((I20,G20,E20,C20),2)</f>
        <v>-2302.3163484685901</v>
      </c>
      <c r="O20">
        <f t="shared" si="1"/>
        <v>-69.13790036356977</v>
      </c>
      <c r="P20" s="1">
        <f t="shared" si="2"/>
        <v>9.7027689750644151E-14</v>
      </c>
      <c r="R20" t="s">
        <v>27</v>
      </c>
    </row>
    <row r="21" spans="1:19" x14ac:dyDescent="0.2">
      <c r="A21" t="s">
        <v>11</v>
      </c>
      <c r="B21" t="s">
        <v>16</v>
      </c>
      <c r="C21">
        <v>-2016.04324862659</v>
      </c>
      <c r="D21" t="b">
        <v>0</v>
      </c>
      <c r="E21">
        <v>-2092.7766179781702</v>
      </c>
      <c r="F21" t="b">
        <v>1</v>
      </c>
      <c r="G21">
        <v>-2092.5054168770798</v>
      </c>
      <c r="H21" t="b">
        <v>0</v>
      </c>
      <c r="I21">
        <v>-2113.5089689177098</v>
      </c>
      <c r="J21" t="b">
        <v>1</v>
      </c>
      <c r="K21">
        <v>1</v>
      </c>
      <c r="M21">
        <f t="shared" si="0"/>
        <v>-2113.5089689177098</v>
      </c>
      <c r="N21">
        <f>SMALL((I21,G21,E21,C21),2)</f>
        <v>-2092.7766179781702</v>
      </c>
      <c r="O21">
        <f t="shared" si="1"/>
        <v>-20.732350939539629</v>
      </c>
      <c r="P21" s="1">
        <f t="shared" si="2"/>
        <v>3.1479454287762772E-3</v>
      </c>
      <c r="R21" t="s">
        <v>27</v>
      </c>
    </row>
    <row r="22" spans="1:19" x14ac:dyDescent="0.2">
      <c r="A22" t="s">
        <v>17</v>
      </c>
      <c r="B22" t="s">
        <v>12</v>
      </c>
      <c r="C22">
        <v>-3592.68977628415</v>
      </c>
      <c r="D22" t="b">
        <v>0</v>
      </c>
      <c r="E22">
        <v>-3681.3461902092899</v>
      </c>
      <c r="F22" t="b">
        <v>1</v>
      </c>
      <c r="G22">
        <v>-3709.7959420985499</v>
      </c>
      <c r="H22" t="b">
        <v>1</v>
      </c>
      <c r="I22">
        <v>-3639.6584168116501</v>
      </c>
      <c r="J22" t="b">
        <v>1</v>
      </c>
      <c r="K22">
        <v>1</v>
      </c>
      <c r="M22">
        <f t="shared" si="0"/>
        <v>-3709.7959420985499</v>
      </c>
      <c r="N22">
        <f>SMALL((I22,G22,E22,C22),2)</f>
        <v>-3681.3461902092899</v>
      </c>
      <c r="O22">
        <f t="shared" si="1"/>
        <v>-28.449751889259915</v>
      </c>
      <c r="P22" s="1">
        <f t="shared" si="2"/>
        <v>6.6407154509994022E-5</v>
      </c>
      <c r="R22" t="s">
        <v>26</v>
      </c>
    </row>
    <row r="23" spans="1:19" x14ac:dyDescent="0.2">
      <c r="A23" t="s">
        <v>17</v>
      </c>
      <c r="B23" t="s">
        <v>13</v>
      </c>
      <c r="C23">
        <v>-3457.6676069332402</v>
      </c>
      <c r="D23" t="b">
        <v>1</v>
      </c>
      <c r="E23">
        <v>-3525.3103166975002</v>
      </c>
      <c r="F23" t="b">
        <v>1</v>
      </c>
      <c r="G23">
        <v>-3523.9186072436501</v>
      </c>
      <c r="H23" t="b">
        <v>0</v>
      </c>
      <c r="I23">
        <v>-3472.3607596206898</v>
      </c>
      <c r="J23" t="b">
        <v>1</v>
      </c>
      <c r="K23">
        <v>1</v>
      </c>
      <c r="M23">
        <f t="shared" si="0"/>
        <v>-3525.3103166975002</v>
      </c>
      <c r="N23">
        <f>SMALL((I23,G23,E23,C23),3)</f>
        <v>-3472.3607596206898</v>
      </c>
      <c r="O23">
        <f t="shared" si="1"/>
        <v>-52.949557076810379</v>
      </c>
      <c r="P23" s="1">
        <f t="shared" si="2"/>
        <v>3.177969839044399E-10</v>
      </c>
      <c r="R23" t="s">
        <v>25</v>
      </c>
    </row>
    <row r="24" spans="1:19" x14ac:dyDescent="0.2">
      <c r="A24" t="s">
        <v>17</v>
      </c>
      <c r="B24" t="s">
        <v>14</v>
      </c>
      <c r="C24">
        <v>-3433.4734805346202</v>
      </c>
      <c r="D24" t="b">
        <v>0</v>
      </c>
      <c r="E24">
        <v>-3537.0838671903098</v>
      </c>
      <c r="F24" t="b">
        <v>1</v>
      </c>
      <c r="G24">
        <v>-3604.5951927913402</v>
      </c>
      <c r="H24" t="b">
        <v>1</v>
      </c>
      <c r="I24">
        <v>-3522.65002218059</v>
      </c>
      <c r="J24" t="b">
        <v>1</v>
      </c>
      <c r="K24">
        <v>1</v>
      </c>
      <c r="M24">
        <f t="shared" si="0"/>
        <v>-3604.5951927913402</v>
      </c>
      <c r="N24">
        <f>SMALL((I24,G24,E24,C24),2)</f>
        <v>-3537.0838671903098</v>
      </c>
      <c r="O24">
        <f t="shared" si="1"/>
        <v>-67.511325601030421</v>
      </c>
      <c r="P24" s="1">
        <f t="shared" si="2"/>
        <v>2.1882750704097645E-13</v>
      </c>
      <c r="R24" t="s">
        <v>26</v>
      </c>
    </row>
    <row r="25" spans="1:19" x14ac:dyDescent="0.2">
      <c r="A25" t="s">
        <v>17</v>
      </c>
      <c r="B25" t="s">
        <v>15</v>
      </c>
      <c r="C25">
        <v>-3372.2433734619199</v>
      </c>
      <c r="D25" t="b">
        <v>0</v>
      </c>
      <c r="E25">
        <v>-3373.30318307279</v>
      </c>
      <c r="F25" t="b">
        <v>0</v>
      </c>
      <c r="G25">
        <v>-3380.7778822638302</v>
      </c>
      <c r="H25" t="b">
        <v>1</v>
      </c>
      <c r="I25">
        <v>-3380.31333621764</v>
      </c>
      <c r="J25" t="b">
        <v>1</v>
      </c>
      <c r="K25">
        <v>1</v>
      </c>
      <c r="M25">
        <f t="shared" si="0"/>
        <v>-3380.7778822638302</v>
      </c>
      <c r="N25">
        <f>SMALL((I25,G25,E25,C25),2)</f>
        <v>-3380.31333621764</v>
      </c>
      <c r="O25">
        <f t="shared" si="1"/>
        <v>-0.46454604619020756</v>
      </c>
      <c r="P25" s="1">
        <f t="shared" si="2"/>
        <v>79.272966025289904</v>
      </c>
      <c r="R25" t="s">
        <v>27</v>
      </c>
      <c r="S25" t="s">
        <v>26</v>
      </c>
    </row>
    <row r="26" spans="1:19" x14ac:dyDescent="0.2">
      <c r="A26" t="s">
        <v>17</v>
      </c>
      <c r="B26" t="s">
        <v>16</v>
      </c>
      <c r="C26">
        <v>-3388.4272345168101</v>
      </c>
      <c r="D26" t="b">
        <v>0</v>
      </c>
      <c r="E26">
        <v>-3391.4939670905801</v>
      </c>
      <c r="F26" t="b">
        <v>0</v>
      </c>
      <c r="G26">
        <v>-3392.6454213644502</v>
      </c>
      <c r="H26" t="b">
        <v>0</v>
      </c>
      <c r="I26">
        <v>-3384.93305360861</v>
      </c>
      <c r="J26" t="b">
        <v>0</v>
      </c>
      <c r="K26">
        <v>1</v>
      </c>
      <c r="M26">
        <f t="shared" si="0"/>
        <v>-3392.6454213644502</v>
      </c>
      <c r="N26">
        <f>SMALL((I26,G26,E26,C26),2)</f>
        <v>-3391.4939670905801</v>
      </c>
      <c r="O26">
        <f t="shared" si="1"/>
        <v>-1.1514542738700584</v>
      </c>
      <c r="P26" s="1">
        <f t="shared" si="2"/>
        <v>56.229585403622032</v>
      </c>
    </row>
    <row r="27" spans="1:19" x14ac:dyDescent="0.2">
      <c r="A27" t="s">
        <v>18</v>
      </c>
      <c r="B27" t="s">
        <v>12</v>
      </c>
      <c r="C27">
        <v>-5853.6345520497198</v>
      </c>
      <c r="D27" t="b">
        <v>1</v>
      </c>
      <c r="E27">
        <v>-5904.19840498956</v>
      </c>
      <c r="F27" t="b">
        <v>1</v>
      </c>
      <c r="G27">
        <v>-5915.9915218180104</v>
      </c>
      <c r="H27" t="b">
        <v>1</v>
      </c>
      <c r="I27">
        <v>-5976.8862468109501</v>
      </c>
      <c r="J27" t="b">
        <v>1</v>
      </c>
      <c r="K27">
        <v>1</v>
      </c>
      <c r="M27">
        <f t="shared" si="0"/>
        <v>-5976.8862468109501</v>
      </c>
      <c r="N27">
        <f>SMALL((I27,G27,E27,C27),2)</f>
        <v>-5915.9915218180104</v>
      </c>
      <c r="O27">
        <f t="shared" si="1"/>
        <v>-60.8947249929397</v>
      </c>
      <c r="P27" s="1">
        <f t="shared" si="2"/>
        <v>5.982441758530577E-12</v>
      </c>
      <c r="R27" t="s">
        <v>27</v>
      </c>
    </row>
    <row r="28" spans="1:19" x14ac:dyDescent="0.2">
      <c r="A28" t="s">
        <v>18</v>
      </c>
      <c r="B28" t="s">
        <v>13</v>
      </c>
      <c r="C28">
        <v>-8165.9756163710699</v>
      </c>
      <c r="D28" t="b">
        <v>1</v>
      </c>
      <c r="E28">
        <v>-8249.3024017894004</v>
      </c>
      <c r="F28" t="b">
        <v>1</v>
      </c>
      <c r="G28">
        <v>-8254.7880845227901</v>
      </c>
      <c r="H28" t="b">
        <v>0</v>
      </c>
      <c r="I28">
        <v>-8196.5617534118792</v>
      </c>
      <c r="J28" t="b">
        <v>1</v>
      </c>
      <c r="K28">
        <v>1</v>
      </c>
      <c r="M28">
        <f>MIN(I28,E28,C28)</f>
        <v>-8249.3024017894004</v>
      </c>
      <c r="N28">
        <f>SMALL((I28,G28,E28,C28),3)</f>
        <v>-8196.5617534118792</v>
      </c>
      <c r="O28">
        <f t="shared" si="1"/>
        <v>-52.740648377521211</v>
      </c>
      <c r="P28" s="1">
        <f t="shared" si="2"/>
        <v>3.527879305739094E-10</v>
      </c>
      <c r="R28" t="s">
        <v>25</v>
      </c>
    </row>
    <row r="29" spans="1:19" x14ac:dyDescent="0.2">
      <c r="A29" t="s">
        <v>18</v>
      </c>
      <c r="B29" t="s">
        <v>14</v>
      </c>
      <c r="C29">
        <v>-6442.1488701669396</v>
      </c>
      <c r="D29" t="b">
        <v>1</v>
      </c>
      <c r="E29">
        <v>-6486.2547162869896</v>
      </c>
      <c r="F29" t="b">
        <v>1</v>
      </c>
      <c r="G29">
        <v>-6509.7025029009701</v>
      </c>
      <c r="H29" t="b">
        <v>0</v>
      </c>
      <c r="I29">
        <v>-6666.8015683354997</v>
      </c>
      <c r="J29" t="b">
        <v>1</v>
      </c>
      <c r="K29">
        <v>1</v>
      </c>
      <c r="M29">
        <f t="shared" si="0"/>
        <v>-6666.8015683354997</v>
      </c>
      <c r="N29">
        <f>SMALL((I29,G29,E29,C29),2)</f>
        <v>-6509.7025029009701</v>
      </c>
      <c r="O29">
        <f t="shared" si="1"/>
        <v>-157.09906543452962</v>
      </c>
      <c r="P29" s="1">
        <f t="shared" si="2"/>
        <v>7.6978843974249969E-33</v>
      </c>
      <c r="R29" t="s">
        <v>27</v>
      </c>
    </row>
    <row r="30" spans="1:19" x14ac:dyDescent="0.2">
      <c r="A30" t="s">
        <v>18</v>
      </c>
      <c r="B30" t="s">
        <v>15</v>
      </c>
      <c r="C30">
        <v>-6967.4972371891299</v>
      </c>
      <c r="D30" t="b">
        <v>1</v>
      </c>
      <c r="E30">
        <v>-7074.3826213071798</v>
      </c>
      <c r="F30" t="b">
        <v>1</v>
      </c>
      <c r="G30">
        <v>-7074.6321889336796</v>
      </c>
      <c r="H30" t="b">
        <v>0</v>
      </c>
      <c r="I30">
        <v>-6984.1589510356098</v>
      </c>
      <c r="J30" t="b">
        <v>1</v>
      </c>
      <c r="K30">
        <v>1</v>
      </c>
      <c r="M30">
        <f>MIN(I30,E30,C30)</f>
        <v>-7074.3826213071798</v>
      </c>
      <c r="N30">
        <f>SMALL((I30,G30,E30,C30),3)</f>
        <v>-6984.1589510356098</v>
      </c>
      <c r="O30">
        <f t="shared" si="1"/>
        <v>-90.223670271569972</v>
      </c>
      <c r="P30" s="1">
        <f t="shared" si="2"/>
        <v>2.5596402572261171E-18</v>
      </c>
      <c r="R30" t="s">
        <v>25</v>
      </c>
    </row>
    <row r="31" spans="1:19" x14ac:dyDescent="0.2">
      <c r="A31" t="s">
        <v>18</v>
      </c>
      <c r="B31" t="s">
        <v>16</v>
      </c>
      <c r="C31">
        <v>-7434.0798734502896</v>
      </c>
      <c r="D31" t="b">
        <v>0</v>
      </c>
      <c r="E31">
        <v>-7473.05806785818</v>
      </c>
      <c r="F31" t="b">
        <v>1</v>
      </c>
      <c r="G31">
        <v>-7476.2982114619999</v>
      </c>
      <c r="H31" t="b">
        <v>1</v>
      </c>
      <c r="I31">
        <v>-7462.7333945337896</v>
      </c>
      <c r="J31" t="b">
        <v>1</v>
      </c>
      <c r="K31">
        <v>1</v>
      </c>
      <c r="M31">
        <f t="shared" si="0"/>
        <v>-7476.2982114619999</v>
      </c>
      <c r="N31">
        <f>SMALL((I31,G31,E31,C31),2)</f>
        <v>-7473.05806785818</v>
      </c>
      <c r="O31">
        <f t="shared" si="1"/>
        <v>-3.2401436038198881</v>
      </c>
      <c r="P31" s="1">
        <f t="shared" si="2"/>
        <v>19.788449008916761</v>
      </c>
      <c r="R31" t="s">
        <v>25</v>
      </c>
      <c r="S31" t="s">
        <v>26</v>
      </c>
    </row>
    <row r="32" spans="1:19" x14ac:dyDescent="0.2">
      <c r="A32" t="s">
        <v>11</v>
      </c>
      <c r="B32" t="s">
        <v>12</v>
      </c>
      <c r="C32">
        <v>-2921.0085385938301</v>
      </c>
      <c r="D32" t="b">
        <v>1</v>
      </c>
      <c r="E32">
        <v>-3280.5201294373601</v>
      </c>
      <c r="F32" t="b">
        <v>1</v>
      </c>
      <c r="G32">
        <v>-3279.97491470871</v>
      </c>
      <c r="H32" t="b">
        <v>0</v>
      </c>
      <c r="I32">
        <v>-3040.7602469547201</v>
      </c>
      <c r="J32" t="b">
        <v>1</v>
      </c>
      <c r="K32">
        <v>2</v>
      </c>
      <c r="M32">
        <f t="shared" si="0"/>
        <v>-3280.5201294373601</v>
      </c>
      <c r="N32">
        <f>SMALL((I32,G32,E32,C32),2)</f>
        <v>-3279.97491470871</v>
      </c>
      <c r="O32">
        <f t="shared" si="1"/>
        <v>-0.54521472865008036</v>
      </c>
      <c r="P32" s="1">
        <f t="shared" si="2"/>
        <v>76.139167848307835</v>
      </c>
      <c r="R32" t="s">
        <v>25</v>
      </c>
    </row>
    <row r="33" spans="1:19" x14ac:dyDescent="0.2">
      <c r="A33" t="s">
        <v>11</v>
      </c>
      <c r="B33" t="s">
        <v>13</v>
      </c>
      <c r="C33">
        <v>-2028.2324804708501</v>
      </c>
      <c r="D33" t="b">
        <v>0</v>
      </c>
      <c r="E33">
        <v>-2349.0194636644201</v>
      </c>
      <c r="F33" t="b">
        <v>1</v>
      </c>
      <c r="G33">
        <v>-2374.25019430561</v>
      </c>
      <c r="H33" t="b">
        <v>1</v>
      </c>
      <c r="I33">
        <v>-2048.9482239161298</v>
      </c>
      <c r="J33" t="b">
        <v>1</v>
      </c>
      <c r="K33">
        <v>2</v>
      </c>
      <c r="M33">
        <f t="shared" si="0"/>
        <v>-2374.25019430561</v>
      </c>
      <c r="N33">
        <f>SMALL((I33,G33,E33,C33),2)</f>
        <v>-2349.0194636644201</v>
      </c>
      <c r="O33">
        <f t="shared" si="1"/>
        <v>-25.230730641189894</v>
      </c>
      <c r="P33" s="1">
        <f t="shared" si="2"/>
        <v>3.3205991628030564E-4</v>
      </c>
      <c r="R33" t="s">
        <v>26</v>
      </c>
    </row>
    <row r="34" spans="1:19" x14ac:dyDescent="0.2">
      <c r="A34" t="s">
        <v>11</v>
      </c>
      <c r="B34" t="s">
        <v>14</v>
      </c>
      <c r="C34">
        <v>-2332.80466792986</v>
      </c>
      <c r="D34" t="b">
        <v>0</v>
      </c>
      <c r="E34">
        <v>-2471.0364850565602</v>
      </c>
      <c r="F34" t="b">
        <v>1</v>
      </c>
      <c r="G34">
        <v>-2473.1673009590399</v>
      </c>
      <c r="H34" t="b">
        <v>1</v>
      </c>
      <c r="I34">
        <v>-2362.1845539531701</v>
      </c>
      <c r="J34" t="b">
        <v>1</v>
      </c>
      <c r="K34">
        <v>2</v>
      </c>
      <c r="M34">
        <f t="shared" si="0"/>
        <v>-2473.1673009590399</v>
      </c>
      <c r="N34">
        <f>SMALL((I34,G34,E34,C34),2)</f>
        <v>-2471.0364850565602</v>
      </c>
      <c r="O34">
        <f t="shared" si="1"/>
        <v>-2.1308159024797533</v>
      </c>
      <c r="P34" s="1">
        <f t="shared" si="2"/>
        <v>34.458725129307865</v>
      </c>
      <c r="R34" t="s">
        <v>25</v>
      </c>
      <c r="S34" t="s">
        <v>26</v>
      </c>
    </row>
    <row r="35" spans="1:19" x14ac:dyDescent="0.2">
      <c r="A35" t="s">
        <v>11</v>
      </c>
      <c r="B35" t="s">
        <v>15</v>
      </c>
      <c r="C35">
        <v>-2287.8019341866102</v>
      </c>
      <c r="D35" t="b">
        <v>1</v>
      </c>
      <c r="E35">
        <v>-2300.07755908334</v>
      </c>
      <c r="F35" t="b">
        <v>1</v>
      </c>
      <c r="G35">
        <v>-2303.18542034046</v>
      </c>
      <c r="H35" t="b">
        <v>0</v>
      </c>
      <c r="I35">
        <v>-2381.3654898986101</v>
      </c>
      <c r="J35" t="b">
        <v>1</v>
      </c>
      <c r="K35">
        <v>2</v>
      </c>
      <c r="M35">
        <f t="shared" si="0"/>
        <v>-2381.3654898986101</v>
      </c>
      <c r="N35">
        <f>SMALL((I35,G35,E35,C35),2)</f>
        <v>-2303.18542034046</v>
      </c>
      <c r="O35">
        <f t="shared" si="1"/>
        <v>-78.18006955815008</v>
      </c>
      <c r="P35" s="1">
        <f t="shared" si="2"/>
        <v>1.0553915144432392E-15</v>
      </c>
      <c r="R35" t="s">
        <v>27</v>
      </c>
    </row>
    <row r="36" spans="1:19" x14ac:dyDescent="0.2">
      <c r="A36" t="s">
        <v>11</v>
      </c>
      <c r="B36" t="s">
        <v>16</v>
      </c>
      <c r="C36">
        <v>-2015.57848692992</v>
      </c>
      <c r="D36" t="b">
        <v>0</v>
      </c>
      <c r="E36">
        <v>-2101.0758131225102</v>
      </c>
      <c r="F36" t="b">
        <v>1</v>
      </c>
      <c r="G36">
        <v>-2100.4995522262302</v>
      </c>
      <c r="H36" t="b">
        <v>0</v>
      </c>
      <c r="I36">
        <v>-2153.3844863311301</v>
      </c>
      <c r="J36" t="b">
        <v>1</v>
      </c>
      <c r="K36">
        <v>2</v>
      </c>
      <c r="M36">
        <f t="shared" si="0"/>
        <v>-2153.3844863311301</v>
      </c>
      <c r="N36">
        <f>SMALL((I36,G36,E36,C36),2)</f>
        <v>-2101.0758131225102</v>
      </c>
      <c r="O36">
        <f t="shared" si="1"/>
        <v>-52.308673208619894</v>
      </c>
      <c r="P36" s="1">
        <f t="shared" si="2"/>
        <v>4.3784050385387776E-10</v>
      </c>
      <c r="R36" t="s">
        <v>27</v>
      </c>
    </row>
    <row r="37" spans="1:19" x14ac:dyDescent="0.2">
      <c r="A37" t="s">
        <v>17</v>
      </c>
      <c r="B37" t="s">
        <v>12</v>
      </c>
      <c r="C37">
        <v>-3593.9157583142901</v>
      </c>
      <c r="D37" t="b">
        <v>0</v>
      </c>
      <c r="E37">
        <v>-3752.94243240686</v>
      </c>
      <c r="F37" t="b">
        <v>1</v>
      </c>
      <c r="G37">
        <v>-3830.0916372084998</v>
      </c>
      <c r="H37" t="b">
        <v>1</v>
      </c>
      <c r="I37">
        <v>-3743.8072793269898</v>
      </c>
      <c r="J37" t="b">
        <v>1</v>
      </c>
      <c r="K37">
        <v>2</v>
      </c>
      <c r="M37">
        <f t="shared" si="0"/>
        <v>-3830.0916372084998</v>
      </c>
      <c r="N37">
        <f>SMALL((I37,G37,E37,C37),2)</f>
        <v>-3752.94243240686</v>
      </c>
      <c r="O37">
        <f t="shared" si="1"/>
        <v>-77.149204801639826</v>
      </c>
      <c r="P37" s="1">
        <f t="shared" si="2"/>
        <v>1.7671077668580262E-15</v>
      </c>
      <c r="R37" t="s">
        <v>26</v>
      </c>
    </row>
    <row r="38" spans="1:19" x14ac:dyDescent="0.2">
      <c r="A38" t="s">
        <v>17</v>
      </c>
      <c r="B38" t="s">
        <v>13</v>
      </c>
      <c r="C38">
        <v>-3460.4824033636601</v>
      </c>
      <c r="D38" t="b">
        <v>1</v>
      </c>
      <c r="E38">
        <v>-3534.1194323280201</v>
      </c>
      <c r="F38" t="b">
        <v>1</v>
      </c>
      <c r="G38">
        <v>-3533.8587921345602</v>
      </c>
      <c r="H38" t="b">
        <v>0</v>
      </c>
      <c r="I38">
        <v>-3456.8573922251298</v>
      </c>
      <c r="J38" t="b">
        <v>1</v>
      </c>
      <c r="K38">
        <v>2</v>
      </c>
      <c r="M38">
        <f t="shared" si="0"/>
        <v>-3534.1194323280201</v>
      </c>
      <c r="N38">
        <f>SMALL((I38,G38,E38,C38),3)</f>
        <v>-3460.4824033636601</v>
      </c>
      <c r="O38">
        <f t="shared" si="1"/>
        <v>-73.63702896436007</v>
      </c>
      <c r="P38" s="1">
        <f t="shared" si="2"/>
        <v>1.0231099975998727E-14</v>
      </c>
      <c r="R38" t="s">
        <v>25</v>
      </c>
    </row>
    <row r="39" spans="1:19" x14ac:dyDescent="0.2">
      <c r="A39" t="s">
        <v>17</v>
      </c>
      <c r="B39" t="s">
        <v>14</v>
      </c>
      <c r="C39">
        <v>-3434.8234241054301</v>
      </c>
      <c r="D39" t="b">
        <v>0</v>
      </c>
      <c r="E39">
        <v>-3545.1751983120198</v>
      </c>
      <c r="F39" t="b">
        <v>1</v>
      </c>
      <c r="G39">
        <v>-3619.1843168084501</v>
      </c>
      <c r="H39" t="b">
        <v>1</v>
      </c>
      <c r="I39">
        <v>-3534.8146611899501</v>
      </c>
      <c r="J39" t="b">
        <v>1</v>
      </c>
      <c r="K39">
        <v>2</v>
      </c>
      <c r="M39">
        <f t="shared" si="0"/>
        <v>-3619.1843168084501</v>
      </c>
      <c r="N39">
        <f>SMALL((I39,G39,E39,C39),2)</f>
        <v>-3545.1751983120198</v>
      </c>
      <c r="O39">
        <f t="shared" si="1"/>
        <v>-74.009118496430347</v>
      </c>
      <c r="P39" s="1">
        <f t="shared" si="2"/>
        <v>8.4942318960971568E-15</v>
      </c>
      <c r="R39" t="s">
        <v>26</v>
      </c>
    </row>
    <row r="40" spans="1:19" x14ac:dyDescent="0.2">
      <c r="A40" t="s">
        <v>17</v>
      </c>
      <c r="B40" t="s">
        <v>15</v>
      </c>
      <c r="C40">
        <v>-3372.0959341202802</v>
      </c>
      <c r="D40" t="b">
        <v>0</v>
      </c>
      <c r="E40">
        <v>-3372.05103621535</v>
      </c>
      <c r="F40" t="b">
        <v>0</v>
      </c>
      <c r="G40">
        <v>-3376.5992239008601</v>
      </c>
      <c r="H40" t="b">
        <v>1</v>
      </c>
      <c r="I40">
        <v>-3378.9013421929699</v>
      </c>
      <c r="J40" t="b">
        <v>1</v>
      </c>
      <c r="K40">
        <v>2</v>
      </c>
      <c r="M40">
        <f t="shared" si="0"/>
        <v>-3378.9013421929699</v>
      </c>
      <c r="N40">
        <f>SMALL((I40,G40,E40,C40),2)</f>
        <v>-3376.5992239008601</v>
      </c>
      <c r="O40">
        <f t="shared" si="1"/>
        <v>-2.3021182921097534</v>
      </c>
      <c r="P40" s="1">
        <f t="shared" si="2"/>
        <v>31.630158233129023</v>
      </c>
      <c r="R40" t="s">
        <v>27</v>
      </c>
      <c r="S40" t="s">
        <v>26</v>
      </c>
    </row>
    <row r="41" spans="1:19" x14ac:dyDescent="0.2">
      <c r="A41" t="s">
        <v>17</v>
      </c>
      <c r="B41" t="s">
        <v>16</v>
      </c>
      <c r="C41">
        <v>-3389.5909539528802</v>
      </c>
      <c r="D41" t="b">
        <v>1</v>
      </c>
      <c r="E41">
        <v>-3395.0844083654501</v>
      </c>
      <c r="F41" t="b">
        <v>0</v>
      </c>
      <c r="G41">
        <v>-3397.3361627372401</v>
      </c>
      <c r="H41" t="b">
        <v>0</v>
      </c>
      <c r="I41">
        <v>-3384.9110833012701</v>
      </c>
      <c r="J41" t="b">
        <v>0</v>
      </c>
      <c r="K41">
        <v>2</v>
      </c>
      <c r="M41">
        <f t="shared" si="0"/>
        <v>-3397.3361627372401</v>
      </c>
      <c r="N41">
        <f>SMALL((I41,G41,E41,C41),2)</f>
        <v>-3395.0844083654501</v>
      </c>
      <c r="O41">
        <f t="shared" si="1"/>
        <v>-2.2517543717899571</v>
      </c>
      <c r="P41" s="1">
        <f t="shared" si="2"/>
        <v>32.436781165944751</v>
      </c>
      <c r="R41" t="s">
        <v>28</v>
      </c>
    </row>
    <row r="42" spans="1:19" x14ac:dyDescent="0.2">
      <c r="A42" t="s">
        <v>18</v>
      </c>
      <c r="B42" t="s">
        <v>12</v>
      </c>
      <c r="C42">
        <v>-5863.48172984335</v>
      </c>
      <c r="D42" t="b">
        <v>1</v>
      </c>
      <c r="E42">
        <v>-5918.0005661885298</v>
      </c>
      <c r="F42" t="b">
        <v>1</v>
      </c>
      <c r="G42">
        <v>-5925.3084756587696</v>
      </c>
      <c r="H42" t="b">
        <v>1</v>
      </c>
      <c r="I42">
        <v>-5990.9959543674104</v>
      </c>
      <c r="J42" t="b">
        <v>1</v>
      </c>
      <c r="K42">
        <v>2</v>
      </c>
      <c r="M42">
        <f t="shared" si="0"/>
        <v>-5990.9959543674104</v>
      </c>
      <c r="N42">
        <f>SMALL((I42,G42,E42,C42),2)</f>
        <v>-5925.3084756587696</v>
      </c>
      <c r="O42">
        <f t="shared" si="1"/>
        <v>-65.687478708640811</v>
      </c>
      <c r="P42" s="1">
        <f t="shared" si="2"/>
        <v>5.4468477159308548E-13</v>
      </c>
      <c r="R42" t="s">
        <v>27</v>
      </c>
    </row>
    <row r="43" spans="1:19" x14ac:dyDescent="0.2">
      <c r="A43" t="s">
        <v>18</v>
      </c>
      <c r="B43" t="s">
        <v>13</v>
      </c>
      <c r="C43">
        <v>-8161.36260714953</v>
      </c>
      <c r="D43" t="b">
        <v>0</v>
      </c>
      <c r="E43">
        <v>-8370.7518995729606</v>
      </c>
      <c r="F43" t="b">
        <v>1</v>
      </c>
      <c r="G43">
        <v>-8389.7035552184607</v>
      </c>
      <c r="H43" t="b">
        <v>0</v>
      </c>
      <c r="I43">
        <v>-8186.0467830588004</v>
      </c>
      <c r="J43" t="b">
        <v>1</v>
      </c>
      <c r="K43">
        <v>2</v>
      </c>
      <c r="M43">
        <f>MIN(I43,E43,C43)</f>
        <v>-8370.7518995729606</v>
      </c>
      <c r="N43">
        <f>SMALL((I43,G43,E43,C43),3)</f>
        <v>-8186.0467830588004</v>
      </c>
      <c r="O43">
        <f t="shared" si="1"/>
        <v>-184.70511651416018</v>
      </c>
      <c r="P43" s="1">
        <f t="shared" si="2"/>
        <v>7.7945950849464195E-39</v>
      </c>
      <c r="R43" t="s">
        <v>25</v>
      </c>
    </row>
    <row r="44" spans="1:19" x14ac:dyDescent="0.2">
      <c r="A44" t="s">
        <v>18</v>
      </c>
      <c r="B44" t="s">
        <v>14</v>
      </c>
      <c r="C44">
        <v>-6444.5933014206103</v>
      </c>
      <c r="D44" t="b">
        <v>1</v>
      </c>
      <c r="E44">
        <v>-6487.4986514869797</v>
      </c>
      <c r="F44" t="b">
        <v>1</v>
      </c>
      <c r="G44">
        <v>-6490.6983308399404</v>
      </c>
      <c r="H44" t="b">
        <v>0</v>
      </c>
      <c r="I44">
        <v>-6586.1240493043197</v>
      </c>
      <c r="J44" t="b">
        <v>1</v>
      </c>
      <c r="K44">
        <v>2</v>
      </c>
      <c r="M44">
        <f t="shared" si="0"/>
        <v>-6586.1240493043197</v>
      </c>
      <c r="N44">
        <f>SMALL((I44,G44,E44,C44),2)</f>
        <v>-6490.6983308399404</v>
      </c>
      <c r="O44">
        <f t="shared" si="1"/>
        <v>-95.425718464379315</v>
      </c>
      <c r="P44" s="1">
        <f t="shared" si="2"/>
        <v>1.8991904580861872E-19</v>
      </c>
      <c r="R44" t="s">
        <v>27</v>
      </c>
    </row>
    <row r="45" spans="1:19" x14ac:dyDescent="0.2">
      <c r="A45" t="s">
        <v>18</v>
      </c>
      <c r="B45" t="s">
        <v>15</v>
      </c>
      <c r="C45">
        <v>-6959.9208054519904</v>
      </c>
      <c r="D45" t="b">
        <v>1</v>
      </c>
      <c r="E45">
        <v>-7075.5255917519999</v>
      </c>
      <c r="F45" t="b">
        <v>1</v>
      </c>
      <c r="G45">
        <v>-7080.8097703185304</v>
      </c>
      <c r="H45" t="b">
        <v>1</v>
      </c>
      <c r="I45">
        <v>-6985.59731833776</v>
      </c>
      <c r="J45" t="b">
        <v>1</v>
      </c>
      <c r="K45">
        <v>2</v>
      </c>
      <c r="M45">
        <f t="shared" si="0"/>
        <v>-7080.8097703185304</v>
      </c>
      <c r="N45">
        <f>SMALL((I45,G45,E45,C45),2)</f>
        <v>-7075.5255917519999</v>
      </c>
      <c r="O45">
        <f t="shared" si="1"/>
        <v>-5.2841785665304997</v>
      </c>
      <c r="P45" s="1">
        <f t="shared" si="2"/>
        <v>7.1212331291404789</v>
      </c>
      <c r="R45" t="s">
        <v>26</v>
      </c>
    </row>
    <row r="46" spans="1:19" x14ac:dyDescent="0.2">
      <c r="A46" t="s">
        <v>18</v>
      </c>
      <c r="B46" t="s">
        <v>16</v>
      </c>
      <c r="C46">
        <v>-7434.0776981973504</v>
      </c>
      <c r="D46" t="b">
        <v>0</v>
      </c>
      <c r="E46">
        <v>-7466.3300209462104</v>
      </c>
      <c r="F46" t="b">
        <v>1</v>
      </c>
      <c r="G46">
        <v>-7473.6132302537899</v>
      </c>
      <c r="H46" t="b">
        <v>1</v>
      </c>
      <c r="I46">
        <v>-7468.4994746124703</v>
      </c>
      <c r="J46" t="b">
        <v>1</v>
      </c>
      <c r="K46">
        <v>2</v>
      </c>
      <c r="M46">
        <f t="shared" si="0"/>
        <v>-7473.6132302537899</v>
      </c>
      <c r="N46">
        <f>SMALL((I46,G46,E46,C46),2)</f>
        <v>-7468.4994746124703</v>
      </c>
      <c r="O46">
        <f t="shared" si="1"/>
        <v>-5.1137556413195853</v>
      </c>
      <c r="P46" s="1">
        <f t="shared" si="2"/>
        <v>7.7546476882699737</v>
      </c>
      <c r="R46" t="s">
        <v>26</v>
      </c>
    </row>
  </sheetData>
  <conditionalFormatting sqref="O1:O46">
    <cfRule type="cellIs" dxfId="2" priority="4" operator="greaterThanOrEqual">
      <formula>-4</formula>
    </cfRule>
  </conditionalFormatting>
  <conditionalFormatting sqref="C2:J46">
    <cfRule type="expression" dxfId="1" priority="1" stopIfTrue="1">
      <formula>D2=FALSE</formula>
    </cfRule>
    <cfRule type="cellIs" dxfId="0" priority="2" operator="equal">
      <formula>$M2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model_selection_accumulated_zer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2019-08-15T23:43:55Z</dcterms:created>
  <dcterms:modified xsi:type="dcterms:W3CDTF">2019-08-16T00:01:37Z</dcterms:modified>
</cp:coreProperties>
</file>