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8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amina/Documents/Stanford/precip-price/model-comps/"/>
    </mc:Choice>
  </mc:AlternateContent>
  <xr:revisionPtr revIDLastSave="0" documentId="8_{2E0E6F71-6A0E-FE4A-9137-96DDF968F5A9}" xr6:coauthVersionLast="44" xr6:coauthVersionMax="44" xr10:uidLastSave="{00000000-0000-0000-0000-000000000000}"/>
  <bookViews>
    <workbookView xWindow="480" yWindow="960" windowWidth="25040" windowHeight="14500"/>
  </bookViews>
  <sheets>
    <sheet name="model_selection_accumulated_no_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purl.oclc.org/ooxml/spreadsheetml/main">
  <c r="M3" i="1" l="1"/>
  <c r="N3" i="1"/>
  <c r="O3" i="1"/>
  <c r="M4" i="1"/>
  <c r="O4" i="1" s="1"/>
  <c r="N4" i="1"/>
  <c r="M5" i="1"/>
  <c r="N5" i="1"/>
  <c r="M6" i="1"/>
  <c r="O6" i="1" s="1"/>
  <c r="N6" i="1"/>
  <c r="M7" i="1"/>
  <c r="O7" i="1" s="1"/>
  <c r="N7" i="1"/>
  <c r="M8" i="1"/>
  <c r="N8" i="1"/>
  <c r="M9" i="1"/>
  <c r="O9" i="1" s="1"/>
  <c r="N9" i="1"/>
  <c r="M10" i="1"/>
  <c r="N10" i="1"/>
  <c r="O10" i="1"/>
  <c r="M11" i="1"/>
  <c r="N11" i="1"/>
  <c r="O11" i="1"/>
  <c r="M12" i="1"/>
  <c r="O12" i="1" s="1"/>
  <c r="N12" i="1"/>
  <c r="M13" i="1"/>
  <c r="N13" i="1"/>
  <c r="M14" i="1"/>
  <c r="O14" i="1" s="1"/>
  <c r="N14" i="1"/>
  <c r="M15" i="1"/>
  <c r="O15" i="1" s="1"/>
  <c r="N15" i="1"/>
  <c r="M16" i="1"/>
  <c r="N16" i="1"/>
  <c r="M17" i="1"/>
  <c r="O17" i="1" s="1"/>
  <c r="N17" i="1"/>
  <c r="M18" i="1"/>
  <c r="N18" i="1"/>
  <c r="O18" i="1"/>
  <c r="M19" i="1"/>
  <c r="N19" i="1"/>
  <c r="O19" i="1"/>
  <c r="M20" i="1"/>
  <c r="O20" i="1" s="1"/>
  <c r="N20" i="1"/>
  <c r="M21" i="1"/>
  <c r="N21" i="1"/>
  <c r="M22" i="1"/>
  <c r="O22" i="1" s="1"/>
  <c r="N22" i="1"/>
  <c r="M23" i="1"/>
  <c r="O23" i="1" s="1"/>
  <c r="N23" i="1"/>
  <c r="M24" i="1"/>
  <c r="N24" i="1"/>
  <c r="M25" i="1"/>
  <c r="O25" i="1" s="1"/>
  <c r="N25" i="1"/>
  <c r="M26" i="1"/>
  <c r="N26" i="1"/>
  <c r="O26" i="1"/>
  <c r="M27" i="1"/>
  <c r="N27" i="1"/>
  <c r="O27" i="1"/>
  <c r="M28" i="1"/>
  <c r="O28" i="1" s="1"/>
  <c r="N28" i="1"/>
  <c r="M29" i="1"/>
  <c r="N29" i="1"/>
  <c r="M30" i="1"/>
  <c r="O30" i="1" s="1"/>
  <c r="N30" i="1"/>
  <c r="M31" i="1"/>
  <c r="O31" i="1" s="1"/>
  <c r="N31" i="1"/>
  <c r="M32" i="1"/>
  <c r="N32" i="1"/>
  <c r="M33" i="1"/>
  <c r="O33" i="1" s="1"/>
  <c r="N33" i="1"/>
  <c r="M34" i="1"/>
  <c r="N34" i="1"/>
  <c r="O34" i="1"/>
  <c r="M35" i="1"/>
  <c r="N35" i="1"/>
  <c r="O35" i="1"/>
  <c r="M36" i="1"/>
  <c r="O36" i="1" s="1"/>
  <c r="N36" i="1"/>
  <c r="M37" i="1"/>
  <c r="N37" i="1"/>
  <c r="M38" i="1"/>
  <c r="O38" i="1" s="1"/>
  <c r="N38" i="1"/>
  <c r="M39" i="1"/>
  <c r="O39" i="1" s="1"/>
  <c r="N39" i="1"/>
  <c r="M40" i="1"/>
  <c r="N40" i="1"/>
  <c r="M41" i="1"/>
  <c r="O41" i="1" s="1"/>
  <c r="N41" i="1"/>
  <c r="M42" i="1"/>
  <c r="N42" i="1"/>
  <c r="O42" i="1"/>
  <c r="M43" i="1"/>
  <c r="N43" i="1"/>
  <c r="O43" i="1"/>
  <c r="M44" i="1"/>
  <c r="O44" i="1" s="1"/>
  <c r="N44" i="1"/>
  <c r="M45" i="1"/>
  <c r="N45" i="1"/>
  <c r="M46" i="1"/>
  <c r="O46" i="1" s="1"/>
  <c r="N46" i="1"/>
  <c r="N2" i="1"/>
  <c r="O2" i="1" s="1"/>
  <c r="M2" i="1"/>
  <c r="O45" i="1" l="1"/>
  <c r="O40" i="1"/>
  <c r="O37" i="1"/>
  <c r="O32" i="1"/>
  <c r="O29" i="1"/>
  <c r="O24" i="1"/>
  <c r="O21" i="1"/>
  <c r="O16" i="1"/>
  <c r="O13" i="1"/>
  <c r="O8" i="1"/>
  <c r="O5" i="1"/>
</calcChain>
</file>

<file path=xl/sharedStrings.xml><?xml version="1.0" encoding="utf-8"?>
<sst xmlns="http://purl.oclc.org/ooxml/spreadsheetml/main" count="209" uniqueCount="24">
  <si>
    <t>grain</t>
  </si>
  <si>
    <t>time_period</t>
  </si>
  <si>
    <t>log_linear</t>
  </si>
  <si>
    <t>ll_pvals</t>
  </si>
  <si>
    <t>log_2</t>
  </si>
  <si>
    <t>l2_pvals</t>
  </si>
  <si>
    <t>log_3</t>
  </si>
  <si>
    <t>l3_pvals</t>
  </si>
  <si>
    <t>log_log</t>
  </si>
  <si>
    <t>lg_pvals</t>
  </si>
  <si>
    <t>rep(buf, nrow(final))</t>
  </si>
  <si>
    <t>min</t>
  </si>
  <si>
    <t>secondsmallest</t>
  </si>
  <si>
    <t>dif</t>
  </si>
  <si>
    <t>pick</t>
  </si>
  <si>
    <t>sorghum</t>
  </si>
  <si>
    <t>p_sow</t>
  </si>
  <si>
    <t>NA</t>
  </si>
  <si>
    <t>p_grow</t>
  </si>
  <si>
    <t>p_harv</t>
  </si>
  <si>
    <t>p_sup</t>
  </si>
  <si>
    <t>p_onemonth</t>
  </si>
  <si>
    <t>millet</t>
  </si>
  <si>
    <t>maize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</si>
</sst>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Q46"/>
  <sheetViews>
    <sheetView tabSelected="1" workbookViewId="0">
      <selection activeCell="P2" sqref="P2:Q46"/>
    </sheetView>
  </sheetViews>
  <sheetFormatPr baseColWidth="10" defaultRowHeight="16" x14ac:dyDescent="0.2"/>
  <sheetData>
    <row r="1" spans="1:1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7" x14ac:dyDescent="0.2">
      <c r="A2">
        <v>1</v>
      </c>
      <c r="B2" t="s">
        <v>15</v>
      </c>
      <c r="C2" t="s">
        <v>16</v>
      </c>
      <c r="D2">
        <v>-2298.33333671644</v>
      </c>
      <c r="E2" t="b">
        <v>1</v>
      </c>
      <c r="F2">
        <v>-2678.1872744162201</v>
      </c>
      <c r="G2" t="b">
        <v>1</v>
      </c>
      <c r="H2" t="s">
        <v>17</v>
      </c>
      <c r="I2" t="b">
        <v>0</v>
      </c>
      <c r="J2">
        <v>-2120.38183598362</v>
      </c>
      <c r="K2" t="b">
        <v>1</v>
      </c>
      <c r="L2">
        <v>0.25</v>
      </c>
      <c r="M2">
        <f>MIN(J2,H2,F2,D2)</f>
        <v>-2678.1872744162201</v>
      </c>
      <c r="N2">
        <f>SMALL((J2,H2,F2,D2),2)</f>
        <v>-2298.33333671644</v>
      </c>
      <c r="O2">
        <f>M2-N2</f>
        <v>-379.85393769978009</v>
      </c>
      <c r="P2" t="s">
        <v>4</v>
      </c>
    </row>
    <row r="3" spans="1:17" x14ac:dyDescent="0.2">
      <c r="A3">
        <v>2</v>
      </c>
      <c r="B3" t="s">
        <v>15</v>
      </c>
      <c r="C3" t="s">
        <v>18</v>
      </c>
      <c r="D3">
        <v>-1904.0040605246199</v>
      </c>
      <c r="E3" t="b">
        <v>1</v>
      </c>
      <c r="F3">
        <v>-2032.29016237</v>
      </c>
      <c r="G3" t="b">
        <v>1</v>
      </c>
      <c r="H3">
        <v>-2080.0472524286201</v>
      </c>
      <c r="I3" t="b">
        <v>1</v>
      </c>
      <c r="J3">
        <v>-1964.9682281416301</v>
      </c>
      <c r="K3" t="b">
        <v>1</v>
      </c>
      <c r="L3">
        <v>0.25</v>
      </c>
      <c r="M3">
        <f t="shared" ref="M3:M46" si="0">MIN(J3,H3,F3,D3)</f>
        <v>-2080.0472524286201</v>
      </c>
      <c r="N3">
        <f>SMALL((J3,H3,F3,D3),2)</f>
        <v>-2032.29016237</v>
      </c>
      <c r="O3">
        <f t="shared" ref="O3:O46" si="1">M3-N3</f>
        <v>-47.757090058620179</v>
      </c>
      <c r="P3" t="s">
        <v>6</v>
      </c>
    </row>
    <row r="4" spans="1:17" x14ac:dyDescent="0.2">
      <c r="A4">
        <v>3</v>
      </c>
      <c r="B4" t="s">
        <v>15</v>
      </c>
      <c r="C4" t="s">
        <v>19</v>
      </c>
      <c r="D4">
        <v>-2045.2686982559901</v>
      </c>
      <c r="E4" t="b">
        <v>1</v>
      </c>
      <c r="F4">
        <v>-2077.45841085447</v>
      </c>
      <c r="G4" t="b">
        <v>1</v>
      </c>
      <c r="H4">
        <v>-2106.1978776791002</v>
      </c>
      <c r="I4" t="b">
        <v>1</v>
      </c>
      <c r="J4">
        <v>-2067.3779552544702</v>
      </c>
      <c r="K4" t="b">
        <v>1</v>
      </c>
      <c r="L4">
        <v>0.25</v>
      </c>
      <c r="M4">
        <f t="shared" si="0"/>
        <v>-2106.1978776791002</v>
      </c>
      <c r="N4">
        <f>SMALL((J4,H4,F4,D4),2)</f>
        <v>-2077.45841085447</v>
      </c>
      <c r="O4">
        <f t="shared" si="1"/>
        <v>-28.739466824630199</v>
      </c>
      <c r="P4" t="s">
        <v>6</v>
      </c>
    </row>
    <row r="5" spans="1:17" x14ac:dyDescent="0.2">
      <c r="A5">
        <v>4</v>
      </c>
      <c r="B5" t="s">
        <v>15</v>
      </c>
      <c r="C5" t="s">
        <v>20</v>
      </c>
      <c r="D5">
        <v>-1905.0896299456699</v>
      </c>
      <c r="E5" t="b">
        <v>1</v>
      </c>
      <c r="F5">
        <v>-1919.1220515396101</v>
      </c>
      <c r="G5" t="b">
        <v>1</v>
      </c>
      <c r="H5" t="s">
        <v>17</v>
      </c>
      <c r="I5" t="b">
        <v>0</v>
      </c>
      <c r="J5">
        <v>-1901.3088344083001</v>
      </c>
      <c r="K5" t="b">
        <v>1</v>
      </c>
      <c r="L5">
        <v>0.25</v>
      </c>
      <c r="M5">
        <f t="shared" si="0"/>
        <v>-1919.1220515396101</v>
      </c>
      <c r="N5">
        <f>SMALL((J5,H5,F5,D5),2)</f>
        <v>-1905.0896299456699</v>
      </c>
      <c r="O5">
        <f t="shared" si="1"/>
        <v>-14.032421593940171</v>
      </c>
      <c r="P5" t="s">
        <v>4</v>
      </c>
    </row>
    <row r="6" spans="1:17" x14ac:dyDescent="0.2">
      <c r="A6">
        <v>5</v>
      </c>
      <c r="B6" t="s">
        <v>15</v>
      </c>
      <c r="C6" t="s">
        <v>21</v>
      </c>
      <c r="D6" t="s">
        <v>17</v>
      </c>
      <c r="E6" t="b">
        <v>0</v>
      </c>
      <c r="F6">
        <v>-1896.36558415626</v>
      </c>
      <c r="G6" t="b">
        <v>1</v>
      </c>
      <c r="H6" t="s">
        <v>17</v>
      </c>
      <c r="I6" t="b">
        <v>0</v>
      </c>
      <c r="J6">
        <v>-1892.6393472334601</v>
      </c>
      <c r="K6" t="b">
        <v>1</v>
      </c>
      <c r="L6">
        <v>0.25</v>
      </c>
      <c r="M6">
        <f t="shared" si="0"/>
        <v>-1896.36558415626</v>
      </c>
      <c r="N6">
        <f>SMALL((J6,H6,F6,D6),2)</f>
        <v>-1892.6393472334601</v>
      </c>
      <c r="O6">
        <f t="shared" si="1"/>
        <v>-3.7262369227998988</v>
      </c>
      <c r="P6" t="s">
        <v>8</v>
      </c>
      <c r="Q6" t="s">
        <v>4</v>
      </c>
    </row>
    <row r="7" spans="1:17" x14ac:dyDescent="0.2">
      <c r="A7">
        <v>6</v>
      </c>
      <c r="B7" t="s">
        <v>22</v>
      </c>
      <c r="C7" t="s">
        <v>16</v>
      </c>
      <c r="D7" t="s">
        <v>17</v>
      </c>
      <c r="E7" t="b">
        <v>0</v>
      </c>
      <c r="F7">
        <v>-2822.8330177777402</v>
      </c>
      <c r="G7" t="b">
        <v>1</v>
      </c>
      <c r="H7">
        <v>-2879.5769478562902</v>
      </c>
      <c r="I7" t="b">
        <v>1</v>
      </c>
      <c r="J7">
        <v>-2767.45691364099</v>
      </c>
      <c r="K7" t="b">
        <v>1</v>
      </c>
      <c r="L7">
        <v>0.25</v>
      </c>
      <c r="M7">
        <f t="shared" si="0"/>
        <v>-2879.5769478562902</v>
      </c>
      <c r="N7">
        <f>SMALL((J7,H7,F7,D7),2)</f>
        <v>-2822.8330177777402</v>
      </c>
      <c r="O7">
        <f t="shared" si="1"/>
        <v>-56.743930078549965</v>
      </c>
      <c r="P7" s="1" t="s">
        <v>6</v>
      </c>
    </row>
    <row r="8" spans="1:17" x14ac:dyDescent="0.2">
      <c r="A8">
        <v>7</v>
      </c>
      <c r="B8" t="s">
        <v>22</v>
      </c>
      <c r="C8" t="s">
        <v>18</v>
      </c>
      <c r="D8">
        <v>-2671.8859399692401</v>
      </c>
      <c r="E8" t="b">
        <v>1</v>
      </c>
      <c r="F8" t="s">
        <v>17</v>
      </c>
      <c r="G8" t="b">
        <v>0</v>
      </c>
      <c r="H8">
        <v>-2674.5239707407</v>
      </c>
      <c r="I8" t="b">
        <v>1</v>
      </c>
      <c r="J8" t="s">
        <v>17</v>
      </c>
      <c r="K8" t="b">
        <v>0</v>
      </c>
      <c r="L8">
        <v>0.25</v>
      </c>
      <c r="M8">
        <f t="shared" si="0"/>
        <v>-2674.5239707407</v>
      </c>
      <c r="N8">
        <f>SMALL((J8,H8,F8,D8),2)</f>
        <v>-2671.8859399692401</v>
      </c>
      <c r="O8">
        <f t="shared" si="1"/>
        <v>-2.638030771459853</v>
      </c>
      <c r="P8" s="1" t="s">
        <v>2</v>
      </c>
      <c r="Q8" t="s">
        <v>6</v>
      </c>
    </row>
    <row r="9" spans="1:17" x14ac:dyDescent="0.2">
      <c r="A9">
        <v>8</v>
      </c>
      <c r="B9" t="s">
        <v>22</v>
      </c>
      <c r="C9" t="s">
        <v>19</v>
      </c>
      <c r="D9" t="s">
        <v>17</v>
      </c>
      <c r="E9" t="b">
        <v>0</v>
      </c>
      <c r="F9">
        <v>-2665.0731275657699</v>
      </c>
      <c r="G9" t="b">
        <v>1</v>
      </c>
      <c r="H9" t="s">
        <v>17</v>
      </c>
      <c r="I9" t="b">
        <v>0</v>
      </c>
      <c r="J9" t="s">
        <v>17</v>
      </c>
      <c r="K9" t="b">
        <v>0</v>
      </c>
      <c r="L9">
        <v>0.25</v>
      </c>
      <c r="M9">
        <f t="shared" si="0"/>
        <v>-2665.0731275657699</v>
      </c>
      <c r="N9" t="e">
        <f>SMALL((J9,H9,F9,D9),2)</f>
        <v>#NUM!</v>
      </c>
      <c r="O9" t="e">
        <f t="shared" si="1"/>
        <v>#NUM!</v>
      </c>
      <c r="P9" t="s">
        <v>4</v>
      </c>
    </row>
    <row r="10" spans="1:17" x14ac:dyDescent="0.2">
      <c r="A10">
        <v>9</v>
      </c>
      <c r="B10" t="s">
        <v>22</v>
      </c>
      <c r="C10" t="s">
        <v>20</v>
      </c>
      <c r="D10">
        <v>-2666.7854899835102</v>
      </c>
      <c r="E10" t="b">
        <v>1</v>
      </c>
      <c r="F10" t="s">
        <v>17</v>
      </c>
      <c r="G10" t="b">
        <v>0</v>
      </c>
      <c r="H10">
        <v>-2689.03533897956</v>
      </c>
      <c r="I10" t="b">
        <v>1</v>
      </c>
      <c r="J10">
        <v>-2676.6845709909398</v>
      </c>
      <c r="K10" t="b">
        <v>1</v>
      </c>
      <c r="L10">
        <v>0.25</v>
      </c>
      <c r="M10">
        <f t="shared" si="0"/>
        <v>-2689.03533897956</v>
      </c>
      <c r="N10">
        <f>SMALL((J10,H10,F10,D10),2)</f>
        <v>-2676.6845709909398</v>
      </c>
      <c r="O10">
        <f t="shared" si="1"/>
        <v>-12.350767988620191</v>
      </c>
      <c r="P10" s="1" t="s">
        <v>6</v>
      </c>
    </row>
    <row r="11" spans="1:17" x14ac:dyDescent="0.2">
      <c r="A11">
        <v>10</v>
      </c>
      <c r="B11" t="s">
        <v>22</v>
      </c>
      <c r="C11" t="s">
        <v>21</v>
      </c>
      <c r="D11" t="s">
        <v>17</v>
      </c>
      <c r="E11" t="b">
        <v>0</v>
      </c>
      <c r="F11" t="s">
        <v>17</v>
      </c>
      <c r="G11" t="b">
        <v>0</v>
      </c>
      <c r="H11">
        <v>-2667.2203765424902</v>
      </c>
      <c r="I11" t="b">
        <v>1</v>
      </c>
      <c r="J11" t="s">
        <v>17</v>
      </c>
      <c r="K11" t="b">
        <v>0</v>
      </c>
      <c r="L11">
        <v>0.25</v>
      </c>
      <c r="M11">
        <f t="shared" si="0"/>
        <v>-2667.2203765424902</v>
      </c>
      <c r="N11" t="e">
        <f>SMALL((J11,H11,F11,D11),2)</f>
        <v>#NUM!</v>
      </c>
      <c r="O11" t="e">
        <f t="shared" si="1"/>
        <v>#NUM!</v>
      </c>
      <c r="P11" s="1" t="s">
        <v>6</v>
      </c>
    </row>
    <row r="12" spans="1:17" x14ac:dyDescent="0.2">
      <c r="A12">
        <v>11</v>
      </c>
      <c r="B12" t="s">
        <v>23</v>
      </c>
      <c r="C12" t="s">
        <v>16</v>
      </c>
      <c r="D12">
        <v>-5655.86195322815</v>
      </c>
      <c r="E12" t="b">
        <v>1</v>
      </c>
      <c r="F12">
        <v>-5906.9328463995798</v>
      </c>
      <c r="G12" t="b">
        <v>1</v>
      </c>
      <c r="H12" t="s">
        <v>17</v>
      </c>
      <c r="I12" t="b">
        <v>0</v>
      </c>
      <c r="J12">
        <v>-5743.04610503</v>
      </c>
      <c r="K12" t="b">
        <v>1</v>
      </c>
      <c r="L12">
        <v>0.25</v>
      </c>
      <c r="M12">
        <f t="shared" si="0"/>
        <v>-5906.9328463995798</v>
      </c>
      <c r="N12">
        <f>SMALL((J12,H12,F12,D12),2)</f>
        <v>-5743.04610503</v>
      </c>
      <c r="O12">
        <f t="shared" si="1"/>
        <v>-163.88674136957979</v>
      </c>
      <c r="P12" s="1" t="s">
        <v>4</v>
      </c>
    </row>
    <row r="13" spans="1:17" x14ac:dyDescent="0.2">
      <c r="A13">
        <v>12</v>
      </c>
      <c r="B13" t="s">
        <v>23</v>
      </c>
      <c r="C13" t="s">
        <v>18</v>
      </c>
      <c r="D13">
        <v>-5373.4676022018302</v>
      </c>
      <c r="E13" t="b">
        <v>1</v>
      </c>
      <c r="F13" t="s">
        <v>17</v>
      </c>
      <c r="G13" t="b">
        <v>0</v>
      </c>
      <c r="H13" t="s">
        <v>17</v>
      </c>
      <c r="I13" t="b">
        <v>0</v>
      </c>
      <c r="J13">
        <v>-5368.8283476399802</v>
      </c>
      <c r="K13" t="b">
        <v>1</v>
      </c>
      <c r="L13">
        <v>0.25</v>
      </c>
      <c r="M13">
        <f t="shared" si="0"/>
        <v>-5373.4676022018302</v>
      </c>
      <c r="N13">
        <f>SMALL((J13,H13,F13,D13),2)</f>
        <v>-5368.8283476399802</v>
      </c>
      <c r="O13">
        <f t="shared" si="1"/>
        <v>-4.6392545618500662</v>
      </c>
      <c r="P13" s="1" t="s">
        <v>2</v>
      </c>
    </row>
    <row r="14" spans="1:17" x14ac:dyDescent="0.2">
      <c r="A14">
        <v>13</v>
      </c>
      <c r="B14" t="s">
        <v>23</v>
      </c>
      <c r="C14" t="s">
        <v>19</v>
      </c>
      <c r="D14" t="s">
        <v>17</v>
      </c>
      <c r="E14" t="b">
        <v>0</v>
      </c>
      <c r="F14">
        <v>-5425.2964904650598</v>
      </c>
      <c r="G14" t="b">
        <v>1</v>
      </c>
      <c r="H14">
        <v>-5515.8044403494296</v>
      </c>
      <c r="I14" t="b">
        <v>1</v>
      </c>
      <c r="J14">
        <v>-5380.61287687616</v>
      </c>
      <c r="K14" t="b">
        <v>1</v>
      </c>
      <c r="L14">
        <v>0.25</v>
      </c>
      <c r="M14">
        <f t="shared" si="0"/>
        <v>-5515.8044403494296</v>
      </c>
      <c r="N14">
        <f>SMALL((J14,H14,F14,D14),2)</f>
        <v>-5425.2964904650598</v>
      </c>
      <c r="O14">
        <f t="shared" si="1"/>
        <v>-90.507949884369737</v>
      </c>
      <c r="P14" s="1" t="s">
        <v>6</v>
      </c>
    </row>
    <row r="15" spans="1:17" x14ac:dyDescent="0.2">
      <c r="A15">
        <v>14</v>
      </c>
      <c r="B15" t="s">
        <v>23</v>
      </c>
      <c r="C15" t="s">
        <v>20</v>
      </c>
      <c r="D15">
        <v>-5396.5565703497396</v>
      </c>
      <c r="E15" t="b">
        <v>1</v>
      </c>
      <c r="F15">
        <v>-5518.0389238480402</v>
      </c>
      <c r="G15" t="b">
        <v>1</v>
      </c>
      <c r="H15" t="s">
        <v>17</v>
      </c>
      <c r="I15" t="b">
        <v>0</v>
      </c>
      <c r="J15">
        <v>-5446.7287071307401</v>
      </c>
      <c r="K15" t="b">
        <v>1</v>
      </c>
      <c r="L15">
        <v>0.25</v>
      </c>
      <c r="M15">
        <f t="shared" si="0"/>
        <v>-5518.0389238480402</v>
      </c>
      <c r="N15">
        <f>SMALL((J15,H15,F15,D15),2)</f>
        <v>-5446.7287071307401</v>
      </c>
      <c r="O15">
        <f t="shared" si="1"/>
        <v>-71.310216717300136</v>
      </c>
      <c r="P15" s="1" t="s">
        <v>4</v>
      </c>
    </row>
    <row r="16" spans="1:17" x14ac:dyDescent="0.2">
      <c r="A16">
        <v>15</v>
      </c>
      <c r="B16" t="s">
        <v>23</v>
      </c>
      <c r="C16" t="s">
        <v>21</v>
      </c>
      <c r="D16" t="s">
        <v>17</v>
      </c>
      <c r="E16" t="b">
        <v>0</v>
      </c>
      <c r="F16">
        <v>-5412.2951053348197</v>
      </c>
      <c r="G16" t="b">
        <v>1</v>
      </c>
      <c r="H16">
        <v>-5416.6767438368897</v>
      </c>
      <c r="I16" t="b">
        <v>1</v>
      </c>
      <c r="J16">
        <v>-5388.8443548189698</v>
      </c>
      <c r="K16" t="b">
        <v>1</v>
      </c>
      <c r="L16">
        <v>0.25</v>
      </c>
      <c r="M16">
        <f t="shared" si="0"/>
        <v>-5416.6767438368897</v>
      </c>
      <c r="N16">
        <f>SMALL((J16,H16,F16,D16),2)</f>
        <v>-5412.2951053348197</v>
      </c>
      <c r="O16">
        <f t="shared" si="1"/>
        <v>-4.3816385020700181</v>
      </c>
      <c r="P16" s="1" t="s">
        <v>6</v>
      </c>
    </row>
    <row r="17" spans="1:17" x14ac:dyDescent="0.2">
      <c r="A17">
        <v>16</v>
      </c>
      <c r="B17" t="s">
        <v>15</v>
      </c>
      <c r="C17" t="s">
        <v>16</v>
      </c>
      <c r="D17">
        <v>-2451.4856544454101</v>
      </c>
      <c r="E17" t="b">
        <v>1</v>
      </c>
      <c r="F17">
        <v>-2663.1237419736499</v>
      </c>
      <c r="G17" t="b">
        <v>1</v>
      </c>
      <c r="H17" t="s">
        <v>17</v>
      </c>
      <c r="I17" t="b">
        <v>0</v>
      </c>
      <c r="J17">
        <v>-2246.6279555996998</v>
      </c>
      <c r="K17" t="b">
        <v>1</v>
      </c>
      <c r="L17">
        <v>1</v>
      </c>
      <c r="M17">
        <f t="shared" si="0"/>
        <v>-2663.1237419736499</v>
      </c>
      <c r="N17">
        <f>SMALL((J17,H17,F17,D17),2)</f>
        <v>-2451.4856544454101</v>
      </c>
      <c r="O17">
        <f t="shared" si="1"/>
        <v>-211.63808752823979</v>
      </c>
      <c r="P17" s="1" t="s">
        <v>4</v>
      </c>
    </row>
    <row r="18" spans="1:17" x14ac:dyDescent="0.2">
      <c r="A18">
        <v>17</v>
      </c>
      <c r="B18" t="s">
        <v>15</v>
      </c>
      <c r="C18" t="s">
        <v>18</v>
      </c>
      <c r="D18">
        <v>-2072.3827045220901</v>
      </c>
      <c r="E18" t="b">
        <v>1</v>
      </c>
      <c r="F18">
        <v>-2235.39844174879</v>
      </c>
      <c r="G18" t="b">
        <v>1</v>
      </c>
      <c r="H18">
        <v>-2245.3177277540799</v>
      </c>
      <c r="I18" t="b">
        <v>1</v>
      </c>
      <c r="J18">
        <v>-2125.7328360342899</v>
      </c>
      <c r="K18" t="b">
        <v>1</v>
      </c>
      <c r="L18">
        <v>1</v>
      </c>
      <c r="M18">
        <f t="shared" si="0"/>
        <v>-2245.3177277540799</v>
      </c>
      <c r="N18">
        <f>SMALL((J18,H18,F18,D18),2)</f>
        <v>-2235.39844174879</v>
      </c>
      <c r="O18">
        <f t="shared" si="1"/>
        <v>-9.919286005289905</v>
      </c>
      <c r="P18" s="1" t="s">
        <v>6</v>
      </c>
    </row>
    <row r="19" spans="1:17" x14ac:dyDescent="0.2">
      <c r="A19">
        <v>18</v>
      </c>
      <c r="B19" t="s">
        <v>15</v>
      </c>
      <c r="C19" t="s">
        <v>19</v>
      </c>
      <c r="D19">
        <v>-2180.5716271077899</v>
      </c>
      <c r="E19" t="b">
        <v>1</v>
      </c>
      <c r="F19">
        <v>-2217.4289900807198</v>
      </c>
      <c r="G19" t="b">
        <v>1</v>
      </c>
      <c r="H19">
        <v>-2223.4679427166502</v>
      </c>
      <c r="I19" t="b">
        <v>1</v>
      </c>
      <c r="J19">
        <v>-2215.7502576359698</v>
      </c>
      <c r="K19" t="b">
        <v>1</v>
      </c>
      <c r="L19">
        <v>1</v>
      </c>
      <c r="M19">
        <f t="shared" si="0"/>
        <v>-2223.4679427166502</v>
      </c>
      <c r="N19">
        <f>SMALL((J19,H19,F19,D19),2)</f>
        <v>-2217.4289900807198</v>
      </c>
      <c r="O19">
        <f t="shared" si="1"/>
        <v>-6.0389526359304</v>
      </c>
      <c r="P19" s="1" t="s">
        <v>6</v>
      </c>
    </row>
    <row r="20" spans="1:17" x14ac:dyDescent="0.2">
      <c r="A20">
        <v>19</v>
      </c>
      <c r="B20" t="s">
        <v>15</v>
      </c>
      <c r="C20" t="s">
        <v>20</v>
      </c>
      <c r="D20">
        <v>-2075.1646393020801</v>
      </c>
      <c r="E20" t="b">
        <v>1</v>
      </c>
      <c r="F20">
        <v>-2101.4215820772101</v>
      </c>
      <c r="G20" t="b">
        <v>1</v>
      </c>
      <c r="H20" t="s">
        <v>17</v>
      </c>
      <c r="I20" t="b">
        <v>0</v>
      </c>
      <c r="J20">
        <v>-2094.26560516679</v>
      </c>
      <c r="K20" t="b">
        <v>1</v>
      </c>
      <c r="L20">
        <v>1</v>
      </c>
      <c r="M20">
        <f t="shared" si="0"/>
        <v>-2101.4215820772101</v>
      </c>
      <c r="N20">
        <f>SMALL((J20,H20,F20,D20),2)</f>
        <v>-2094.26560516679</v>
      </c>
      <c r="O20">
        <f t="shared" si="1"/>
        <v>-7.1559769104201223</v>
      </c>
      <c r="P20" s="1" t="s">
        <v>4</v>
      </c>
    </row>
    <row r="21" spans="1:17" x14ac:dyDescent="0.2">
      <c r="A21">
        <v>20</v>
      </c>
      <c r="B21" t="s">
        <v>15</v>
      </c>
      <c r="C21" t="s">
        <v>21</v>
      </c>
      <c r="D21" t="s">
        <v>17</v>
      </c>
      <c r="E21" t="b">
        <v>0</v>
      </c>
      <c r="F21">
        <v>-2085.8328326884498</v>
      </c>
      <c r="G21" t="b">
        <v>1</v>
      </c>
      <c r="H21" t="s">
        <v>17</v>
      </c>
      <c r="I21" t="b">
        <v>0</v>
      </c>
      <c r="J21">
        <v>-2081.1021378831001</v>
      </c>
      <c r="K21" t="b">
        <v>1</v>
      </c>
      <c r="L21">
        <v>1</v>
      </c>
      <c r="M21">
        <f t="shared" si="0"/>
        <v>-2085.8328326884498</v>
      </c>
      <c r="N21">
        <f>SMALL((J21,H21,F21,D21),2)</f>
        <v>-2081.1021378831001</v>
      </c>
      <c r="O21">
        <f t="shared" si="1"/>
        <v>-4.7306948053496853</v>
      </c>
      <c r="P21" s="1" t="s">
        <v>4</v>
      </c>
    </row>
    <row r="22" spans="1:17" x14ac:dyDescent="0.2">
      <c r="A22">
        <v>21</v>
      </c>
      <c r="B22" t="s">
        <v>22</v>
      </c>
      <c r="C22" t="s">
        <v>16</v>
      </c>
      <c r="D22" t="s">
        <v>17</v>
      </c>
      <c r="E22" t="b">
        <v>0</v>
      </c>
      <c r="F22">
        <v>-2860.9168211057699</v>
      </c>
      <c r="G22" t="b">
        <v>1</v>
      </c>
      <c r="H22">
        <v>-2910.4096538640501</v>
      </c>
      <c r="I22" t="b">
        <v>1</v>
      </c>
      <c r="J22">
        <v>-2802.9430245308299</v>
      </c>
      <c r="K22" t="b">
        <v>1</v>
      </c>
      <c r="L22">
        <v>1</v>
      </c>
      <c r="M22">
        <f t="shared" si="0"/>
        <v>-2910.4096538640501</v>
      </c>
      <c r="N22">
        <f>SMALL((J22,H22,F22,D22),2)</f>
        <v>-2860.9168211057699</v>
      </c>
      <c r="O22">
        <f t="shared" si="1"/>
        <v>-49.492832758280201</v>
      </c>
      <c r="P22" s="1" t="s">
        <v>6</v>
      </c>
    </row>
    <row r="23" spans="1:17" x14ac:dyDescent="0.2">
      <c r="A23">
        <v>22</v>
      </c>
      <c r="B23" t="s">
        <v>22</v>
      </c>
      <c r="C23" t="s">
        <v>18</v>
      </c>
      <c r="D23">
        <v>-2708.9277210760902</v>
      </c>
      <c r="E23" t="b">
        <v>1</v>
      </c>
      <c r="F23">
        <v>-2711.1120206032401</v>
      </c>
      <c r="G23" t="b">
        <v>1</v>
      </c>
      <c r="H23" t="s">
        <v>17</v>
      </c>
      <c r="I23" t="b">
        <v>0</v>
      </c>
      <c r="J23" t="s">
        <v>17</v>
      </c>
      <c r="K23" t="b">
        <v>0</v>
      </c>
      <c r="L23">
        <v>1</v>
      </c>
      <c r="M23">
        <f t="shared" si="0"/>
        <v>-2711.1120206032401</v>
      </c>
      <c r="N23">
        <f>SMALL((J23,H23,F23,D23),2)</f>
        <v>-2708.9277210760902</v>
      </c>
      <c r="O23">
        <f t="shared" si="1"/>
        <v>-2.1842995271499603</v>
      </c>
      <c r="P23" s="1" t="s">
        <v>2</v>
      </c>
      <c r="Q23" t="s">
        <v>4</v>
      </c>
    </row>
    <row r="24" spans="1:17" x14ac:dyDescent="0.2">
      <c r="A24">
        <v>23</v>
      </c>
      <c r="B24" t="s">
        <v>22</v>
      </c>
      <c r="C24" t="s">
        <v>19</v>
      </c>
      <c r="D24" t="s">
        <v>17</v>
      </c>
      <c r="E24" t="b">
        <v>0</v>
      </c>
      <c r="F24">
        <v>-2713.3148179682498</v>
      </c>
      <c r="G24" t="b">
        <v>1</v>
      </c>
      <c r="H24" t="s">
        <v>17</v>
      </c>
      <c r="I24" t="b">
        <v>0</v>
      </c>
      <c r="J24" t="s">
        <v>17</v>
      </c>
      <c r="K24" t="b">
        <v>0</v>
      </c>
      <c r="L24">
        <v>1</v>
      </c>
      <c r="M24">
        <f t="shared" si="0"/>
        <v>-2713.3148179682498</v>
      </c>
      <c r="N24" t="e">
        <f>SMALL((J24,H24,F24,D24),2)</f>
        <v>#NUM!</v>
      </c>
      <c r="O24" t="e">
        <f t="shared" si="1"/>
        <v>#NUM!</v>
      </c>
      <c r="P24" s="1" t="s">
        <v>4</v>
      </c>
    </row>
    <row r="25" spans="1:17" x14ac:dyDescent="0.2">
      <c r="A25">
        <v>24</v>
      </c>
      <c r="B25" t="s">
        <v>22</v>
      </c>
      <c r="C25" t="s">
        <v>20</v>
      </c>
      <c r="D25">
        <v>-2707.98420759799</v>
      </c>
      <c r="E25" t="b">
        <v>1</v>
      </c>
      <c r="F25" t="s">
        <v>17</v>
      </c>
      <c r="G25" t="b">
        <v>0</v>
      </c>
      <c r="H25">
        <v>-2721.70938932031</v>
      </c>
      <c r="I25" t="b">
        <v>1</v>
      </c>
      <c r="J25">
        <v>-2709.93995190849</v>
      </c>
      <c r="K25" t="b">
        <v>1</v>
      </c>
      <c r="L25">
        <v>1</v>
      </c>
      <c r="M25">
        <f t="shared" si="0"/>
        <v>-2721.70938932031</v>
      </c>
      <c r="N25">
        <f>SMALL((J25,H25,F25,D25),2)</f>
        <v>-2709.93995190849</v>
      </c>
      <c r="O25">
        <f t="shared" si="1"/>
        <v>-11.769437411820036</v>
      </c>
      <c r="P25" s="1" t="s">
        <v>6</v>
      </c>
    </row>
    <row r="26" spans="1:17" x14ac:dyDescent="0.2">
      <c r="A26">
        <v>25</v>
      </c>
      <c r="B26" t="s">
        <v>22</v>
      </c>
      <c r="C26" t="s">
        <v>21</v>
      </c>
      <c r="D26" t="s">
        <v>17</v>
      </c>
      <c r="E26" t="b">
        <v>0</v>
      </c>
      <c r="F26" t="s">
        <v>17</v>
      </c>
      <c r="G26" t="b">
        <v>0</v>
      </c>
      <c r="H26">
        <v>-2709.3464214134401</v>
      </c>
      <c r="I26" t="b">
        <v>1</v>
      </c>
      <c r="J26" t="s">
        <v>17</v>
      </c>
      <c r="K26" t="b">
        <v>0</v>
      </c>
      <c r="L26">
        <v>1</v>
      </c>
      <c r="M26">
        <f t="shared" si="0"/>
        <v>-2709.3464214134401</v>
      </c>
      <c r="N26" t="e">
        <f>SMALL((J26,H26,F26,D26),2)</f>
        <v>#NUM!</v>
      </c>
      <c r="O26" t="e">
        <f t="shared" si="1"/>
        <v>#NUM!</v>
      </c>
      <c r="P26" s="1" t="s">
        <v>6</v>
      </c>
    </row>
    <row r="27" spans="1:17" x14ac:dyDescent="0.2">
      <c r="A27">
        <v>26</v>
      </c>
      <c r="B27" t="s">
        <v>23</v>
      </c>
      <c r="C27" t="s">
        <v>16</v>
      </c>
      <c r="D27">
        <v>-5671.8949200430397</v>
      </c>
      <c r="E27" t="b">
        <v>1</v>
      </c>
      <c r="F27">
        <v>-6016.8853594659704</v>
      </c>
      <c r="G27" t="b">
        <v>1</v>
      </c>
      <c r="H27" t="s">
        <v>17</v>
      </c>
      <c r="I27" t="b">
        <v>0</v>
      </c>
      <c r="J27">
        <v>-5767.6826576030198</v>
      </c>
      <c r="K27" t="b">
        <v>1</v>
      </c>
      <c r="L27">
        <v>1</v>
      </c>
      <c r="M27">
        <f t="shared" si="0"/>
        <v>-6016.8853594659704</v>
      </c>
      <c r="N27">
        <f>SMALL((J27,H27,F27,D27),2)</f>
        <v>-5767.6826576030198</v>
      </c>
      <c r="O27">
        <f t="shared" si="1"/>
        <v>-249.20270186295056</v>
      </c>
      <c r="P27" s="1" t="s">
        <v>4</v>
      </c>
    </row>
    <row r="28" spans="1:17" x14ac:dyDescent="0.2">
      <c r="A28">
        <v>27</v>
      </c>
      <c r="B28" t="s">
        <v>23</v>
      </c>
      <c r="C28" t="s">
        <v>18</v>
      </c>
      <c r="D28">
        <v>-5413.7596314339198</v>
      </c>
      <c r="E28" t="b">
        <v>1</v>
      </c>
      <c r="F28">
        <v>-5417.05570938861</v>
      </c>
      <c r="G28" t="b">
        <v>1</v>
      </c>
      <c r="H28">
        <v>-5456.4749559520496</v>
      </c>
      <c r="I28" t="b">
        <v>1</v>
      </c>
      <c r="J28">
        <v>-5418.3238498829396</v>
      </c>
      <c r="K28" t="b">
        <v>1</v>
      </c>
      <c r="L28">
        <v>1</v>
      </c>
      <c r="M28">
        <f t="shared" si="0"/>
        <v>-5456.4749559520496</v>
      </c>
      <c r="N28">
        <f>SMALL((J28,H28,F28,D28),2)</f>
        <v>-5418.3238498829396</v>
      </c>
      <c r="O28">
        <f t="shared" si="1"/>
        <v>-38.151106069110028</v>
      </c>
      <c r="P28" s="1" t="s">
        <v>6</v>
      </c>
    </row>
    <row r="29" spans="1:17" x14ac:dyDescent="0.2">
      <c r="A29">
        <v>28</v>
      </c>
      <c r="B29" t="s">
        <v>23</v>
      </c>
      <c r="C29" t="s">
        <v>19</v>
      </c>
      <c r="D29" t="s">
        <v>17</v>
      </c>
      <c r="E29" t="b">
        <v>0</v>
      </c>
      <c r="F29">
        <v>-5460.5716680156802</v>
      </c>
      <c r="G29" t="b">
        <v>1</v>
      </c>
      <c r="H29">
        <v>-5582.5771045952397</v>
      </c>
      <c r="I29" t="b">
        <v>1</v>
      </c>
      <c r="J29">
        <v>-5421.65180140965</v>
      </c>
      <c r="K29" t="b">
        <v>1</v>
      </c>
      <c r="L29">
        <v>1</v>
      </c>
      <c r="M29">
        <f t="shared" si="0"/>
        <v>-5582.5771045952397</v>
      </c>
      <c r="N29">
        <f>SMALL((J29,H29,F29,D29),2)</f>
        <v>-5460.5716680156802</v>
      </c>
      <c r="O29">
        <f t="shared" si="1"/>
        <v>-122.0054365795595</v>
      </c>
      <c r="P29" s="1" t="s">
        <v>6</v>
      </c>
    </row>
    <row r="30" spans="1:17" x14ac:dyDescent="0.2">
      <c r="A30">
        <v>29</v>
      </c>
      <c r="B30" t="s">
        <v>23</v>
      </c>
      <c r="C30" t="s">
        <v>20</v>
      </c>
      <c r="D30">
        <v>-5437.6571072783099</v>
      </c>
      <c r="E30" t="b">
        <v>1</v>
      </c>
      <c r="F30">
        <v>-5549.7397019789396</v>
      </c>
      <c r="G30" t="b">
        <v>1</v>
      </c>
      <c r="H30">
        <v>-5556.93814734635</v>
      </c>
      <c r="I30" t="b">
        <v>1</v>
      </c>
      <c r="J30">
        <v>-5481.64661186785</v>
      </c>
      <c r="K30" t="b">
        <v>1</v>
      </c>
      <c r="L30">
        <v>1</v>
      </c>
      <c r="M30">
        <f t="shared" si="0"/>
        <v>-5556.93814734635</v>
      </c>
      <c r="N30">
        <f>SMALL((J30,H30,F30,D30),2)</f>
        <v>-5549.7397019789396</v>
      </c>
      <c r="O30">
        <f t="shared" si="1"/>
        <v>-7.1984453674103861</v>
      </c>
      <c r="P30" s="1" t="s">
        <v>6</v>
      </c>
    </row>
    <row r="31" spans="1:17" x14ac:dyDescent="0.2">
      <c r="A31">
        <v>30</v>
      </c>
      <c r="B31" t="s">
        <v>23</v>
      </c>
      <c r="C31" t="s">
        <v>21</v>
      </c>
      <c r="D31" t="s">
        <v>17</v>
      </c>
      <c r="E31" t="b">
        <v>0</v>
      </c>
      <c r="F31">
        <v>-5463.40780594228</v>
      </c>
      <c r="G31" t="b">
        <v>1</v>
      </c>
      <c r="H31">
        <v>-5473.3192112760498</v>
      </c>
      <c r="I31" t="b">
        <v>1</v>
      </c>
      <c r="J31">
        <v>-5440.5652068897498</v>
      </c>
      <c r="K31" t="b">
        <v>1</v>
      </c>
      <c r="L31">
        <v>1</v>
      </c>
      <c r="M31">
        <f t="shared" si="0"/>
        <v>-5473.3192112760498</v>
      </c>
      <c r="N31">
        <f>SMALL((J31,H31,F31,D31),2)</f>
        <v>-5463.40780594228</v>
      </c>
      <c r="O31">
        <f t="shared" si="1"/>
        <v>-9.9114053337698351</v>
      </c>
      <c r="P31" s="1" t="s">
        <v>6</v>
      </c>
    </row>
    <row r="32" spans="1:17" x14ac:dyDescent="0.2">
      <c r="A32">
        <v>31</v>
      </c>
      <c r="B32" t="s">
        <v>15</v>
      </c>
      <c r="C32" t="s">
        <v>16</v>
      </c>
      <c r="D32">
        <v>-2717.5518142634101</v>
      </c>
      <c r="E32" t="b">
        <v>1</v>
      </c>
      <c r="F32">
        <v>-2888.2295870213402</v>
      </c>
      <c r="G32" t="b">
        <v>1</v>
      </c>
      <c r="H32" t="s">
        <v>17</v>
      </c>
      <c r="I32" t="b">
        <v>0</v>
      </c>
      <c r="J32">
        <v>-2475.5087628451201</v>
      </c>
      <c r="K32" t="b">
        <v>1</v>
      </c>
      <c r="L32">
        <v>2</v>
      </c>
      <c r="M32">
        <f t="shared" si="0"/>
        <v>-2888.2295870213402</v>
      </c>
      <c r="N32">
        <f>SMALL((J32,H32,F32,D32),2)</f>
        <v>-2717.5518142634101</v>
      </c>
      <c r="O32">
        <f t="shared" si="1"/>
        <v>-170.67777275793014</v>
      </c>
      <c r="P32" s="1" t="s">
        <v>4</v>
      </c>
    </row>
    <row r="33" spans="1:17" x14ac:dyDescent="0.2">
      <c r="A33">
        <v>32</v>
      </c>
      <c r="B33" t="s">
        <v>15</v>
      </c>
      <c r="C33" t="s">
        <v>18</v>
      </c>
      <c r="D33">
        <v>-2259.4967752994799</v>
      </c>
      <c r="E33" t="b">
        <v>1</v>
      </c>
      <c r="F33">
        <v>-2367.79167904012</v>
      </c>
      <c r="G33" t="b">
        <v>1</v>
      </c>
      <c r="H33">
        <v>-2371.7393314471501</v>
      </c>
      <c r="I33" t="b">
        <v>1</v>
      </c>
      <c r="J33">
        <v>-2300.7037992104802</v>
      </c>
      <c r="K33" t="b">
        <v>1</v>
      </c>
      <c r="L33">
        <v>2</v>
      </c>
      <c r="M33">
        <f t="shared" si="0"/>
        <v>-2371.7393314471501</v>
      </c>
      <c r="N33">
        <f>SMALL((J33,H33,F33,D33),2)</f>
        <v>-2367.79167904012</v>
      </c>
      <c r="O33">
        <f t="shared" si="1"/>
        <v>-3.9476524070300911</v>
      </c>
      <c r="P33" s="1" t="s">
        <v>4</v>
      </c>
      <c r="Q33" t="s">
        <v>6</v>
      </c>
    </row>
    <row r="34" spans="1:17" x14ac:dyDescent="0.2">
      <c r="A34">
        <v>33</v>
      </c>
      <c r="B34" t="s">
        <v>15</v>
      </c>
      <c r="C34" t="s">
        <v>19</v>
      </c>
      <c r="D34">
        <v>-2319.0945985356402</v>
      </c>
      <c r="E34" t="b">
        <v>1</v>
      </c>
      <c r="F34">
        <v>-2395.4916439747699</v>
      </c>
      <c r="G34" t="b">
        <v>1</v>
      </c>
      <c r="H34" t="s">
        <v>17</v>
      </c>
      <c r="I34" t="b">
        <v>0</v>
      </c>
      <c r="J34">
        <v>-2390.5859537117999</v>
      </c>
      <c r="K34" t="b">
        <v>1</v>
      </c>
      <c r="L34">
        <v>2</v>
      </c>
      <c r="M34">
        <f t="shared" si="0"/>
        <v>-2395.4916439747699</v>
      </c>
      <c r="N34">
        <f>SMALL((J34,H34,F34,D34),2)</f>
        <v>-2390.5859537117999</v>
      </c>
      <c r="O34">
        <f t="shared" si="1"/>
        <v>-4.9056902629699835</v>
      </c>
      <c r="P34" s="1" t="s">
        <v>4</v>
      </c>
    </row>
    <row r="35" spans="1:17" x14ac:dyDescent="0.2">
      <c r="A35">
        <v>34</v>
      </c>
      <c r="B35" t="s">
        <v>15</v>
      </c>
      <c r="C35" t="s">
        <v>20</v>
      </c>
      <c r="D35">
        <v>-2260.1251189445602</v>
      </c>
      <c r="E35" t="b">
        <v>1</v>
      </c>
      <c r="F35">
        <v>-2292.8893598005402</v>
      </c>
      <c r="G35" t="b">
        <v>1</v>
      </c>
      <c r="H35" t="s">
        <v>17</v>
      </c>
      <c r="I35" t="b">
        <v>0</v>
      </c>
      <c r="J35">
        <v>-2283.1143075725299</v>
      </c>
      <c r="K35" t="b">
        <v>1</v>
      </c>
      <c r="L35">
        <v>2</v>
      </c>
      <c r="M35">
        <f t="shared" si="0"/>
        <v>-2292.8893598005402</v>
      </c>
      <c r="N35">
        <f>SMALL((J35,H35,F35,D35),2)</f>
        <v>-2283.1143075725299</v>
      </c>
      <c r="O35">
        <f t="shared" si="1"/>
        <v>-9.7750522280102814</v>
      </c>
      <c r="P35" s="1" t="s">
        <v>4</v>
      </c>
    </row>
    <row r="36" spans="1:17" x14ac:dyDescent="0.2">
      <c r="A36">
        <v>35</v>
      </c>
      <c r="B36" t="s">
        <v>15</v>
      </c>
      <c r="C36" t="s">
        <v>21</v>
      </c>
      <c r="D36">
        <v>-2229.7066238329899</v>
      </c>
      <c r="E36" t="b">
        <v>1</v>
      </c>
      <c r="F36">
        <v>-2274.6951186689098</v>
      </c>
      <c r="G36" t="b">
        <v>1</v>
      </c>
      <c r="H36" t="s">
        <v>17</v>
      </c>
      <c r="I36" t="b">
        <v>0</v>
      </c>
      <c r="J36">
        <v>-2262.6912048599002</v>
      </c>
      <c r="K36" t="b">
        <v>1</v>
      </c>
      <c r="L36">
        <v>2</v>
      </c>
      <c r="M36">
        <f t="shared" si="0"/>
        <v>-2274.6951186689098</v>
      </c>
      <c r="N36">
        <f>SMALL((J36,H36,F36,D36),2)</f>
        <v>-2262.6912048599002</v>
      </c>
      <c r="O36">
        <f t="shared" si="1"/>
        <v>-12.003913809009646</v>
      </c>
      <c r="P36" s="1" t="s">
        <v>4</v>
      </c>
    </row>
    <row r="37" spans="1:17" x14ac:dyDescent="0.2">
      <c r="A37">
        <v>36</v>
      </c>
      <c r="B37" t="s">
        <v>22</v>
      </c>
      <c r="C37" t="s">
        <v>16</v>
      </c>
      <c r="D37" t="s">
        <v>17</v>
      </c>
      <c r="E37" t="b">
        <v>0</v>
      </c>
      <c r="F37">
        <v>-3045.0026547334401</v>
      </c>
      <c r="G37" t="b">
        <v>1</v>
      </c>
      <c r="H37">
        <v>-3065.5790917004301</v>
      </c>
      <c r="I37" t="b">
        <v>1</v>
      </c>
      <c r="J37">
        <v>-2947.8139307279098</v>
      </c>
      <c r="K37" t="b">
        <v>1</v>
      </c>
      <c r="L37">
        <v>2</v>
      </c>
      <c r="M37">
        <f t="shared" si="0"/>
        <v>-3065.5790917004301</v>
      </c>
      <c r="N37">
        <f>SMALL((J37,H37,F37,D37),2)</f>
        <v>-3045.0026547334401</v>
      </c>
      <c r="O37">
        <f t="shared" si="1"/>
        <v>-20.576436966990059</v>
      </c>
      <c r="P37" s="1" t="s">
        <v>6</v>
      </c>
    </row>
    <row r="38" spans="1:17" x14ac:dyDescent="0.2">
      <c r="A38">
        <v>37</v>
      </c>
      <c r="B38" t="s">
        <v>22</v>
      </c>
      <c r="C38" t="s">
        <v>18</v>
      </c>
      <c r="D38">
        <v>-2832.7056831100099</v>
      </c>
      <c r="E38" t="b">
        <v>1</v>
      </c>
      <c r="F38">
        <v>-2834.9018036631701</v>
      </c>
      <c r="G38" t="b">
        <v>1</v>
      </c>
      <c r="H38">
        <v>-2854.41662053349</v>
      </c>
      <c r="I38" t="b">
        <v>1</v>
      </c>
      <c r="J38" t="s">
        <v>17</v>
      </c>
      <c r="K38" t="b">
        <v>0</v>
      </c>
      <c r="L38">
        <v>2</v>
      </c>
      <c r="M38">
        <f t="shared" si="0"/>
        <v>-2854.41662053349</v>
      </c>
      <c r="N38">
        <f>SMALL((J38,H38,F38,D38),2)</f>
        <v>-2834.9018036631701</v>
      </c>
      <c r="O38">
        <f t="shared" si="1"/>
        <v>-19.514816870319919</v>
      </c>
      <c r="P38" s="1" t="s">
        <v>6</v>
      </c>
    </row>
    <row r="39" spans="1:17" x14ac:dyDescent="0.2">
      <c r="A39">
        <v>38</v>
      </c>
      <c r="B39" t="s">
        <v>22</v>
      </c>
      <c r="C39" t="s">
        <v>19</v>
      </c>
      <c r="D39" t="s">
        <v>17</v>
      </c>
      <c r="E39" t="b">
        <v>0</v>
      </c>
      <c r="F39" t="s">
        <v>17</v>
      </c>
      <c r="G39" t="b">
        <v>0</v>
      </c>
      <c r="H39" t="s">
        <v>17</v>
      </c>
      <c r="I39" t="b">
        <v>0</v>
      </c>
      <c r="J39">
        <v>-2826.9971967101001</v>
      </c>
      <c r="K39" t="b">
        <v>1</v>
      </c>
      <c r="L39">
        <v>2</v>
      </c>
      <c r="M39">
        <f t="shared" si="0"/>
        <v>-2826.9971967101001</v>
      </c>
      <c r="N39" t="e">
        <f>SMALL((J39,H39,F39,D39),2)</f>
        <v>#NUM!</v>
      </c>
      <c r="O39" t="e">
        <f t="shared" si="1"/>
        <v>#NUM!</v>
      </c>
      <c r="P39" s="1" t="s">
        <v>8</v>
      </c>
    </row>
    <row r="40" spans="1:17" x14ac:dyDescent="0.2">
      <c r="A40">
        <v>39</v>
      </c>
      <c r="B40" t="s">
        <v>22</v>
      </c>
      <c r="C40" t="s">
        <v>20</v>
      </c>
      <c r="D40">
        <v>-2830.06507179555</v>
      </c>
      <c r="E40" t="b">
        <v>1</v>
      </c>
      <c r="F40" t="s">
        <v>17</v>
      </c>
      <c r="G40" t="b">
        <v>0</v>
      </c>
      <c r="H40" t="s">
        <v>17</v>
      </c>
      <c r="I40" t="b">
        <v>0</v>
      </c>
      <c r="J40" t="s">
        <v>17</v>
      </c>
      <c r="K40" t="b">
        <v>0</v>
      </c>
      <c r="L40">
        <v>2</v>
      </c>
      <c r="M40">
        <f t="shared" si="0"/>
        <v>-2830.06507179555</v>
      </c>
      <c r="N40" t="e">
        <f>SMALL((J40,H40,F40,D40),2)</f>
        <v>#NUM!</v>
      </c>
      <c r="O40" t="e">
        <f t="shared" si="1"/>
        <v>#NUM!</v>
      </c>
      <c r="P40" s="1" t="s">
        <v>2</v>
      </c>
    </row>
    <row r="41" spans="1:17" x14ac:dyDescent="0.2">
      <c r="A41">
        <v>40</v>
      </c>
      <c r="B41" t="s">
        <v>22</v>
      </c>
      <c r="C41" t="s">
        <v>21</v>
      </c>
      <c r="D41" t="s">
        <v>17</v>
      </c>
      <c r="E41" t="b">
        <v>0</v>
      </c>
      <c r="F41" t="s">
        <v>17</v>
      </c>
      <c r="G41" t="b">
        <v>0</v>
      </c>
      <c r="H41">
        <v>-2832.3088939926201</v>
      </c>
      <c r="I41" t="b">
        <v>1</v>
      </c>
      <c r="J41" t="s">
        <v>17</v>
      </c>
      <c r="K41" t="b">
        <v>0</v>
      </c>
      <c r="L41">
        <v>2</v>
      </c>
      <c r="M41">
        <f t="shared" si="0"/>
        <v>-2832.3088939926201</v>
      </c>
      <c r="N41" t="e">
        <f>SMALL((J41,H41,F41,D41),2)</f>
        <v>#NUM!</v>
      </c>
      <c r="O41" t="e">
        <f t="shared" si="1"/>
        <v>#NUM!</v>
      </c>
      <c r="P41" s="1" t="s">
        <v>6</v>
      </c>
    </row>
    <row r="42" spans="1:17" x14ac:dyDescent="0.2">
      <c r="A42">
        <v>41</v>
      </c>
      <c r="B42" t="s">
        <v>23</v>
      </c>
      <c r="C42" t="s">
        <v>16</v>
      </c>
      <c r="D42">
        <v>-5977.2506461419698</v>
      </c>
      <c r="E42" t="b">
        <v>1</v>
      </c>
      <c r="F42">
        <v>-6371.1615079153498</v>
      </c>
      <c r="G42" t="b">
        <v>1</v>
      </c>
      <c r="H42">
        <v>-6474.7987873721304</v>
      </c>
      <c r="I42" t="b">
        <v>1</v>
      </c>
      <c r="J42">
        <v>-6052.8247214185403</v>
      </c>
      <c r="K42" t="b">
        <v>1</v>
      </c>
      <c r="L42">
        <v>2</v>
      </c>
      <c r="M42">
        <f t="shared" si="0"/>
        <v>-6474.7987873721304</v>
      </c>
      <c r="N42">
        <f>SMALL((J42,H42,F42,D42),2)</f>
        <v>-6371.1615079153498</v>
      </c>
      <c r="O42">
        <f t="shared" si="1"/>
        <v>-103.63727945678056</v>
      </c>
      <c r="P42" s="1" t="s">
        <v>6</v>
      </c>
    </row>
    <row r="43" spans="1:17" x14ac:dyDescent="0.2">
      <c r="A43">
        <v>42</v>
      </c>
      <c r="B43" t="s">
        <v>23</v>
      </c>
      <c r="C43" t="s">
        <v>18</v>
      </c>
      <c r="D43" t="s">
        <v>17</v>
      </c>
      <c r="E43" t="b">
        <v>0</v>
      </c>
      <c r="F43">
        <v>-5716.4704468479504</v>
      </c>
      <c r="G43" t="b">
        <v>1</v>
      </c>
      <c r="H43">
        <v>-5817.1775571623702</v>
      </c>
      <c r="I43" t="b">
        <v>1</v>
      </c>
      <c r="J43">
        <v>-5694.9572943760904</v>
      </c>
      <c r="K43" t="b">
        <v>1</v>
      </c>
      <c r="L43">
        <v>2</v>
      </c>
      <c r="M43">
        <f t="shared" si="0"/>
        <v>-5817.1775571623702</v>
      </c>
      <c r="N43">
        <f>SMALL((J43,H43,F43,D43),2)</f>
        <v>-5716.4704468479504</v>
      </c>
      <c r="O43">
        <f t="shared" si="1"/>
        <v>-100.70711031441988</v>
      </c>
      <c r="P43" s="1" t="s">
        <v>6</v>
      </c>
    </row>
    <row r="44" spans="1:17" x14ac:dyDescent="0.2">
      <c r="A44">
        <v>43</v>
      </c>
      <c r="B44" t="s">
        <v>23</v>
      </c>
      <c r="C44" t="s">
        <v>19</v>
      </c>
      <c r="D44" t="s">
        <v>17</v>
      </c>
      <c r="E44" t="b">
        <v>0</v>
      </c>
      <c r="F44">
        <v>-5736.06181249169</v>
      </c>
      <c r="G44" t="b">
        <v>1</v>
      </c>
      <c r="H44">
        <v>-5846.2226931985497</v>
      </c>
      <c r="I44" t="b">
        <v>1</v>
      </c>
      <c r="J44">
        <v>-5707.9887427912599</v>
      </c>
      <c r="K44" t="b">
        <v>1</v>
      </c>
      <c r="L44">
        <v>2</v>
      </c>
      <c r="M44">
        <f t="shared" si="0"/>
        <v>-5846.2226931985497</v>
      </c>
      <c r="N44">
        <f>SMALL((J44,H44,F44,D44),2)</f>
        <v>-5736.06181249169</v>
      </c>
      <c r="O44">
        <f t="shared" si="1"/>
        <v>-110.16088070685964</v>
      </c>
      <c r="P44" s="1" t="s">
        <v>6</v>
      </c>
    </row>
    <row r="45" spans="1:17" x14ac:dyDescent="0.2">
      <c r="A45">
        <v>44</v>
      </c>
      <c r="B45" t="s">
        <v>23</v>
      </c>
      <c r="C45" t="s">
        <v>20</v>
      </c>
      <c r="D45">
        <v>-5714.9060035779803</v>
      </c>
      <c r="E45" t="b">
        <v>1</v>
      </c>
      <c r="F45">
        <v>-5846.5391180118604</v>
      </c>
      <c r="G45" t="b">
        <v>1</v>
      </c>
      <c r="H45">
        <v>-5864.6081082138899</v>
      </c>
      <c r="I45" t="b">
        <v>1</v>
      </c>
      <c r="J45">
        <v>-5765.2971893342901</v>
      </c>
      <c r="K45" t="b">
        <v>1</v>
      </c>
      <c r="L45">
        <v>2</v>
      </c>
      <c r="M45">
        <f t="shared" si="0"/>
        <v>-5864.6081082138899</v>
      </c>
      <c r="N45">
        <f>SMALL((J45,H45,F45,D45),2)</f>
        <v>-5846.5391180118604</v>
      </c>
      <c r="O45">
        <f t="shared" si="1"/>
        <v>-18.068990202029454</v>
      </c>
      <c r="P45" s="1" t="s">
        <v>6</v>
      </c>
    </row>
    <row r="46" spans="1:17" x14ac:dyDescent="0.2">
      <c r="A46">
        <v>45</v>
      </c>
      <c r="B46" t="s">
        <v>23</v>
      </c>
      <c r="C46" t="s">
        <v>21</v>
      </c>
      <c r="D46" t="s">
        <v>17</v>
      </c>
      <c r="E46" t="b">
        <v>0</v>
      </c>
      <c r="F46">
        <v>-5743.2816867602496</v>
      </c>
      <c r="G46" t="b">
        <v>1</v>
      </c>
      <c r="H46">
        <v>-5759.2018202828604</v>
      </c>
      <c r="I46" t="b">
        <v>1</v>
      </c>
      <c r="J46">
        <v>-5730.50263856738</v>
      </c>
      <c r="K46" t="b">
        <v>1</v>
      </c>
      <c r="L46">
        <v>2</v>
      </c>
      <c r="M46">
        <f t="shared" si="0"/>
        <v>-5759.2018202828604</v>
      </c>
      <c r="N46">
        <f>SMALL((J46,H46,F46,D46),2)</f>
        <v>-5743.2816867602496</v>
      </c>
      <c r="O46">
        <f t="shared" si="1"/>
        <v>-15.92013352261074</v>
      </c>
      <c r="P46" s="1" t="s">
        <v>6</v>
      </c>
    </row>
  </sheetData>
  <conditionalFormatting sqref="D2:J46">
    <cfRule type="cellIs" dxfId="1" priority="2" operator="equal">
      <formula>$M2</formula>
    </cfRule>
  </conditionalFormatting>
  <conditionalFormatting sqref="O2:O46">
    <cfRule type="cellIs" dxfId="0" priority="1" operator="greaterThanOrEqual">
      <formula>-4</formula>
    </cfRule>
  </conditionalFormatting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model_selection_accumulated_no_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Amina Ly</cp:lastModifiedBy>
  <dcterms:created xsi:type="dcterms:W3CDTF">2019-08-22T06:34:02Z</dcterms:created>
  <dcterms:modified xsi:type="dcterms:W3CDTF">2019-08-22T06:34:02Z</dcterms:modified>
</cp:coreProperties>
</file>