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mina/Documents/Stanford/precip-price/model-comps/"/>
    </mc:Choice>
  </mc:AlternateContent>
  <xr:revisionPtr revIDLastSave="0" documentId="8_{1165D764-5BDA-FD4E-A7AC-3E43E58DC39D}" xr6:coauthVersionLast="44" xr6:coauthVersionMax="44" xr10:uidLastSave="{00000000-0000-0000-0000-000000000000}"/>
  <bookViews>
    <workbookView xWindow="280" yWindow="560" windowWidth="25040" windowHeight="14500"/>
  </bookViews>
  <sheets>
    <sheet name="model_selection_accumulated_ze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M3" i="1" l="1"/>
  <c r="N3" i="1"/>
  <c r="O3" i="1"/>
  <c r="M4" i="1"/>
  <c r="O4" i="1" s="1"/>
  <c r="N4" i="1"/>
  <c r="M5" i="1"/>
  <c r="N5" i="1"/>
  <c r="M6" i="1"/>
  <c r="O6" i="1" s="1"/>
  <c r="N6" i="1"/>
  <c r="M7" i="1"/>
  <c r="O7" i="1" s="1"/>
  <c r="N7" i="1"/>
  <c r="M8" i="1"/>
  <c r="N8" i="1"/>
  <c r="M9" i="1"/>
  <c r="O9" i="1" s="1"/>
  <c r="N9" i="1"/>
  <c r="M10" i="1"/>
  <c r="N10" i="1"/>
  <c r="O10" i="1"/>
  <c r="M11" i="1"/>
  <c r="N11" i="1"/>
  <c r="O11" i="1"/>
  <c r="M12" i="1"/>
  <c r="O12" i="1" s="1"/>
  <c r="N12" i="1"/>
  <c r="M13" i="1"/>
  <c r="N13" i="1"/>
  <c r="M14" i="1"/>
  <c r="O14" i="1" s="1"/>
  <c r="N14" i="1"/>
  <c r="M15" i="1"/>
  <c r="O15" i="1" s="1"/>
  <c r="N15" i="1"/>
  <c r="M16" i="1"/>
  <c r="N16" i="1"/>
  <c r="M17" i="1"/>
  <c r="O17" i="1" s="1"/>
  <c r="N17" i="1"/>
  <c r="M18" i="1"/>
  <c r="N18" i="1"/>
  <c r="O18" i="1"/>
  <c r="M19" i="1"/>
  <c r="N19" i="1"/>
  <c r="O19" i="1"/>
  <c r="M20" i="1"/>
  <c r="O20" i="1" s="1"/>
  <c r="N20" i="1"/>
  <c r="M21" i="1"/>
  <c r="N21" i="1"/>
  <c r="M22" i="1"/>
  <c r="O22" i="1" s="1"/>
  <c r="N22" i="1"/>
  <c r="M23" i="1"/>
  <c r="O23" i="1" s="1"/>
  <c r="N23" i="1"/>
  <c r="M24" i="1"/>
  <c r="N24" i="1"/>
  <c r="M25" i="1"/>
  <c r="O25" i="1" s="1"/>
  <c r="N25" i="1"/>
  <c r="M26" i="1"/>
  <c r="N26" i="1"/>
  <c r="O26" i="1"/>
  <c r="M27" i="1"/>
  <c r="N27" i="1"/>
  <c r="O27" i="1"/>
  <c r="M28" i="1"/>
  <c r="O28" i="1" s="1"/>
  <c r="N28" i="1"/>
  <c r="M29" i="1"/>
  <c r="N29" i="1"/>
  <c r="M30" i="1"/>
  <c r="O30" i="1" s="1"/>
  <c r="N30" i="1"/>
  <c r="M31" i="1"/>
  <c r="O31" i="1" s="1"/>
  <c r="N31" i="1"/>
  <c r="M32" i="1"/>
  <c r="N32" i="1"/>
  <c r="M33" i="1"/>
  <c r="O33" i="1" s="1"/>
  <c r="N33" i="1"/>
  <c r="M34" i="1"/>
  <c r="N34" i="1"/>
  <c r="O34" i="1"/>
  <c r="M35" i="1"/>
  <c r="N35" i="1"/>
  <c r="O35" i="1"/>
  <c r="M36" i="1"/>
  <c r="O36" i="1" s="1"/>
  <c r="N36" i="1"/>
  <c r="M37" i="1"/>
  <c r="N37" i="1"/>
  <c r="M38" i="1"/>
  <c r="O38" i="1" s="1"/>
  <c r="N38" i="1"/>
  <c r="M39" i="1"/>
  <c r="O39" i="1" s="1"/>
  <c r="N39" i="1"/>
  <c r="M40" i="1"/>
  <c r="N40" i="1"/>
  <c r="M41" i="1"/>
  <c r="O41" i="1" s="1"/>
  <c r="N41" i="1"/>
  <c r="M42" i="1"/>
  <c r="N42" i="1"/>
  <c r="O42" i="1"/>
  <c r="M43" i="1"/>
  <c r="N43" i="1"/>
  <c r="O43" i="1"/>
  <c r="M44" i="1"/>
  <c r="O44" i="1" s="1"/>
  <c r="N44" i="1"/>
  <c r="M45" i="1"/>
  <c r="N45" i="1"/>
  <c r="M46" i="1"/>
  <c r="O46" i="1" s="1"/>
  <c r="N46" i="1"/>
  <c r="N2" i="1"/>
  <c r="O2" i="1" s="1"/>
  <c r="M2" i="1"/>
  <c r="O45" i="1" l="1"/>
  <c r="O40" i="1"/>
  <c r="O37" i="1"/>
  <c r="O32" i="1"/>
  <c r="O29" i="1"/>
  <c r="O24" i="1"/>
  <c r="O21" i="1"/>
  <c r="O16" i="1"/>
  <c r="O13" i="1"/>
  <c r="O8" i="1"/>
  <c r="O5" i="1"/>
</calcChain>
</file>

<file path=xl/sharedStrings.xml><?xml version="1.0" encoding="utf-8"?>
<sst xmlns="http://purl.oclc.org/ooxml/spreadsheetml/main" count="205" uniqueCount="24">
  <si>
    <t>grain</t>
  </si>
  <si>
    <t>time_period</t>
  </si>
  <si>
    <t>log_linear</t>
  </si>
  <si>
    <t>ll_pvals</t>
  </si>
  <si>
    <t>log_2</t>
  </si>
  <si>
    <t>l2_pvals</t>
  </si>
  <si>
    <t>log_3</t>
  </si>
  <si>
    <t>l3_pvals</t>
  </si>
  <si>
    <t>log_log</t>
  </si>
  <si>
    <t>lg_pvals</t>
  </si>
  <si>
    <t>rep(buf, nrow(final))</t>
  </si>
  <si>
    <t>min</t>
  </si>
  <si>
    <t>secondsmallest</t>
  </si>
  <si>
    <t>dif</t>
  </si>
  <si>
    <t>pick</t>
  </si>
  <si>
    <t>sorghum</t>
  </si>
  <si>
    <t>p_sow</t>
  </si>
  <si>
    <t>p_grow</t>
  </si>
  <si>
    <t>p_harv</t>
  </si>
  <si>
    <t>p_sup</t>
  </si>
  <si>
    <t>NA</t>
  </si>
  <si>
    <t>p_onemonth</t>
  </si>
  <si>
    <t>millet</t>
  </si>
  <si>
    <t>maize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</si>
</sst>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46"/>
  <sheetViews>
    <sheetView tabSelected="1" workbookViewId="0">
      <selection activeCell="P2" sqref="P2:Q46"/>
    </sheetView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 t="s">
        <v>15</v>
      </c>
      <c r="C2" t="s">
        <v>16</v>
      </c>
      <c r="D2">
        <v>-2602.8708889566201</v>
      </c>
      <c r="E2" t="b">
        <v>1</v>
      </c>
      <c r="F2">
        <v>-3125.2502184386999</v>
      </c>
      <c r="G2" t="b">
        <v>1</v>
      </c>
      <c r="H2">
        <v>-3233.6897850958399</v>
      </c>
      <c r="I2" t="b">
        <v>1</v>
      </c>
      <c r="J2">
        <v>-2311.6272751441802</v>
      </c>
      <c r="K2" t="b">
        <v>1</v>
      </c>
      <c r="L2">
        <v>0.25</v>
      </c>
      <c r="M2">
        <f>MIN(J2,H2,F2,D2)</f>
        <v>-3233.6897850958399</v>
      </c>
      <c r="N2">
        <f>SMALL((J2,H2,F2,D2),2)</f>
        <v>-3125.2502184386999</v>
      </c>
      <c r="O2">
        <f>M2-N2</f>
        <v>-108.43956665713995</v>
      </c>
      <c r="P2" t="s">
        <v>6</v>
      </c>
    </row>
    <row r="3" spans="1:16" x14ac:dyDescent="0.2">
      <c r="A3">
        <v>2</v>
      </c>
      <c r="B3" t="s">
        <v>15</v>
      </c>
      <c r="C3" t="s">
        <v>17</v>
      </c>
      <c r="D3">
        <v>-1939.1804849202799</v>
      </c>
      <c r="E3" t="b">
        <v>1</v>
      </c>
      <c r="F3">
        <v>-2182.6244031565302</v>
      </c>
      <c r="G3" t="b">
        <v>1</v>
      </c>
      <c r="H3">
        <v>-2303.8662948135802</v>
      </c>
      <c r="I3" t="b">
        <v>1</v>
      </c>
      <c r="J3">
        <v>-2043.9069106649299</v>
      </c>
      <c r="K3" t="b">
        <v>1</v>
      </c>
      <c r="L3">
        <v>0.25</v>
      </c>
      <c r="M3">
        <f t="shared" ref="M3:M46" si="0">MIN(J3,H3,F3,D3)</f>
        <v>-2303.8662948135802</v>
      </c>
      <c r="N3">
        <f>SMALL((J3,H3,F3,D3),2)</f>
        <v>-2182.6244031565302</v>
      </c>
      <c r="O3">
        <f t="shared" ref="O3:O46" si="1">M3-N3</f>
        <v>-121.24189165705002</v>
      </c>
      <c r="P3" t="s">
        <v>6</v>
      </c>
    </row>
    <row r="4" spans="1:16" x14ac:dyDescent="0.2">
      <c r="A4">
        <v>3</v>
      </c>
      <c r="B4" t="s">
        <v>15</v>
      </c>
      <c r="C4" t="s">
        <v>18</v>
      </c>
      <c r="D4">
        <v>-2089.6644682739302</v>
      </c>
      <c r="E4" t="b">
        <v>1</v>
      </c>
      <c r="F4">
        <v>-2101.4813437422099</v>
      </c>
      <c r="G4" t="b">
        <v>1</v>
      </c>
      <c r="H4">
        <v>-2117.6138580419702</v>
      </c>
      <c r="I4" t="b">
        <v>1</v>
      </c>
      <c r="J4">
        <v>-2103.2650522447002</v>
      </c>
      <c r="K4" t="b">
        <v>1</v>
      </c>
      <c r="L4">
        <v>0.25</v>
      </c>
      <c r="M4">
        <f t="shared" si="0"/>
        <v>-2117.6138580419702</v>
      </c>
      <c r="N4">
        <f>SMALL((J4,H4,F4,D4),2)</f>
        <v>-2103.2650522447002</v>
      </c>
      <c r="O4">
        <f t="shared" si="1"/>
        <v>-14.348805797269961</v>
      </c>
      <c r="P4" t="s">
        <v>6</v>
      </c>
    </row>
    <row r="5" spans="1:16" x14ac:dyDescent="0.2">
      <c r="A5">
        <v>4</v>
      </c>
      <c r="B5" t="s">
        <v>15</v>
      </c>
      <c r="C5" t="s">
        <v>19</v>
      </c>
      <c r="D5">
        <v>-1922.84198922614</v>
      </c>
      <c r="E5" t="b">
        <v>1</v>
      </c>
      <c r="F5">
        <v>-1929.71228505355</v>
      </c>
      <c r="G5" t="b">
        <v>1</v>
      </c>
      <c r="H5" t="s">
        <v>20</v>
      </c>
      <c r="I5" t="b">
        <v>0</v>
      </c>
      <c r="J5">
        <v>-1990.4597637827601</v>
      </c>
      <c r="K5" t="b">
        <v>1</v>
      </c>
      <c r="L5">
        <v>0.25</v>
      </c>
      <c r="M5">
        <f t="shared" si="0"/>
        <v>-1990.4597637827601</v>
      </c>
      <c r="N5">
        <f>SMALL((J5,H5,F5,D5),2)</f>
        <v>-1929.71228505355</v>
      </c>
      <c r="O5">
        <f t="shared" si="1"/>
        <v>-60.747478729210115</v>
      </c>
      <c r="P5" t="s">
        <v>8</v>
      </c>
    </row>
    <row r="6" spans="1:16" x14ac:dyDescent="0.2">
      <c r="A6">
        <v>5</v>
      </c>
      <c r="B6" t="s">
        <v>15</v>
      </c>
      <c r="C6" t="s">
        <v>21</v>
      </c>
      <c r="D6">
        <v>-1909.6879779539399</v>
      </c>
      <c r="E6" t="b">
        <v>1</v>
      </c>
      <c r="F6">
        <v>-1968.15450149455</v>
      </c>
      <c r="G6" t="b">
        <v>1</v>
      </c>
      <c r="H6" t="s">
        <v>20</v>
      </c>
      <c r="I6" t="b">
        <v>0</v>
      </c>
      <c r="J6">
        <v>-1947.52000772418</v>
      </c>
      <c r="K6" t="b">
        <v>1</v>
      </c>
      <c r="L6">
        <v>0.25</v>
      </c>
      <c r="M6">
        <f t="shared" si="0"/>
        <v>-1968.15450149455</v>
      </c>
      <c r="N6">
        <f>SMALL((J6,H6,F6,D6),2)</f>
        <v>-1947.52000772418</v>
      </c>
      <c r="O6">
        <f t="shared" si="1"/>
        <v>-20.63449377037</v>
      </c>
      <c r="P6" t="s">
        <v>4</v>
      </c>
    </row>
    <row r="7" spans="1:16" x14ac:dyDescent="0.2">
      <c r="A7">
        <v>6</v>
      </c>
      <c r="B7" t="s">
        <v>22</v>
      </c>
      <c r="C7" t="s">
        <v>16</v>
      </c>
      <c r="D7" t="s">
        <v>20</v>
      </c>
      <c r="E7" t="b">
        <v>0</v>
      </c>
      <c r="F7">
        <v>-3644.21373374514</v>
      </c>
      <c r="G7" t="b">
        <v>1</v>
      </c>
      <c r="H7">
        <v>-3791.71878013384</v>
      </c>
      <c r="I7" t="b">
        <v>1</v>
      </c>
      <c r="J7">
        <v>-3617.09905505909</v>
      </c>
      <c r="K7" t="b">
        <v>1</v>
      </c>
      <c r="L7">
        <v>0.25</v>
      </c>
      <c r="M7">
        <f t="shared" si="0"/>
        <v>-3791.71878013384</v>
      </c>
      <c r="N7">
        <f>SMALL((J7,H7,F7,D7),2)</f>
        <v>-3644.21373374514</v>
      </c>
      <c r="O7">
        <f t="shared" si="1"/>
        <v>-147.50504638870007</v>
      </c>
      <c r="P7" t="s">
        <v>6</v>
      </c>
    </row>
    <row r="8" spans="1:16" x14ac:dyDescent="0.2">
      <c r="A8">
        <v>7</v>
      </c>
      <c r="B8" t="s">
        <v>22</v>
      </c>
      <c r="C8" t="s">
        <v>17</v>
      </c>
      <c r="D8">
        <v>-3400.2768306622102</v>
      </c>
      <c r="E8" t="b">
        <v>1</v>
      </c>
      <c r="F8" t="s">
        <v>20</v>
      </c>
      <c r="G8" t="b">
        <v>0</v>
      </c>
      <c r="H8">
        <v>-3410.86673470097</v>
      </c>
      <c r="I8" t="b">
        <v>1</v>
      </c>
      <c r="J8" t="s">
        <v>20</v>
      </c>
      <c r="K8" t="b">
        <v>0</v>
      </c>
      <c r="L8">
        <v>0.25</v>
      </c>
      <c r="M8">
        <f t="shared" si="0"/>
        <v>-3410.86673470097</v>
      </c>
      <c r="N8">
        <f>SMALL((J8,H8,F8,D8),2)</f>
        <v>-3400.2768306622102</v>
      </c>
      <c r="O8">
        <f t="shared" si="1"/>
        <v>-10.589904038759869</v>
      </c>
      <c r="P8" t="s">
        <v>6</v>
      </c>
    </row>
    <row r="9" spans="1:16" x14ac:dyDescent="0.2">
      <c r="A9">
        <v>8</v>
      </c>
      <c r="B9" t="s">
        <v>22</v>
      </c>
      <c r="C9" t="s">
        <v>18</v>
      </c>
      <c r="D9" t="s">
        <v>20</v>
      </c>
      <c r="E9" t="b">
        <v>0</v>
      </c>
      <c r="F9">
        <v>-3388.1391511367501</v>
      </c>
      <c r="G9" t="b">
        <v>1</v>
      </c>
      <c r="H9" t="s">
        <v>20</v>
      </c>
      <c r="I9" t="b">
        <v>0</v>
      </c>
      <c r="J9" t="s">
        <v>20</v>
      </c>
      <c r="K9" t="b">
        <v>0</v>
      </c>
      <c r="L9">
        <v>0.25</v>
      </c>
      <c r="M9">
        <f t="shared" si="0"/>
        <v>-3388.1391511367501</v>
      </c>
      <c r="N9" t="e">
        <f>SMALL((J9,H9,F9,D9),2)</f>
        <v>#NUM!</v>
      </c>
      <c r="O9" t="e">
        <f t="shared" si="1"/>
        <v>#NUM!</v>
      </c>
      <c r="P9" t="s">
        <v>4</v>
      </c>
    </row>
    <row r="10" spans="1:16" x14ac:dyDescent="0.2">
      <c r="A10">
        <v>9</v>
      </c>
      <c r="B10" t="s">
        <v>22</v>
      </c>
      <c r="C10" t="s">
        <v>19</v>
      </c>
      <c r="D10" t="s">
        <v>20</v>
      </c>
      <c r="E10" t="b">
        <v>0</v>
      </c>
      <c r="F10" t="s">
        <v>20</v>
      </c>
      <c r="G10" t="b">
        <v>0</v>
      </c>
      <c r="H10">
        <v>-3388.5533709896399</v>
      </c>
      <c r="I10" t="b">
        <v>1</v>
      </c>
      <c r="J10" t="s">
        <v>20</v>
      </c>
      <c r="K10" t="b">
        <v>0</v>
      </c>
      <c r="L10">
        <v>0.25</v>
      </c>
      <c r="M10">
        <f t="shared" si="0"/>
        <v>-3388.5533709896399</v>
      </c>
      <c r="N10" t="e">
        <f>SMALL((J10,H10,F10,D10),2)</f>
        <v>#NUM!</v>
      </c>
      <c r="O10" t="e">
        <f t="shared" si="1"/>
        <v>#NUM!</v>
      </c>
      <c r="P10" t="s">
        <v>6</v>
      </c>
    </row>
    <row r="11" spans="1:16" x14ac:dyDescent="0.2">
      <c r="A11">
        <v>10</v>
      </c>
      <c r="B11" t="s">
        <v>22</v>
      </c>
      <c r="C11" t="s">
        <v>21</v>
      </c>
      <c r="D11" t="s">
        <v>20</v>
      </c>
      <c r="E11" t="b">
        <v>0</v>
      </c>
      <c r="F11" t="s">
        <v>20</v>
      </c>
      <c r="G11" t="b">
        <v>0</v>
      </c>
      <c r="H11" t="s">
        <v>20</v>
      </c>
      <c r="I11" t="b">
        <v>0</v>
      </c>
      <c r="J11" t="s">
        <v>20</v>
      </c>
      <c r="K11" t="b">
        <v>0</v>
      </c>
      <c r="L11">
        <v>0.25</v>
      </c>
      <c r="M11">
        <f t="shared" si="0"/>
        <v>0</v>
      </c>
      <c r="N11" t="e">
        <f>SMALL((J11,H11,F11,D11),2)</f>
        <v>#NUM!</v>
      </c>
      <c r="O11" t="e">
        <f t="shared" si="1"/>
        <v>#NUM!</v>
      </c>
    </row>
    <row r="12" spans="1:16" x14ac:dyDescent="0.2">
      <c r="A12">
        <v>11</v>
      </c>
      <c r="B12" t="s">
        <v>23</v>
      </c>
      <c r="C12" t="s">
        <v>16</v>
      </c>
      <c r="D12">
        <v>-7916.7878069894396</v>
      </c>
      <c r="E12" t="b">
        <v>1</v>
      </c>
      <c r="F12">
        <v>-8274.0964876084709</v>
      </c>
      <c r="G12" t="b">
        <v>1</v>
      </c>
      <c r="H12" t="s">
        <v>20</v>
      </c>
      <c r="I12" t="b">
        <v>0</v>
      </c>
      <c r="J12">
        <v>-7994.6794399604096</v>
      </c>
      <c r="K12" t="b">
        <v>1</v>
      </c>
      <c r="L12">
        <v>0.25</v>
      </c>
      <c r="M12">
        <f t="shared" si="0"/>
        <v>-8274.0964876084709</v>
      </c>
      <c r="N12">
        <f>SMALL((J12,H12,F12,D12),2)</f>
        <v>-7994.6794399604096</v>
      </c>
      <c r="O12">
        <f t="shared" si="1"/>
        <v>-279.41704764806127</v>
      </c>
      <c r="P12" t="s">
        <v>4</v>
      </c>
    </row>
    <row r="13" spans="1:16" x14ac:dyDescent="0.2">
      <c r="A13">
        <v>12</v>
      </c>
      <c r="B13" t="s">
        <v>23</v>
      </c>
      <c r="C13" t="s">
        <v>17</v>
      </c>
      <c r="D13" t="s">
        <v>20</v>
      </c>
      <c r="E13" t="b">
        <v>0</v>
      </c>
      <c r="F13">
        <v>-7427.1617491802099</v>
      </c>
      <c r="G13" t="b">
        <v>1</v>
      </c>
      <c r="H13" t="s">
        <v>20</v>
      </c>
      <c r="I13" t="b">
        <v>0</v>
      </c>
      <c r="J13" t="s">
        <v>20</v>
      </c>
      <c r="K13" t="b">
        <v>0</v>
      </c>
      <c r="L13">
        <v>0.25</v>
      </c>
      <c r="M13">
        <f t="shared" si="0"/>
        <v>-7427.1617491802099</v>
      </c>
      <c r="N13" t="e">
        <f>SMALL((J13,H13,F13,D13),2)</f>
        <v>#NUM!</v>
      </c>
      <c r="O13" t="e">
        <f t="shared" si="1"/>
        <v>#NUM!</v>
      </c>
      <c r="P13" t="s">
        <v>4</v>
      </c>
    </row>
    <row r="14" spans="1:16" x14ac:dyDescent="0.2">
      <c r="A14">
        <v>13</v>
      </c>
      <c r="B14" t="s">
        <v>23</v>
      </c>
      <c r="C14" t="s">
        <v>18</v>
      </c>
      <c r="D14">
        <v>-7426.3812147246299</v>
      </c>
      <c r="E14" t="b">
        <v>1</v>
      </c>
      <c r="F14">
        <v>-7492.3097016380498</v>
      </c>
      <c r="G14" t="b">
        <v>1</v>
      </c>
      <c r="H14">
        <v>-7594.6593218293201</v>
      </c>
      <c r="I14" t="b">
        <v>1</v>
      </c>
      <c r="J14">
        <v>-7428.1774458018099</v>
      </c>
      <c r="K14" t="b">
        <v>1</v>
      </c>
      <c r="L14">
        <v>0.25</v>
      </c>
      <c r="M14">
        <f t="shared" si="0"/>
        <v>-7594.6593218293201</v>
      </c>
      <c r="N14">
        <f>SMALL((J14,H14,F14,D14),2)</f>
        <v>-7492.3097016380498</v>
      </c>
      <c r="O14">
        <f t="shared" si="1"/>
        <v>-102.34962019127033</v>
      </c>
      <c r="P14" t="s">
        <v>6</v>
      </c>
    </row>
    <row r="15" spans="1:16" x14ac:dyDescent="0.2">
      <c r="A15">
        <v>14</v>
      </c>
      <c r="B15" t="s">
        <v>23</v>
      </c>
      <c r="C15" t="s">
        <v>19</v>
      </c>
      <c r="D15">
        <v>-7458.7906575429697</v>
      </c>
      <c r="E15" t="b">
        <v>1</v>
      </c>
      <c r="F15">
        <v>-7579.1236165588798</v>
      </c>
      <c r="G15" t="b">
        <v>1</v>
      </c>
      <c r="H15" t="s">
        <v>20</v>
      </c>
      <c r="I15" t="b">
        <v>0</v>
      </c>
      <c r="J15">
        <v>-7459.3366754444396</v>
      </c>
      <c r="K15" t="b">
        <v>1</v>
      </c>
      <c r="L15">
        <v>0.25</v>
      </c>
      <c r="M15">
        <f t="shared" si="0"/>
        <v>-7579.1236165588798</v>
      </c>
      <c r="N15">
        <f>SMALL((J15,H15,F15,D15),2)</f>
        <v>-7459.3366754444396</v>
      </c>
      <c r="O15">
        <f t="shared" si="1"/>
        <v>-119.7869411144402</v>
      </c>
      <c r="P15" t="s">
        <v>4</v>
      </c>
    </row>
    <row r="16" spans="1:16" x14ac:dyDescent="0.2">
      <c r="A16">
        <v>15</v>
      </c>
      <c r="B16" t="s">
        <v>23</v>
      </c>
      <c r="C16" t="s">
        <v>21</v>
      </c>
      <c r="D16" t="s">
        <v>20</v>
      </c>
      <c r="E16" t="b">
        <v>0</v>
      </c>
      <c r="F16">
        <v>-7494.7651012221004</v>
      </c>
      <c r="G16" t="b">
        <v>1</v>
      </c>
      <c r="H16">
        <v>-7506.1918619542303</v>
      </c>
      <c r="I16" t="b">
        <v>1</v>
      </c>
      <c r="J16">
        <v>-7445.5626290897098</v>
      </c>
      <c r="K16" t="b">
        <v>1</v>
      </c>
      <c r="L16">
        <v>0.25</v>
      </c>
      <c r="M16">
        <f t="shared" si="0"/>
        <v>-7506.1918619542303</v>
      </c>
      <c r="N16">
        <f>SMALL((J16,H16,F16,D16),2)</f>
        <v>-7494.7651012221004</v>
      </c>
      <c r="O16">
        <f t="shared" si="1"/>
        <v>-11.426760732129878</v>
      </c>
      <c r="P16" t="s">
        <v>6</v>
      </c>
    </row>
    <row r="17" spans="1:17" x14ac:dyDescent="0.2">
      <c r="A17">
        <v>16</v>
      </c>
      <c r="B17" t="s">
        <v>15</v>
      </c>
      <c r="C17" t="s">
        <v>16</v>
      </c>
      <c r="D17">
        <v>-2606.3982136777699</v>
      </c>
      <c r="E17" t="b">
        <v>1</v>
      </c>
      <c r="F17">
        <v>-2938.0862965461902</v>
      </c>
      <c r="G17" t="b">
        <v>1</v>
      </c>
      <c r="H17" t="s">
        <v>20</v>
      </c>
      <c r="I17" t="b">
        <v>0</v>
      </c>
      <c r="J17">
        <v>-2288.6812089835198</v>
      </c>
      <c r="K17" t="b">
        <v>1</v>
      </c>
      <c r="L17">
        <v>1</v>
      </c>
      <c r="M17">
        <f t="shared" si="0"/>
        <v>-2938.0862965461902</v>
      </c>
      <c r="N17">
        <f>SMALL((J17,H17,F17,D17),2)</f>
        <v>-2606.3982136777699</v>
      </c>
      <c r="O17">
        <f t="shared" si="1"/>
        <v>-331.68808286842022</v>
      </c>
      <c r="P17" t="s">
        <v>4</v>
      </c>
    </row>
    <row r="18" spans="1:17" x14ac:dyDescent="0.2">
      <c r="A18">
        <v>17</v>
      </c>
      <c r="B18" t="s">
        <v>15</v>
      </c>
      <c r="C18" t="s">
        <v>17</v>
      </c>
      <c r="D18">
        <v>-1938.8163608178399</v>
      </c>
      <c r="E18" t="b">
        <v>1</v>
      </c>
      <c r="F18">
        <v>-2269.6337623608501</v>
      </c>
      <c r="G18" t="b">
        <v>1</v>
      </c>
      <c r="H18">
        <v>-2336.6689743177599</v>
      </c>
      <c r="I18" t="b">
        <v>1</v>
      </c>
      <c r="J18">
        <v>-2047.30087018262</v>
      </c>
      <c r="K18" t="b">
        <v>1</v>
      </c>
      <c r="L18">
        <v>1</v>
      </c>
      <c r="M18">
        <f t="shared" si="0"/>
        <v>-2336.6689743177599</v>
      </c>
      <c r="N18">
        <f>SMALL((J18,H18,F18,D18),2)</f>
        <v>-2269.6337623608501</v>
      </c>
      <c r="O18">
        <f t="shared" si="1"/>
        <v>-67.035211956909734</v>
      </c>
      <c r="P18" t="s">
        <v>6</v>
      </c>
    </row>
    <row r="19" spans="1:17" x14ac:dyDescent="0.2">
      <c r="A19">
        <v>18</v>
      </c>
      <c r="B19" t="s">
        <v>15</v>
      </c>
      <c r="C19" t="s">
        <v>18</v>
      </c>
      <c r="D19">
        <v>-2054.9182889189201</v>
      </c>
      <c r="E19" t="b">
        <v>1</v>
      </c>
      <c r="F19">
        <v>-2072.15225712038</v>
      </c>
      <c r="G19" t="b">
        <v>1</v>
      </c>
      <c r="H19">
        <v>-2075.1630428711101</v>
      </c>
      <c r="I19" t="b">
        <v>1</v>
      </c>
      <c r="J19">
        <v>-2087.0713955784599</v>
      </c>
      <c r="K19" t="b">
        <v>1</v>
      </c>
      <c r="L19">
        <v>1</v>
      </c>
      <c r="M19">
        <f t="shared" si="0"/>
        <v>-2087.0713955784599</v>
      </c>
      <c r="N19">
        <f>SMALL((J19,H19,F19,D19),2)</f>
        <v>-2075.1630428711101</v>
      </c>
      <c r="O19">
        <f t="shared" si="1"/>
        <v>-11.908352707349877</v>
      </c>
      <c r="P19" t="s">
        <v>8</v>
      </c>
    </row>
    <row r="20" spans="1:17" x14ac:dyDescent="0.2">
      <c r="A20">
        <v>19</v>
      </c>
      <c r="B20" t="s">
        <v>15</v>
      </c>
      <c r="C20" t="s">
        <v>19</v>
      </c>
      <c r="D20">
        <v>-1919.7180662216799</v>
      </c>
      <c r="E20" t="b">
        <v>1</v>
      </c>
      <c r="F20">
        <v>-1933.6929308081101</v>
      </c>
      <c r="G20" t="b">
        <v>1</v>
      </c>
      <c r="H20" t="s">
        <v>20</v>
      </c>
      <c r="I20" t="b">
        <v>0</v>
      </c>
      <c r="J20">
        <v>-2021.29684349017</v>
      </c>
      <c r="K20" t="b">
        <v>1</v>
      </c>
      <c r="L20">
        <v>1</v>
      </c>
      <c r="M20">
        <f t="shared" si="0"/>
        <v>-2021.29684349017</v>
      </c>
      <c r="N20">
        <f>SMALL((J20,H20,F20,D20),2)</f>
        <v>-1933.6929308081101</v>
      </c>
      <c r="O20">
        <f t="shared" si="1"/>
        <v>-87.603912682059899</v>
      </c>
      <c r="P20" t="s">
        <v>8</v>
      </c>
    </row>
    <row r="21" spans="1:17" x14ac:dyDescent="0.2">
      <c r="A21">
        <v>20</v>
      </c>
      <c r="B21" t="s">
        <v>15</v>
      </c>
      <c r="C21" t="s">
        <v>21</v>
      </c>
      <c r="D21">
        <v>-1907.93645005751</v>
      </c>
      <c r="E21" t="b">
        <v>1</v>
      </c>
      <c r="F21">
        <v>-1988.4285784178301</v>
      </c>
      <c r="G21" t="b">
        <v>1</v>
      </c>
      <c r="H21" t="s">
        <v>20</v>
      </c>
      <c r="I21" t="b">
        <v>0</v>
      </c>
      <c r="J21">
        <v>-1988.57760854154</v>
      </c>
      <c r="K21" t="b">
        <v>1</v>
      </c>
      <c r="L21">
        <v>1</v>
      </c>
      <c r="M21">
        <f t="shared" si="0"/>
        <v>-1988.57760854154</v>
      </c>
      <c r="N21">
        <f>SMALL((J21,H21,F21,D21),2)</f>
        <v>-1988.4285784178301</v>
      </c>
      <c r="O21">
        <f t="shared" si="1"/>
        <v>-0.14903012370996294</v>
      </c>
      <c r="P21" t="s">
        <v>8</v>
      </c>
      <c r="Q21" t="s">
        <v>4</v>
      </c>
    </row>
    <row r="22" spans="1:17" x14ac:dyDescent="0.2">
      <c r="A22">
        <v>21</v>
      </c>
      <c r="B22" t="s">
        <v>22</v>
      </c>
      <c r="C22" t="s">
        <v>16</v>
      </c>
      <c r="D22" t="s">
        <v>20</v>
      </c>
      <c r="E22" t="b">
        <v>0</v>
      </c>
      <c r="F22">
        <v>-3665.8203377098198</v>
      </c>
      <c r="G22" t="b">
        <v>1</v>
      </c>
      <c r="H22">
        <v>-3816.8201049264799</v>
      </c>
      <c r="I22" t="b">
        <v>1</v>
      </c>
      <c r="J22">
        <v>-3618.6989212056501</v>
      </c>
      <c r="K22" t="b">
        <v>1</v>
      </c>
      <c r="L22">
        <v>1</v>
      </c>
      <c r="M22">
        <f t="shared" si="0"/>
        <v>-3816.8201049264799</v>
      </c>
      <c r="N22">
        <f>SMALL((J22,H22,F22,D22),2)</f>
        <v>-3665.8203377098198</v>
      </c>
      <c r="O22">
        <f t="shared" si="1"/>
        <v>-150.99976721666008</v>
      </c>
      <c r="P22" t="s">
        <v>6</v>
      </c>
    </row>
    <row r="23" spans="1:17" x14ac:dyDescent="0.2">
      <c r="A23">
        <v>22</v>
      </c>
      <c r="B23" t="s">
        <v>22</v>
      </c>
      <c r="C23" t="s">
        <v>17</v>
      </c>
      <c r="D23">
        <v>-3394.51501995132</v>
      </c>
      <c r="E23" t="b">
        <v>1</v>
      </c>
      <c r="F23">
        <v>-3401.0115279742499</v>
      </c>
      <c r="G23" t="b">
        <v>1</v>
      </c>
      <c r="H23">
        <v>-3424.6557250908199</v>
      </c>
      <c r="I23" t="b">
        <v>1</v>
      </c>
      <c r="J23" t="s">
        <v>20</v>
      </c>
      <c r="K23" t="b">
        <v>0</v>
      </c>
      <c r="L23">
        <v>1</v>
      </c>
      <c r="M23">
        <f t="shared" si="0"/>
        <v>-3424.6557250908199</v>
      </c>
      <c r="N23">
        <f>SMALL((J23,H23,F23,D23),2)</f>
        <v>-3401.0115279742499</v>
      </c>
      <c r="O23">
        <f t="shared" si="1"/>
        <v>-23.644197116570012</v>
      </c>
      <c r="P23" t="s">
        <v>6</v>
      </c>
    </row>
    <row r="24" spans="1:17" x14ac:dyDescent="0.2">
      <c r="A24">
        <v>23</v>
      </c>
      <c r="B24" t="s">
        <v>22</v>
      </c>
      <c r="C24" t="s">
        <v>18</v>
      </c>
      <c r="D24" t="s">
        <v>20</v>
      </c>
      <c r="E24" t="b">
        <v>0</v>
      </c>
      <c r="F24">
        <v>-3399.9414033473099</v>
      </c>
      <c r="G24" t="b">
        <v>1</v>
      </c>
      <c r="H24" t="s">
        <v>20</v>
      </c>
      <c r="I24" t="b">
        <v>0</v>
      </c>
      <c r="J24" t="s">
        <v>20</v>
      </c>
      <c r="K24" t="b">
        <v>0</v>
      </c>
      <c r="L24">
        <v>1</v>
      </c>
      <c r="M24">
        <f t="shared" si="0"/>
        <v>-3399.9414033473099</v>
      </c>
      <c r="N24" t="e">
        <f>SMALL((J24,H24,F24,D24),2)</f>
        <v>#NUM!</v>
      </c>
      <c r="O24" t="e">
        <f t="shared" si="1"/>
        <v>#NUM!</v>
      </c>
      <c r="P24" t="s">
        <v>4</v>
      </c>
    </row>
    <row r="25" spans="1:17" x14ac:dyDescent="0.2">
      <c r="A25">
        <v>24</v>
      </c>
      <c r="B25" t="s">
        <v>22</v>
      </c>
      <c r="C25" t="s">
        <v>19</v>
      </c>
      <c r="D25" t="s">
        <v>20</v>
      </c>
      <c r="E25" t="b">
        <v>0</v>
      </c>
      <c r="F25" t="s">
        <v>20</v>
      </c>
      <c r="G25" t="b">
        <v>0</v>
      </c>
      <c r="H25">
        <v>-3386.9577636633799</v>
      </c>
      <c r="I25" t="b">
        <v>1</v>
      </c>
      <c r="J25">
        <v>-3386.1447556645899</v>
      </c>
      <c r="K25" t="b">
        <v>1</v>
      </c>
      <c r="L25">
        <v>1</v>
      </c>
      <c r="M25">
        <f t="shared" si="0"/>
        <v>-3386.9577636633799</v>
      </c>
      <c r="N25">
        <f>SMALL((J25,H25,F25,D25),2)</f>
        <v>-3386.1447556645899</v>
      </c>
      <c r="O25">
        <f t="shared" si="1"/>
        <v>-0.81300799878999896</v>
      </c>
      <c r="P25" t="s">
        <v>8</v>
      </c>
      <c r="Q25" t="s">
        <v>6</v>
      </c>
    </row>
    <row r="26" spans="1:17" x14ac:dyDescent="0.2">
      <c r="A26">
        <v>25</v>
      </c>
      <c r="B26" t="s">
        <v>22</v>
      </c>
      <c r="C26" t="s">
        <v>21</v>
      </c>
      <c r="D26" t="s">
        <v>20</v>
      </c>
      <c r="E26" t="b">
        <v>0</v>
      </c>
      <c r="F26" t="s">
        <v>20</v>
      </c>
      <c r="G26" t="b">
        <v>0</v>
      </c>
      <c r="H26" t="s">
        <v>20</v>
      </c>
      <c r="I26" t="b">
        <v>0</v>
      </c>
      <c r="J26" t="s">
        <v>20</v>
      </c>
      <c r="K26" t="b">
        <v>0</v>
      </c>
      <c r="L26">
        <v>1</v>
      </c>
      <c r="M26">
        <f t="shared" si="0"/>
        <v>0</v>
      </c>
      <c r="N26" t="e">
        <f>SMALL((J26,H26,F26,D26),2)</f>
        <v>#NUM!</v>
      </c>
      <c r="O26" t="e">
        <f t="shared" si="1"/>
        <v>#NUM!</v>
      </c>
    </row>
    <row r="27" spans="1:17" x14ac:dyDescent="0.2">
      <c r="A27">
        <v>26</v>
      </c>
      <c r="B27" t="s">
        <v>23</v>
      </c>
      <c r="C27" t="s">
        <v>16</v>
      </c>
      <c r="D27">
        <v>-7882.5661260823399</v>
      </c>
      <c r="E27" t="b">
        <v>1</v>
      </c>
      <c r="F27">
        <v>-8354.39534528884</v>
      </c>
      <c r="G27" t="b">
        <v>1</v>
      </c>
      <c r="H27">
        <v>-8412.4152483645303</v>
      </c>
      <c r="I27" t="b">
        <v>1</v>
      </c>
      <c r="J27">
        <v>-7970.6806419451796</v>
      </c>
      <c r="K27" t="b">
        <v>1</v>
      </c>
      <c r="L27">
        <v>1</v>
      </c>
      <c r="M27">
        <f t="shared" si="0"/>
        <v>-8412.4152483645303</v>
      </c>
      <c r="N27">
        <f>SMALL((J27,H27,F27,D27),2)</f>
        <v>-8354.39534528884</v>
      </c>
      <c r="O27">
        <f t="shared" si="1"/>
        <v>-58.019903075690308</v>
      </c>
      <c r="P27" s="1" t="s">
        <v>6</v>
      </c>
    </row>
    <row r="28" spans="1:17" x14ac:dyDescent="0.2">
      <c r="A28">
        <v>27</v>
      </c>
      <c r="B28" t="s">
        <v>23</v>
      </c>
      <c r="C28" t="s">
        <v>17</v>
      </c>
      <c r="D28" t="s">
        <v>20</v>
      </c>
      <c r="E28" t="b">
        <v>0</v>
      </c>
      <c r="F28" t="s">
        <v>20</v>
      </c>
      <c r="G28" t="b">
        <v>0</v>
      </c>
      <c r="H28">
        <v>-7442.6974950346703</v>
      </c>
      <c r="I28" t="b">
        <v>1</v>
      </c>
      <c r="J28" t="s">
        <v>20</v>
      </c>
      <c r="K28" t="b">
        <v>0</v>
      </c>
      <c r="L28">
        <v>1</v>
      </c>
      <c r="M28">
        <f t="shared" si="0"/>
        <v>-7442.6974950346703</v>
      </c>
      <c r="N28" t="e">
        <f>SMALL((J28,H28,F28,D28),2)</f>
        <v>#NUM!</v>
      </c>
      <c r="O28" t="e">
        <f t="shared" si="1"/>
        <v>#NUM!</v>
      </c>
      <c r="P28" s="1" t="s">
        <v>6</v>
      </c>
    </row>
    <row r="29" spans="1:17" x14ac:dyDescent="0.2">
      <c r="A29">
        <v>28</v>
      </c>
      <c r="B29" t="s">
        <v>23</v>
      </c>
      <c r="C29" t="s">
        <v>18</v>
      </c>
      <c r="D29">
        <v>-7433.8593334864599</v>
      </c>
      <c r="E29" t="b">
        <v>1</v>
      </c>
      <c r="F29">
        <v>-7483.5116576266601</v>
      </c>
      <c r="G29" t="b">
        <v>1</v>
      </c>
      <c r="H29">
        <v>-7622.3297981634196</v>
      </c>
      <c r="I29" t="b">
        <v>1</v>
      </c>
      <c r="J29">
        <v>-7427.3591651254101</v>
      </c>
      <c r="K29" t="b">
        <v>1</v>
      </c>
      <c r="L29">
        <v>1</v>
      </c>
      <c r="M29">
        <f t="shared" si="0"/>
        <v>-7622.3297981634196</v>
      </c>
      <c r="N29">
        <f>SMALL((J29,H29,F29,D29),2)</f>
        <v>-7483.5116576266601</v>
      </c>
      <c r="O29">
        <f t="shared" si="1"/>
        <v>-138.81814053675953</v>
      </c>
      <c r="P29" s="1" t="s">
        <v>6</v>
      </c>
    </row>
    <row r="30" spans="1:17" x14ac:dyDescent="0.2">
      <c r="A30">
        <v>29</v>
      </c>
      <c r="B30" t="s">
        <v>23</v>
      </c>
      <c r="C30" t="s">
        <v>19</v>
      </c>
      <c r="D30">
        <v>-7458.9984298187701</v>
      </c>
      <c r="E30" t="b">
        <v>1</v>
      </c>
      <c r="F30">
        <v>-7575.1591813131899</v>
      </c>
      <c r="G30" t="b">
        <v>1</v>
      </c>
      <c r="H30" t="s">
        <v>20</v>
      </c>
      <c r="I30" t="b">
        <v>0</v>
      </c>
      <c r="J30">
        <v>-7464.1790959231603</v>
      </c>
      <c r="K30" t="b">
        <v>1</v>
      </c>
      <c r="L30">
        <v>1</v>
      </c>
      <c r="M30">
        <f t="shared" si="0"/>
        <v>-7575.1591813131899</v>
      </c>
      <c r="N30">
        <f>SMALL((J30,H30,F30,D30),2)</f>
        <v>-7464.1790959231603</v>
      </c>
      <c r="O30">
        <f t="shared" si="1"/>
        <v>-110.98008539002967</v>
      </c>
      <c r="P30" s="1" t="s">
        <v>4</v>
      </c>
    </row>
    <row r="31" spans="1:17" x14ac:dyDescent="0.2">
      <c r="A31">
        <v>30</v>
      </c>
      <c r="B31" t="s">
        <v>23</v>
      </c>
      <c r="C31" t="s">
        <v>21</v>
      </c>
      <c r="D31" t="s">
        <v>20</v>
      </c>
      <c r="E31" t="b">
        <v>0</v>
      </c>
      <c r="F31">
        <v>-7499.3472523787996</v>
      </c>
      <c r="G31" t="b">
        <v>1</v>
      </c>
      <c r="H31">
        <v>-7513.6613768776897</v>
      </c>
      <c r="I31" t="b">
        <v>1</v>
      </c>
      <c r="J31">
        <v>-7470.5010535179699</v>
      </c>
      <c r="K31" t="b">
        <v>1</v>
      </c>
      <c r="L31">
        <v>1</v>
      </c>
      <c r="M31">
        <f t="shared" si="0"/>
        <v>-7513.6613768776897</v>
      </c>
      <c r="N31">
        <f>SMALL((J31,H31,F31,D31),2)</f>
        <v>-7499.3472523787996</v>
      </c>
      <c r="O31">
        <f t="shared" si="1"/>
        <v>-14.314124498890124</v>
      </c>
      <c r="P31" s="1" t="s">
        <v>6</v>
      </c>
    </row>
    <row r="32" spans="1:17" x14ac:dyDescent="0.2">
      <c r="A32">
        <v>31</v>
      </c>
      <c r="B32" t="s">
        <v>15</v>
      </c>
      <c r="C32" t="s">
        <v>16</v>
      </c>
      <c r="D32">
        <v>-2755.0795072341898</v>
      </c>
      <c r="E32" t="b">
        <v>1</v>
      </c>
      <c r="F32">
        <v>-3034.2446975996299</v>
      </c>
      <c r="G32" t="b">
        <v>1</v>
      </c>
      <c r="H32">
        <v>-3063.7965647630999</v>
      </c>
      <c r="I32" t="b">
        <v>1</v>
      </c>
      <c r="J32">
        <v>-2340.0623043822802</v>
      </c>
      <c r="K32" t="b">
        <v>1</v>
      </c>
      <c r="L32">
        <v>2</v>
      </c>
      <c r="M32">
        <f t="shared" si="0"/>
        <v>-3063.7965647630999</v>
      </c>
      <c r="N32">
        <f>SMALL((J32,H32,F32,D32),2)</f>
        <v>-3034.2446975996299</v>
      </c>
      <c r="O32">
        <f t="shared" si="1"/>
        <v>-29.551867163469979</v>
      </c>
      <c r="P32" s="1" t="s">
        <v>6</v>
      </c>
    </row>
    <row r="33" spans="1:16" x14ac:dyDescent="0.2">
      <c r="A33">
        <v>32</v>
      </c>
      <c r="B33" t="s">
        <v>15</v>
      </c>
      <c r="C33" t="s">
        <v>17</v>
      </c>
      <c r="D33">
        <v>-1951.5188795920301</v>
      </c>
      <c r="E33" t="b">
        <v>1</v>
      </c>
      <c r="F33">
        <v>-2197.3174457748801</v>
      </c>
      <c r="G33" t="b">
        <v>1</v>
      </c>
      <c r="H33">
        <v>-2247.5306251003699</v>
      </c>
      <c r="I33" t="b">
        <v>1</v>
      </c>
      <c r="J33">
        <v>-2035.4222939685901</v>
      </c>
      <c r="K33" t="b">
        <v>1</v>
      </c>
      <c r="L33">
        <v>2</v>
      </c>
      <c r="M33">
        <f t="shared" si="0"/>
        <v>-2247.5306251003699</v>
      </c>
      <c r="N33">
        <f>SMALL((J33,H33,F33,D33),2)</f>
        <v>-2197.3174457748801</v>
      </c>
      <c r="O33">
        <f t="shared" si="1"/>
        <v>-50.213179325489818</v>
      </c>
      <c r="P33" s="1" t="s">
        <v>6</v>
      </c>
    </row>
    <row r="34" spans="1:16" x14ac:dyDescent="0.2">
      <c r="A34">
        <v>33</v>
      </c>
      <c r="B34" t="s">
        <v>15</v>
      </c>
      <c r="C34" t="s">
        <v>18</v>
      </c>
      <c r="D34">
        <v>-2013.1531202418601</v>
      </c>
      <c r="E34" t="b">
        <v>1</v>
      </c>
      <c r="F34">
        <v>-2056.69930557832</v>
      </c>
      <c r="G34" t="b">
        <v>1</v>
      </c>
      <c r="H34" t="s">
        <v>20</v>
      </c>
      <c r="I34" t="b">
        <v>0</v>
      </c>
      <c r="J34">
        <v>-2084.51657290209</v>
      </c>
      <c r="K34" t="b">
        <v>1</v>
      </c>
      <c r="L34">
        <v>2</v>
      </c>
      <c r="M34">
        <f t="shared" si="0"/>
        <v>-2084.51657290209</v>
      </c>
      <c r="N34">
        <f>SMALL((J34,H34,F34,D34),2)</f>
        <v>-2056.69930557832</v>
      </c>
      <c r="O34">
        <f t="shared" si="1"/>
        <v>-27.817267323770011</v>
      </c>
      <c r="P34" s="1" t="s">
        <v>8</v>
      </c>
    </row>
    <row r="35" spans="1:16" x14ac:dyDescent="0.2">
      <c r="A35">
        <v>34</v>
      </c>
      <c r="B35" t="s">
        <v>15</v>
      </c>
      <c r="C35" t="s">
        <v>19</v>
      </c>
      <c r="D35">
        <v>-1920.6484545415401</v>
      </c>
      <c r="E35" t="b">
        <v>1</v>
      </c>
      <c r="F35">
        <v>-1938.2403865259</v>
      </c>
      <c r="G35" t="b">
        <v>1</v>
      </c>
      <c r="H35" t="s">
        <v>20</v>
      </c>
      <c r="I35" t="b">
        <v>0</v>
      </c>
      <c r="J35">
        <v>-2030.74643287603</v>
      </c>
      <c r="K35" t="b">
        <v>1</v>
      </c>
      <c r="L35">
        <v>2</v>
      </c>
      <c r="M35">
        <f t="shared" si="0"/>
        <v>-2030.74643287603</v>
      </c>
      <c r="N35">
        <f>SMALL((J35,H35,F35,D35),2)</f>
        <v>-1938.2403865259</v>
      </c>
      <c r="O35">
        <f t="shared" si="1"/>
        <v>-92.506046350129964</v>
      </c>
      <c r="P35" s="1" t="s">
        <v>8</v>
      </c>
    </row>
    <row r="36" spans="1:16" x14ac:dyDescent="0.2">
      <c r="A36">
        <v>35</v>
      </c>
      <c r="B36" t="s">
        <v>15</v>
      </c>
      <c r="C36" t="s">
        <v>21</v>
      </c>
      <c r="D36">
        <v>-1907.0624772568201</v>
      </c>
      <c r="E36" t="b">
        <v>1</v>
      </c>
      <c r="F36">
        <v>-1993.02744464999</v>
      </c>
      <c r="G36" t="b">
        <v>1</v>
      </c>
      <c r="H36" t="s">
        <v>20</v>
      </c>
      <c r="I36" t="b">
        <v>0</v>
      </c>
      <c r="J36">
        <v>-2014.1582915300401</v>
      </c>
      <c r="K36" t="b">
        <v>1</v>
      </c>
      <c r="L36">
        <v>2</v>
      </c>
      <c r="M36">
        <f t="shared" si="0"/>
        <v>-2014.1582915300401</v>
      </c>
      <c r="N36">
        <f>SMALL((J36,H36,F36,D36),2)</f>
        <v>-1993.02744464999</v>
      </c>
      <c r="O36">
        <f t="shared" si="1"/>
        <v>-21.130846880050058</v>
      </c>
      <c r="P36" s="1" t="s">
        <v>8</v>
      </c>
    </row>
    <row r="37" spans="1:16" x14ac:dyDescent="0.2">
      <c r="A37">
        <v>36</v>
      </c>
      <c r="B37" t="s">
        <v>22</v>
      </c>
      <c r="C37" t="s">
        <v>16</v>
      </c>
      <c r="D37">
        <v>-3385.9726794585499</v>
      </c>
      <c r="E37" t="b">
        <v>1</v>
      </c>
      <c r="F37">
        <v>-3770.1929341854602</v>
      </c>
      <c r="G37" t="b">
        <v>1</v>
      </c>
      <c r="H37">
        <v>-3869.6518397212599</v>
      </c>
      <c r="I37" t="b">
        <v>1</v>
      </c>
      <c r="J37">
        <v>-3653.1712411528401</v>
      </c>
      <c r="K37" t="b">
        <v>1</v>
      </c>
      <c r="L37">
        <v>2</v>
      </c>
      <c r="M37">
        <f t="shared" si="0"/>
        <v>-3869.6518397212599</v>
      </c>
      <c r="N37">
        <f>SMALL((J37,H37,F37,D37),2)</f>
        <v>-3770.1929341854602</v>
      </c>
      <c r="O37">
        <f t="shared" si="1"/>
        <v>-99.458905535799659</v>
      </c>
      <c r="P37" s="1" t="s">
        <v>6</v>
      </c>
    </row>
    <row r="38" spans="1:16" x14ac:dyDescent="0.2">
      <c r="A38">
        <v>37</v>
      </c>
      <c r="B38" t="s">
        <v>22</v>
      </c>
      <c r="C38" t="s">
        <v>17</v>
      </c>
      <c r="D38">
        <v>-3399.1102690026701</v>
      </c>
      <c r="E38" t="b">
        <v>1</v>
      </c>
      <c r="F38">
        <v>-3402.9119736827101</v>
      </c>
      <c r="G38" t="b">
        <v>1</v>
      </c>
      <c r="H38">
        <v>-3456.46471756449</v>
      </c>
      <c r="I38" t="b">
        <v>1</v>
      </c>
      <c r="J38" t="s">
        <v>20</v>
      </c>
      <c r="K38" t="b">
        <v>0</v>
      </c>
      <c r="L38">
        <v>2</v>
      </c>
      <c r="M38">
        <f t="shared" si="0"/>
        <v>-3456.46471756449</v>
      </c>
      <c r="N38">
        <f>SMALL((J38,H38,F38,D38),2)</f>
        <v>-3402.9119736827101</v>
      </c>
      <c r="O38">
        <f t="shared" si="1"/>
        <v>-53.552743881779861</v>
      </c>
      <c r="P38" s="1" t="s">
        <v>6</v>
      </c>
    </row>
    <row r="39" spans="1:16" x14ac:dyDescent="0.2">
      <c r="A39">
        <v>38</v>
      </c>
      <c r="B39" t="s">
        <v>22</v>
      </c>
      <c r="C39" t="s">
        <v>18</v>
      </c>
      <c r="D39" t="s">
        <v>20</v>
      </c>
      <c r="E39" t="b">
        <v>0</v>
      </c>
      <c r="F39">
        <v>-3395.79240376693</v>
      </c>
      <c r="G39" t="b">
        <v>1</v>
      </c>
      <c r="H39" t="s">
        <v>20</v>
      </c>
      <c r="I39" t="b">
        <v>0</v>
      </c>
      <c r="J39" t="s">
        <v>20</v>
      </c>
      <c r="K39" t="b">
        <v>0</v>
      </c>
      <c r="L39">
        <v>2</v>
      </c>
      <c r="M39">
        <f t="shared" si="0"/>
        <v>-3395.79240376693</v>
      </c>
      <c r="N39" t="e">
        <f>SMALL((J39,H39,F39,D39),2)</f>
        <v>#NUM!</v>
      </c>
      <c r="O39" t="e">
        <f t="shared" si="1"/>
        <v>#NUM!</v>
      </c>
      <c r="P39" s="1" t="s">
        <v>4</v>
      </c>
    </row>
    <row r="40" spans="1:16" x14ac:dyDescent="0.2">
      <c r="A40">
        <v>39</v>
      </c>
      <c r="B40" t="s">
        <v>22</v>
      </c>
      <c r="C40" t="s">
        <v>19</v>
      </c>
      <c r="D40" t="s">
        <v>20</v>
      </c>
      <c r="E40" t="b">
        <v>0</v>
      </c>
      <c r="F40" t="s">
        <v>20</v>
      </c>
      <c r="G40" t="b">
        <v>0</v>
      </c>
      <c r="H40">
        <v>-3383.6804997230201</v>
      </c>
      <c r="I40" t="b">
        <v>1</v>
      </c>
      <c r="J40" t="s">
        <v>20</v>
      </c>
      <c r="K40" t="b">
        <v>0</v>
      </c>
      <c r="L40">
        <v>2</v>
      </c>
      <c r="M40">
        <f t="shared" si="0"/>
        <v>-3383.6804997230201</v>
      </c>
      <c r="N40" t="e">
        <f>SMALL((J40,H40,F40,D40),2)</f>
        <v>#NUM!</v>
      </c>
      <c r="O40" t="e">
        <f t="shared" si="1"/>
        <v>#NUM!</v>
      </c>
      <c r="P40" s="1" t="s">
        <v>6</v>
      </c>
    </row>
    <row r="41" spans="1:16" x14ac:dyDescent="0.2">
      <c r="A41">
        <v>40</v>
      </c>
      <c r="B41" t="s">
        <v>22</v>
      </c>
      <c r="C41" t="s">
        <v>21</v>
      </c>
      <c r="D41" t="s">
        <v>20</v>
      </c>
      <c r="E41" t="b">
        <v>0</v>
      </c>
      <c r="F41" t="s">
        <v>20</v>
      </c>
      <c r="G41" t="b">
        <v>0</v>
      </c>
      <c r="H41" t="s">
        <v>20</v>
      </c>
      <c r="I41" t="b">
        <v>0</v>
      </c>
      <c r="J41" t="s">
        <v>20</v>
      </c>
      <c r="K41" t="b">
        <v>0</v>
      </c>
      <c r="L41">
        <v>2</v>
      </c>
      <c r="M41">
        <f t="shared" si="0"/>
        <v>0</v>
      </c>
      <c r="N41" t="e">
        <f>SMALL((J41,H41,F41,D41),2)</f>
        <v>#NUM!</v>
      </c>
      <c r="O41" t="e">
        <f t="shared" si="1"/>
        <v>#NUM!</v>
      </c>
    </row>
    <row r="42" spans="1:16" x14ac:dyDescent="0.2">
      <c r="A42">
        <v>41</v>
      </c>
      <c r="B42" t="s">
        <v>23</v>
      </c>
      <c r="C42" t="s">
        <v>16</v>
      </c>
      <c r="D42">
        <v>-7924.2293642793202</v>
      </c>
      <c r="E42" t="b">
        <v>1</v>
      </c>
      <c r="F42">
        <v>-8399.5464973097496</v>
      </c>
      <c r="G42" t="b">
        <v>1</v>
      </c>
      <c r="H42">
        <v>-8569.7966829926409</v>
      </c>
      <c r="I42" t="b">
        <v>1</v>
      </c>
      <c r="J42">
        <v>-7959.0353408467099</v>
      </c>
      <c r="K42" t="b">
        <v>1</v>
      </c>
      <c r="L42">
        <v>2</v>
      </c>
      <c r="M42">
        <f t="shared" si="0"/>
        <v>-8569.7966829926409</v>
      </c>
      <c r="N42">
        <f>SMALL((J42,H42,F42,D42),2)</f>
        <v>-8399.5464973097496</v>
      </c>
      <c r="O42">
        <f t="shared" si="1"/>
        <v>-170.25018568289124</v>
      </c>
      <c r="P42" s="1" t="s">
        <v>6</v>
      </c>
    </row>
    <row r="43" spans="1:16" x14ac:dyDescent="0.2">
      <c r="A43">
        <v>42</v>
      </c>
      <c r="B43" t="s">
        <v>23</v>
      </c>
      <c r="C43" t="s">
        <v>17</v>
      </c>
      <c r="D43">
        <v>-7433.7046249823497</v>
      </c>
      <c r="E43" t="b">
        <v>1</v>
      </c>
      <c r="F43">
        <v>-7460.0583793747701</v>
      </c>
      <c r="G43" t="b">
        <v>1</v>
      </c>
      <c r="H43">
        <v>-7568.8126850446597</v>
      </c>
      <c r="I43" t="b">
        <v>1</v>
      </c>
      <c r="J43" t="s">
        <v>20</v>
      </c>
      <c r="K43" t="b">
        <v>0</v>
      </c>
      <c r="L43">
        <v>2</v>
      </c>
      <c r="M43">
        <f t="shared" si="0"/>
        <v>-7568.8126850446597</v>
      </c>
      <c r="N43">
        <f>SMALL((J43,H43,F43,D43),2)</f>
        <v>-7460.0583793747701</v>
      </c>
      <c r="O43">
        <f t="shared" si="1"/>
        <v>-108.75430566988962</v>
      </c>
      <c r="P43" s="1" t="s">
        <v>6</v>
      </c>
    </row>
    <row r="44" spans="1:16" x14ac:dyDescent="0.2">
      <c r="A44">
        <v>43</v>
      </c>
      <c r="B44" t="s">
        <v>23</v>
      </c>
      <c r="C44" t="s">
        <v>18</v>
      </c>
      <c r="D44">
        <v>-7434.5448634644599</v>
      </c>
      <c r="E44" t="b">
        <v>1</v>
      </c>
      <c r="F44">
        <v>-7486.0966858081702</v>
      </c>
      <c r="G44" t="b">
        <v>1</v>
      </c>
      <c r="H44">
        <v>-7616.0633231870997</v>
      </c>
      <c r="I44" t="b">
        <v>1</v>
      </c>
      <c r="J44">
        <v>-7429.7557714432296</v>
      </c>
      <c r="K44" t="b">
        <v>1</v>
      </c>
      <c r="L44">
        <v>2</v>
      </c>
      <c r="M44">
        <f t="shared" si="0"/>
        <v>-7616.0633231870997</v>
      </c>
      <c r="N44">
        <f>SMALL((J44,H44,F44,D44),2)</f>
        <v>-7486.0966858081702</v>
      </c>
      <c r="O44">
        <f t="shared" si="1"/>
        <v>-129.96663737892959</v>
      </c>
      <c r="P44" s="1" t="s">
        <v>6</v>
      </c>
    </row>
    <row r="45" spans="1:16" x14ac:dyDescent="0.2">
      <c r="A45">
        <v>44</v>
      </c>
      <c r="B45" t="s">
        <v>23</v>
      </c>
      <c r="C45" t="s">
        <v>19</v>
      </c>
      <c r="D45">
        <v>-7452.1005512264801</v>
      </c>
      <c r="E45" t="b">
        <v>1</v>
      </c>
      <c r="F45">
        <v>-7579.9933451147399</v>
      </c>
      <c r="G45" t="b">
        <v>1</v>
      </c>
      <c r="H45">
        <v>-7585.5025393317001</v>
      </c>
      <c r="I45" t="b">
        <v>1</v>
      </c>
      <c r="J45">
        <v>-7465.7494134142598</v>
      </c>
      <c r="K45" t="b">
        <v>1</v>
      </c>
      <c r="L45">
        <v>2</v>
      </c>
      <c r="M45">
        <f t="shared" si="0"/>
        <v>-7585.5025393317001</v>
      </c>
      <c r="N45">
        <f>SMALL((J45,H45,F45,D45),2)</f>
        <v>-7579.9933451147399</v>
      </c>
      <c r="O45">
        <f t="shared" si="1"/>
        <v>-5.509194216960168</v>
      </c>
      <c r="P45" s="1" t="s">
        <v>6</v>
      </c>
    </row>
    <row r="46" spans="1:16" x14ac:dyDescent="0.2">
      <c r="A46">
        <v>45</v>
      </c>
      <c r="B46" t="s">
        <v>23</v>
      </c>
      <c r="C46" t="s">
        <v>21</v>
      </c>
      <c r="D46" t="s">
        <v>20</v>
      </c>
      <c r="E46" t="b">
        <v>0</v>
      </c>
      <c r="F46">
        <v>-7496.0892721971804</v>
      </c>
      <c r="G46" t="b">
        <v>1</v>
      </c>
      <c r="H46">
        <v>-7515.8471443217104</v>
      </c>
      <c r="I46" t="b">
        <v>1</v>
      </c>
      <c r="J46">
        <v>-7481.1713320744902</v>
      </c>
      <c r="K46" t="b">
        <v>1</v>
      </c>
      <c r="L46">
        <v>2</v>
      </c>
      <c r="M46">
        <f t="shared" si="0"/>
        <v>-7515.8471443217104</v>
      </c>
      <c r="N46">
        <f>SMALL((J46,H46,F46,D46),2)</f>
        <v>-7496.0892721971804</v>
      </c>
      <c r="O46">
        <f t="shared" si="1"/>
        <v>-19.757872124529968</v>
      </c>
      <c r="P46" s="1" t="s">
        <v>6</v>
      </c>
    </row>
  </sheetData>
  <conditionalFormatting sqref="D2:J46">
    <cfRule type="cellIs" dxfId="1" priority="2" operator="equal">
      <formula>$M2</formula>
    </cfRule>
  </conditionalFormatting>
  <conditionalFormatting sqref="O2:O46">
    <cfRule type="cellIs" dxfId="0" priority="1" operator="greaterThan">
      <formula>-4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model_selection_accumulated_zer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Amina Ly</cp:lastModifiedBy>
  <dcterms:created xsi:type="dcterms:W3CDTF">2019-08-22T06:29:11Z</dcterms:created>
  <dcterms:modified xsi:type="dcterms:W3CDTF">2019-08-22T06:29:11Z</dcterms:modified>
</cp:coreProperties>
</file>