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ethods:information/Model Comps/"/>
    </mc:Choice>
  </mc:AlternateContent>
  <xr:revisionPtr revIDLastSave="0" documentId="8_{225F8F50-1098-A940-B1A0-2A573235BDED}" xr6:coauthVersionLast="43" xr6:coauthVersionMax="43" xr10:uidLastSave="{00000000-0000-0000-0000-000000000000}"/>
  <bookViews>
    <workbookView xWindow="-38400" yWindow="-7540" windowWidth="38400" windowHeight="23540"/>
  </bookViews>
  <sheets>
    <sheet name="Model_Co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V3" i="1" l="1"/>
  <c r="W3" i="1"/>
  <c r="X3" i="1"/>
  <c r="Y3" i="1" s="1"/>
  <c r="V4" i="1"/>
  <c r="W4" i="1"/>
  <c r="X4" i="1"/>
  <c r="Y4" i="1" s="1"/>
  <c r="V5" i="1"/>
  <c r="X5" i="1" s="1"/>
  <c r="Y5" i="1" s="1"/>
  <c r="W5" i="1"/>
  <c r="V6" i="1"/>
  <c r="X6" i="1" s="1"/>
  <c r="Y6" i="1" s="1"/>
  <c r="W6" i="1"/>
  <c r="V7" i="1"/>
  <c r="W7" i="1"/>
  <c r="X7" i="1"/>
  <c r="Y7" i="1" s="1"/>
  <c r="V8" i="1"/>
  <c r="W8" i="1"/>
  <c r="X8" i="1"/>
  <c r="Y8" i="1" s="1"/>
  <c r="V9" i="1"/>
  <c r="X9" i="1" s="1"/>
  <c r="Y9" i="1" s="1"/>
  <c r="W9" i="1"/>
  <c r="V10" i="1"/>
  <c r="X10" i="1" s="1"/>
  <c r="Y10" i="1" s="1"/>
  <c r="W10" i="1"/>
  <c r="V11" i="1"/>
  <c r="W11" i="1"/>
  <c r="X11" i="1"/>
  <c r="Y11" i="1" s="1"/>
  <c r="V12" i="1"/>
  <c r="W12" i="1"/>
  <c r="X12" i="1"/>
  <c r="Y12" i="1" s="1"/>
  <c r="V13" i="1"/>
  <c r="X13" i="1" s="1"/>
  <c r="Y13" i="1" s="1"/>
  <c r="W13" i="1"/>
  <c r="V14" i="1"/>
  <c r="X14" i="1" s="1"/>
  <c r="Y14" i="1" s="1"/>
  <c r="W14" i="1"/>
  <c r="V15" i="1"/>
  <c r="W15" i="1"/>
  <c r="X15" i="1"/>
  <c r="Y15" i="1" s="1"/>
  <c r="V16" i="1"/>
  <c r="W16" i="1"/>
  <c r="X16" i="1"/>
  <c r="Y16" i="1" s="1"/>
  <c r="V17" i="1"/>
  <c r="X17" i="1" s="1"/>
  <c r="Y17" i="1" s="1"/>
  <c r="W17" i="1"/>
  <c r="V18" i="1"/>
  <c r="X18" i="1" s="1"/>
  <c r="Y18" i="1" s="1"/>
  <c r="W18" i="1"/>
  <c r="V19" i="1"/>
  <c r="W19" i="1"/>
  <c r="X19" i="1"/>
  <c r="Y19" i="1" s="1"/>
  <c r="V20" i="1"/>
  <c r="W20" i="1"/>
  <c r="X20" i="1"/>
  <c r="Y20" i="1" s="1"/>
  <c r="V21" i="1"/>
  <c r="X21" i="1" s="1"/>
  <c r="Y21" i="1" s="1"/>
  <c r="W21" i="1"/>
  <c r="V22" i="1"/>
  <c r="X22" i="1" s="1"/>
  <c r="Y22" i="1" s="1"/>
  <c r="W22" i="1"/>
  <c r="V23" i="1"/>
  <c r="W23" i="1"/>
  <c r="X23" i="1"/>
  <c r="Y23" i="1" s="1"/>
  <c r="V24" i="1"/>
  <c r="W24" i="1"/>
  <c r="X24" i="1"/>
  <c r="Y24" i="1" s="1"/>
  <c r="V25" i="1"/>
  <c r="X25" i="1" s="1"/>
  <c r="Y25" i="1" s="1"/>
  <c r="W25" i="1"/>
  <c r="V26" i="1"/>
  <c r="X26" i="1" s="1"/>
  <c r="Y26" i="1" s="1"/>
  <c r="W26" i="1"/>
  <c r="V27" i="1"/>
  <c r="W27" i="1"/>
  <c r="X27" i="1"/>
  <c r="Y27" i="1" s="1"/>
  <c r="V28" i="1"/>
  <c r="W28" i="1"/>
  <c r="X28" i="1"/>
  <c r="Y28" i="1" s="1"/>
  <c r="V29" i="1"/>
  <c r="X29" i="1" s="1"/>
  <c r="Y29" i="1" s="1"/>
  <c r="W29" i="1"/>
  <c r="V30" i="1"/>
  <c r="X30" i="1" s="1"/>
  <c r="Y30" i="1" s="1"/>
  <c r="W30" i="1"/>
  <c r="V31" i="1"/>
  <c r="W31" i="1"/>
  <c r="X31" i="1"/>
  <c r="Y31" i="1" s="1"/>
  <c r="V32" i="1"/>
  <c r="W32" i="1"/>
  <c r="X32" i="1"/>
  <c r="Y32" i="1" s="1"/>
  <c r="V33" i="1"/>
  <c r="X33" i="1" s="1"/>
  <c r="Y33" i="1" s="1"/>
  <c r="W33" i="1"/>
  <c r="V34" i="1"/>
  <c r="X34" i="1" s="1"/>
  <c r="Y34" i="1" s="1"/>
  <c r="W34" i="1"/>
  <c r="V35" i="1"/>
  <c r="W35" i="1"/>
  <c r="X35" i="1"/>
  <c r="Y35" i="1" s="1"/>
  <c r="V36" i="1"/>
  <c r="W36" i="1"/>
  <c r="X36" i="1"/>
  <c r="Y36" i="1" s="1"/>
  <c r="V37" i="1"/>
  <c r="X37" i="1" s="1"/>
  <c r="Y37" i="1" s="1"/>
  <c r="W37" i="1"/>
  <c r="V38" i="1"/>
  <c r="X38" i="1" s="1"/>
  <c r="Y38" i="1" s="1"/>
  <c r="W38" i="1"/>
  <c r="V39" i="1"/>
  <c r="W39" i="1"/>
  <c r="X39" i="1"/>
  <c r="Y39" i="1" s="1"/>
  <c r="V40" i="1"/>
  <c r="W40" i="1"/>
  <c r="X40" i="1"/>
  <c r="Y40" i="1" s="1"/>
  <c r="V41" i="1"/>
  <c r="X41" i="1" s="1"/>
  <c r="Y41" i="1" s="1"/>
  <c r="W41" i="1"/>
  <c r="V42" i="1"/>
  <c r="X42" i="1" s="1"/>
  <c r="Y42" i="1" s="1"/>
  <c r="W42" i="1"/>
  <c r="V43" i="1"/>
  <c r="W43" i="1"/>
  <c r="X43" i="1"/>
  <c r="Y43" i="1" s="1"/>
  <c r="V44" i="1"/>
  <c r="W44" i="1"/>
  <c r="X44" i="1"/>
  <c r="Y44" i="1" s="1"/>
  <c r="V45" i="1"/>
  <c r="X45" i="1" s="1"/>
  <c r="Y45" i="1" s="1"/>
  <c r="W45" i="1"/>
  <c r="V46" i="1"/>
  <c r="X46" i="1" s="1"/>
  <c r="Y46" i="1" s="1"/>
  <c r="W46" i="1"/>
  <c r="W2" i="1"/>
  <c r="V2" i="1"/>
  <c r="X2" i="1" s="1"/>
  <c r="Y2" i="1" s="1"/>
</calcChain>
</file>

<file path=xl/sharedStrings.xml><?xml version="1.0" encoding="utf-8"?>
<sst xmlns="http://purl.oclc.org/ooxml/spreadsheetml/main" count="121" uniqueCount="34">
  <si>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</si>
  <si>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</si>
  <si>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</si>
  <si>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</si>
  <si>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</si>
  <si>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</si>
  <si>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</si>
  <si>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</si>
  <si>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</si>
  <si>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</si>
  <si>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</si>
  <si>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</si>
  <si>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</si>
  <si>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</si>
  <si>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</si>
  <si>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</si>
  <si>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</si>
  <si>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</si>
  <si>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</si>
  <si>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</si>
  <si>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</si>
  <si>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</si>
  <si>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</si>
  <si>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</si>
  <si>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</si>
  <si>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</si>
  <si>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</si>
  <si>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>Min</t>
  </si>
  <si>
    <t>2nd Smallest</t>
  </si>
  <si>
    <t>Dif</t>
  </si>
  <si>
    <t>% 2nd is better</t>
  </si>
  <si>
    <t>1st Choice</t>
  </si>
  <si>
    <t>Log_3</t>
  </si>
  <si>
    <t>Log_Log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</si>
</sst>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46"/>
  <sheetViews>
    <sheetView tabSelected="1" workbookViewId="0">
      <selection activeCell="AA8" sqref="AA8"/>
    </sheetView>
  </sheetViews>
  <sheetFormatPr baseColWidth="10" defaultRowHeight="16" x14ac:dyDescent="0.2"/>
  <cols>
    <col min="25" max="25" width="12.16406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27</v>
      </c>
      <c r="W1" t="s">
        <v>28</v>
      </c>
      <c r="X1" t="s">
        <v>29</v>
      </c>
      <c r="Y1" t="s">
        <v>30</v>
      </c>
      <c r="AA1" t="s">
        <v>31</v>
      </c>
    </row>
    <row r="2" spans="1:28" x14ac:dyDescent="0.2">
      <c r="A2">
        <v>1</v>
      </c>
      <c r="B2" t="s">
        <v>19</v>
      </c>
      <c r="C2" t="s">
        <v>20</v>
      </c>
      <c r="D2">
        <v>12627.847855984999</v>
      </c>
      <c r="E2" t="b">
        <v>1</v>
      </c>
      <c r="F2">
        <v>12578.503185512</v>
      </c>
      <c r="G2" t="b">
        <v>1</v>
      </c>
      <c r="H2">
        <v>12554.9619389456</v>
      </c>
      <c r="I2" t="b">
        <v>1</v>
      </c>
      <c r="J2">
        <v>12941.198191739501</v>
      </c>
      <c r="K2" t="b">
        <v>1</v>
      </c>
      <c r="L2">
        <v>-204.140875969543</v>
      </c>
      <c r="M2" t="b">
        <v>1</v>
      </c>
      <c r="N2">
        <v>-209.92753783804099</v>
      </c>
      <c r="O2" t="b">
        <v>1</v>
      </c>
      <c r="P2">
        <v>-228.504862359561</v>
      </c>
      <c r="Q2" t="b">
        <v>1</v>
      </c>
      <c r="R2">
        <v>-104.588082707559</v>
      </c>
      <c r="S2" t="b">
        <v>1</v>
      </c>
      <c r="T2">
        <v>0.25</v>
      </c>
      <c r="V2">
        <f>MIN(R2,P2,N2,L2,J2,H2,F2,D2)</f>
        <v>-228.504862359561</v>
      </c>
      <c r="W2">
        <f>SMALL((R2,P2,N2,L2,J2,H2,F2,D2),2)</f>
        <v>-209.92753783804099</v>
      </c>
      <c r="X2">
        <f>V2-W2</f>
        <v>-18.577324521520012</v>
      </c>
      <c r="Y2" s="1">
        <f>EXP(X2/2)*100</f>
        <v>9.2466673878294527E-3</v>
      </c>
      <c r="AA2" t="s">
        <v>32</v>
      </c>
    </row>
    <row r="3" spans="1:28" x14ac:dyDescent="0.2">
      <c r="A3">
        <v>2</v>
      </c>
      <c r="B3" t="s">
        <v>19</v>
      </c>
      <c r="C3" t="s">
        <v>21</v>
      </c>
      <c r="D3">
        <v>12497.3530400154</v>
      </c>
      <c r="E3" t="b">
        <v>1</v>
      </c>
      <c r="F3">
        <v>12492.078934134999</v>
      </c>
      <c r="G3" t="b">
        <v>1</v>
      </c>
      <c r="H3">
        <v>12317.0769416945</v>
      </c>
      <c r="I3" t="b">
        <v>1</v>
      </c>
      <c r="J3">
        <v>12691.0938474185</v>
      </c>
      <c r="K3" t="b">
        <v>1</v>
      </c>
      <c r="L3">
        <v>323.11852478609302</v>
      </c>
      <c r="M3" t="b">
        <v>1</v>
      </c>
      <c r="N3">
        <v>305.55473185145098</v>
      </c>
      <c r="O3" t="b">
        <v>1</v>
      </c>
      <c r="P3">
        <v>165.058622415277</v>
      </c>
      <c r="Q3" t="b">
        <v>1</v>
      </c>
      <c r="R3">
        <v>324.09628888769299</v>
      </c>
      <c r="S3" t="b">
        <v>1</v>
      </c>
      <c r="T3">
        <v>0.25</v>
      </c>
      <c r="V3">
        <f t="shared" ref="V3:V46" si="0">MIN(R3,P3,N3,L3,J3,H3,F3,D3)</f>
        <v>165.058622415277</v>
      </c>
      <c r="W3">
        <f>SMALL((R3,P3,N3,L3,J3,H3,F3,D3),2)</f>
        <v>305.55473185145098</v>
      </c>
      <c r="X3">
        <f t="shared" ref="X3:X46" si="1">V3-W3</f>
        <v>-140.49610943617398</v>
      </c>
      <c r="Y3" s="1">
        <f t="shared" ref="Y3:Y46" si="2">EXP(X3/2)*100</f>
        <v>3.1021119841408919E-29</v>
      </c>
      <c r="AA3" t="s">
        <v>32</v>
      </c>
    </row>
    <row r="4" spans="1:28" x14ac:dyDescent="0.2">
      <c r="A4">
        <v>3</v>
      </c>
      <c r="B4" t="s">
        <v>19</v>
      </c>
      <c r="C4" t="s">
        <v>22</v>
      </c>
      <c r="D4">
        <v>12170.67466214</v>
      </c>
      <c r="E4" t="b">
        <v>1</v>
      </c>
      <c r="F4">
        <v>12046.335666897099</v>
      </c>
      <c r="G4" t="b">
        <v>1</v>
      </c>
      <c r="H4">
        <v>11930.8205546225</v>
      </c>
      <c r="I4" t="b">
        <v>1</v>
      </c>
      <c r="J4">
        <v>12115.7681654649</v>
      </c>
      <c r="K4" t="b">
        <v>1</v>
      </c>
      <c r="L4">
        <v>117.94685940579799</v>
      </c>
      <c r="M4" t="b">
        <v>1</v>
      </c>
      <c r="N4">
        <v>-7.2227635038061404</v>
      </c>
      <c r="O4" t="b">
        <v>1</v>
      </c>
      <c r="P4">
        <v>-45.130751429571397</v>
      </c>
      <c r="Q4" t="b">
        <v>1</v>
      </c>
      <c r="R4">
        <v>41.4254826088575</v>
      </c>
      <c r="S4" t="b">
        <v>1</v>
      </c>
      <c r="T4">
        <v>0.25</v>
      </c>
      <c r="V4">
        <f t="shared" si="0"/>
        <v>-45.130751429571397</v>
      </c>
      <c r="W4">
        <f>SMALL((R4,P4,N4,L4,J4,H4,F4,D4),2)</f>
        <v>-7.2227635038061404</v>
      </c>
      <c r="X4">
        <f t="shared" si="1"/>
        <v>-37.907987925765255</v>
      </c>
      <c r="Y4" s="1">
        <f t="shared" si="2"/>
        <v>5.8665801966722744E-7</v>
      </c>
      <c r="AA4" t="s">
        <v>32</v>
      </c>
    </row>
    <row r="5" spans="1:28" x14ac:dyDescent="0.2">
      <c r="A5">
        <v>4</v>
      </c>
      <c r="B5" t="s">
        <v>19</v>
      </c>
      <c r="C5" t="s">
        <v>23</v>
      </c>
      <c r="D5">
        <v>13655.3213537339</v>
      </c>
      <c r="E5" t="b">
        <v>0</v>
      </c>
      <c r="F5">
        <v>13657.0830137639</v>
      </c>
      <c r="G5" t="b">
        <v>0</v>
      </c>
      <c r="H5">
        <v>13651.824888794799</v>
      </c>
      <c r="I5" t="b">
        <v>1</v>
      </c>
      <c r="J5">
        <v>13629.8976019561</v>
      </c>
      <c r="K5" t="b">
        <v>1</v>
      </c>
      <c r="L5">
        <v>456.707814311829</v>
      </c>
      <c r="M5" t="b">
        <v>0</v>
      </c>
      <c r="N5">
        <v>451.38281307649299</v>
      </c>
      <c r="O5" t="b">
        <v>1</v>
      </c>
      <c r="P5">
        <v>435.90090697519003</v>
      </c>
      <c r="Q5" t="b">
        <v>1</v>
      </c>
      <c r="R5">
        <v>378.94360150456902</v>
      </c>
      <c r="S5" t="b">
        <v>1</v>
      </c>
      <c r="T5">
        <v>0.25</v>
      </c>
      <c r="V5">
        <f t="shared" si="0"/>
        <v>378.94360150456902</v>
      </c>
      <c r="W5">
        <f>SMALL((R5,P5,N5,L5,J5,H5,F5,D5),2)</f>
        <v>435.90090697519003</v>
      </c>
      <c r="X5">
        <f t="shared" si="1"/>
        <v>-56.957305470621009</v>
      </c>
      <c r="Y5" s="1">
        <f t="shared" si="2"/>
        <v>4.2842841286996494E-11</v>
      </c>
      <c r="AA5" t="s">
        <v>33</v>
      </c>
    </row>
    <row r="6" spans="1:28" x14ac:dyDescent="0.2">
      <c r="A6">
        <v>5</v>
      </c>
      <c r="B6" t="s">
        <v>19</v>
      </c>
      <c r="C6" t="s">
        <v>24</v>
      </c>
      <c r="D6">
        <v>14852.200944169101</v>
      </c>
      <c r="E6" t="b">
        <v>1</v>
      </c>
      <c r="F6">
        <v>14854.199960808301</v>
      </c>
      <c r="G6" t="b">
        <v>0</v>
      </c>
      <c r="H6">
        <v>14833.7125224104</v>
      </c>
      <c r="I6" t="b">
        <v>1</v>
      </c>
      <c r="J6">
        <v>14839.442209536301</v>
      </c>
      <c r="K6" t="b">
        <v>1</v>
      </c>
      <c r="L6">
        <v>432.87942631745102</v>
      </c>
      <c r="M6" t="b">
        <v>0</v>
      </c>
      <c r="N6">
        <v>418.34077752486502</v>
      </c>
      <c r="O6" t="b">
        <v>1</v>
      </c>
      <c r="P6">
        <v>382.945505604137</v>
      </c>
      <c r="Q6" t="b">
        <v>1</v>
      </c>
      <c r="R6">
        <v>380.82412360063103</v>
      </c>
      <c r="S6" t="b">
        <v>1</v>
      </c>
      <c r="T6">
        <v>0.25</v>
      </c>
      <c r="V6">
        <f t="shared" si="0"/>
        <v>380.82412360063103</v>
      </c>
      <c r="W6">
        <f>SMALL((R6,P6,N6,L6,J6,H6,F6,D6),2)</f>
        <v>382.945505604137</v>
      </c>
      <c r="X6">
        <f t="shared" si="1"/>
        <v>-2.1213820035059712</v>
      </c>
      <c r="Y6" s="1">
        <f t="shared" si="2"/>
        <v>34.621649145219195</v>
      </c>
      <c r="AA6" t="s">
        <v>33</v>
      </c>
      <c r="AB6" t="s">
        <v>32</v>
      </c>
    </row>
    <row r="7" spans="1:28" x14ac:dyDescent="0.2">
      <c r="A7">
        <v>6</v>
      </c>
      <c r="B7" t="s">
        <v>25</v>
      </c>
      <c r="C7" t="s">
        <v>20</v>
      </c>
      <c r="D7">
        <v>10568.8000642147</v>
      </c>
      <c r="E7" t="b">
        <v>1</v>
      </c>
      <c r="F7">
        <v>10527.3312245508</v>
      </c>
      <c r="G7" t="b">
        <v>1</v>
      </c>
      <c r="H7">
        <v>10527.7959996792</v>
      </c>
      <c r="I7" t="b">
        <v>0</v>
      </c>
      <c r="J7">
        <v>10552.175926502199</v>
      </c>
      <c r="K7" t="b">
        <v>1</v>
      </c>
      <c r="L7">
        <v>-415.381048139347</v>
      </c>
      <c r="M7" t="b">
        <v>1</v>
      </c>
      <c r="N7">
        <v>-571.425195323715</v>
      </c>
      <c r="O7" t="b">
        <v>1</v>
      </c>
      <c r="P7">
        <v>-596.01233729033004</v>
      </c>
      <c r="Q7" t="b">
        <v>1</v>
      </c>
      <c r="R7">
        <v>-455.01134100106202</v>
      </c>
      <c r="S7" t="b">
        <v>1</v>
      </c>
      <c r="T7">
        <v>0.25</v>
      </c>
      <c r="V7">
        <f t="shared" si="0"/>
        <v>-596.01233729033004</v>
      </c>
      <c r="W7">
        <f>SMALL((R7,P7,N7,L7,J7,H7,F7,D7),2)</f>
        <v>-571.425195323715</v>
      </c>
      <c r="X7">
        <f t="shared" si="1"/>
        <v>-24.587141966615036</v>
      </c>
      <c r="Y7" s="1">
        <f t="shared" si="2"/>
        <v>4.5811019730595474E-4</v>
      </c>
      <c r="AA7" t="s">
        <v>32</v>
      </c>
    </row>
    <row r="8" spans="1:28" x14ac:dyDescent="0.2">
      <c r="A8">
        <v>7</v>
      </c>
      <c r="B8" t="s">
        <v>25</v>
      </c>
      <c r="C8" t="s">
        <v>21</v>
      </c>
      <c r="D8">
        <v>12455.363991616199</v>
      </c>
      <c r="E8" t="b">
        <v>0</v>
      </c>
      <c r="F8">
        <v>12448.6052683735</v>
      </c>
      <c r="G8" t="b">
        <v>1</v>
      </c>
      <c r="H8">
        <v>12447.2338718356</v>
      </c>
      <c r="I8" t="b">
        <v>0</v>
      </c>
      <c r="J8">
        <v>12453.899400230899</v>
      </c>
      <c r="K8" t="b">
        <v>0</v>
      </c>
      <c r="L8">
        <v>-248.88511200481301</v>
      </c>
      <c r="M8" t="b">
        <v>1</v>
      </c>
      <c r="N8">
        <v>-247.903522808009</v>
      </c>
      <c r="O8" t="b">
        <v>0</v>
      </c>
      <c r="P8">
        <v>-247.41268758436601</v>
      </c>
      <c r="Q8" t="b">
        <v>0</v>
      </c>
      <c r="R8">
        <v>-250.90830152089401</v>
      </c>
      <c r="S8" t="b">
        <v>1</v>
      </c>
      <c r="T8">
        <v>0.25</v>
      </c>
      <c r="V8">
        <f t="shared" si="0"/>
        <v>-250.90830152089401</v>
      </c>
      <c r="W8">
        <f>SMALL((R8,P8,N8,L8,J8,H8,F8,D8),2)</f>
        <v>-248.88511200481301</v>
      </c>
      <c r="X8">
        <f t="shared" si="1"/>
        <v>-2.0231895160810041</v>
      </c>
      <c r="Y8" s="1">
        <f t="shared" si="2"/>
        <v>36.363860132978601</v>
      </c>
    </row>
    <row r="9" spans="1:28" x14ac:dyDescent="0.2">
      <c r="A9">
        <v>8</v>
      </c>
      <c r="B9" t="s">
        <v>25</v>
      </c>
      <c r="C9" t="s">
        <v>22</v>
      </c>
      <c r="D9">
        <v>12311.016920292001</v>
      </c>
      <c r="E9" t="b">
        <v>1</v>
      </c>
      <c r="F9">
        <v>12305.569573357399</v>
      </c>
      <c r="G9" t="b">
        <v>1</v>
      </c>
      <c r="H9">
        <v>12307.184391790601</v>
      </c>
      <c r="I9" t="b">
        <v>0</v>
      </c>
      <c r="J9">
        <v>12307.696054017601</v>
      </c>
      <c r="K9" t="b">
        <v>1</v>
      </c>
      <c r="L9">
        <v>-198.35313165191201</v>
      </c>
      <c r="M9" t="b">
        <v>1</v>
      </c>
      <c r="N9">
        <v>-231.84469898125701</v>
      </c>
      <c r="O9" t="b">
        <v>1</v>
      </c>
      <c r="P9">
        <v>-239.26863667692601</v>
      </c>
      <c r="Q9" t="b">
        <v>1</v>
      </c>
      <c r="R9">
        <v>-253.64046759091599</v>
      </c>
      <c r="S9" t="b">
        <v>1</v>
      </c>
      <c r="T9">
        <v>0.25</v>
      </c>
      <c r="V9">
        <f t="shared" si="0"/>
        <v>-253.64046759091599</v>
      </c>
      <c r="W9">
        <f>SMALL((R9,P9,N9,L9,J9,H9,F9,D9),2)</f>
        <v>-239.26863667692601</v>
      </c>
      <c r="X9">
        <f t="shared" si="1"/>
        <v>-14.371830913989982</v>
      </c>
      <c r="Y9" s="1">
        <f t="shared" si="2"/>
        <v>7.5717552892878695E-2</v>
      </c>
    </row>
    <row r="10" spans="1:28" x14ac:dyDescent="0.2">
      <c r="A10">
        <v>9</v>
      </c>
      <c r="B10" t="s">
        <v>25</v>
      </c>
      <c r="C10" t="s">
        <v>23</v>
      </c>
      <c r="D10">
        <v>14054.2788026525</v>
      </c>
      <c r="E10" t="b">
        <v>0</v>
      </c>
      <c r="F10">
        <v>14049.2444529883</v>
      </c>
      <c r="G10" t="b">
        <v>1</v>
      </c>
      <c r="H10">
        <v>14050.9515318704</v>
      </c>
      <c r="I10" t="b">
        <v>0</v>
      </c>
      <c r="J10">
        <v>14053.080280261</v>
      </c>
      <c r="K10" t="b">
        <v>0</v>
      </c>
      <c r="L10">
        <v>-192.01500130696499</v>
      </c>
      <c r="M10" t="b">
        <v>0</v>
      </c>
      <c r="N10">
        <v>-197.54287290038101</v>
      </c>
      <c r="O10" t="b">
        <v>1</v>
      </c>
      <c r="P10">
        <v>-195.58916340964001</v>
      </c>
      <c r="Q10" t="b">
        <v>0</v>
      </c>
      <c r="R10">
        <v>-196.165746100973</v>
      </c>
      <c r="S10" t="b">
        <v>1</v>
      </c>
      <c r="T10">
        <v>0.25</v>
      </c>
      <c r="V10">
        <f t="shared" si="0"/>
        <v>-197.54287290038101</v>
      </c>
      <c r="W10">
        <f>SMALL((R10,P10,N10,L10,J10,H10,F10,D10),2)</f>
        <v>-196.165746100973</v>
      </c>
      <c r="X10">
        <f t="shared" si="1"/>
        <v>-1.3771267994080176</v>
      </c>
      <c r="Y10" s="1">
        <f t="shared" si="2"/>
        <v>50.229715122474396</v>
      </c>
    </row>
    <row r="11" spans="1:28" x14ac:dyDescent="0.2">
      <c r="A11">
        <v>10</v>
      </c>
      <c r="B11" t="s">
        <v>25</v>
      </c>
      <c r="C11" t="s">
        <v>24</v>
      </c>
      <c r="D11">
        <v>13760.4222791048</v>
      </c>
      <c r="E11" t="b">
        <v>0</v>
      </c>
      <c r="F11">
        <v>13757.9551611769</v>
      </c>
      <c r="G11" t="b">
        <v>1</v>
      </c>
      <c r="H11">
        <v>13758.0063794241</v>
      </c>
      <c r="I11" t="b">
        <v>0</v>
      </c>
      <c r="J11">
        <v>13753.8894569276</v>
      </c>
      <c r="K11" t="b">
        <v>1</v>
      </c>
      <c r="L11">
        <v>-193.460644612403</v>
      </c>
      <c r="M11" t="b">
        <v>0</v>
      </c>
      <c r="N11">
        <v>-194.53136845895901</v>
      </c>
      <c r="O11" t="b">
        <v>0</v>
      </c>
      <c r="P11">
        <v>-193.02285839866499</v>
      </c>
      <c r="Q11" t="b">
        <v>0</v>
      </c>
      <c r="R11">
        <v>-192.56680725420301</v>
      </c>
      <c r="S11" t="b">
        <v>0</v>
      </c>
      <c r="T11">
        <v>0.25</v>
      </c>
      <c r="V11">
        <f t="shared" si="0"/>
        <v>-194.53136845895901</v>
      </c>
      <c r="W11">
        <f>SMALL((R11,P11,N11,L11,J11,H11,F11,D11),2)</f>
        <v>-193.460644612403</v>
      </c>
      <c r="X11">
        <f t="shared" si="1"/>
        <v>-1.0707238465560067</v>
      </c>
      <c r="Y11" s="1">
        <f t="shared" si="2"/>
        <v>58.545736114881052</v>
      </c>
    </row>
    <row r="12" spans="1:28" x14ac:dyDescent="0.2">
      <c r="A12">
        <v>11</v>
      </c>
      <c r="B12" t="s">
        <v>26</v>
      </c>
      <c r="C12" t="s">
        <v>20</v>
      </c>
      <c r="D12">
        <v>21842.612351274402</v>
      </c>
      <c r="E12" t="b">
        <v>1</v>
      </c>
      <c r="F12">
        <v>21760.350658300202</v>
      </c>
      <c r="G12" t="b">
        <v>1</v>
      </c>
      <c r="H12">
        <v>21762.1917717453</v>
      </c>
      <c r="I12" t="b">
        <v>0</v>
      </c>
      <c r="J12">
        <v>21734.448002117599</v>
      </c>
      <c r="K12" t="b">
        <v>1</v>
      </c>
      <c r="L12">
        <v>-2729.5464945389999</v>
      </c>
      <c r="M12" t="b">
        <v>1</v>
      </c>
      <c r="N12">
        <v>-2776.1253329413198</v>
      </c>
      <c r="O12" t="b">
        <v>1</v>
      </c>
      <c r="P12">
        <v>-2774.4617072143001</v>
      </c>
      <c r="Q12" t="b">
        <v>0</v>
      </c>
      <c r="R12">
        <v>-2824.4197251732298</v>
      </c>
      <c r="S12" t="b">
        <v>1</v>
      </c>
      <c r="T12">
        <v>0.25</v>
      </c>
      <c r="V12">
        <f t="shared" si="0"/>
        <v>-2824.4197251732298</v>
      </c>
      <c r="W12">
        <f>SMALL((R12,P12,N12,L12,J12,H12,F12,D12),2)</f>
        <v>-2776.1253329413198</v>
      </c>
      <c r="X12">
        <f t="shared" si="1"/>
        <v>-48.294392231910024</v>
      </c>
      <c r="Y12" s="1">
        <f t="shared" si="2"/>
        <v>3.2584118267994647E-9</v>
      </c>
    </row>
    <row r="13" spans="1:28" x14ac:dyDescent="0.2">
      <c r="A13">
        <v>12</v>
      </c>
      <c r="B13" t="s">
        <v>26</v>
      </c>
      <c r="C13" t="s">
        <v>21</v>
      </c>
      <c r="D13">
        <v>21879.998767352899</v>
      </c>
      <c r="E13" t="b">
        <v>1</v>
      </c>
      <c r="F13">
        <v>21881.8891751919</v>
      </c>
      <c r="G13" t="b">
        <v>0</v>
      </c>
      <c r="H13">
        <v>21883.448576936102</v>
      </c>
      <c r="I13" t="b">
        <v>0</v>
      </c>
      <c r="J13">
        <v>21900.549543059398</v>
      </c>
      <c r="K13" t="b">
        <v>1</v>
      </c>
      <c r="L13">
        <v>-3028.47372675925</v>
      </c>
      <c r="M13" t="b">
        <v>0</v>
      </c>
      <c r="N13">
        <v>-3031.0112556598101</v>
      </c>
      <c r="O13" t="b">
        <v>1</v>
      </c>
      <c r="P13">
        <v>-3029.9902841233702</v>
      </c>
      <c r="Q13" t="b">
        <v>0</v>
      </c>
      <c r="R13">
        <v>-3031.73707942902</v>
      </c>
      <c r="S13" t="b">
        <v>0</v>
      </c>
      <c r="T13">
        <v>0.25</v>
      </c>
      <c r="V13">
        <f t="shared" si="0"/>
        <v>-3031.73707942902</v>
      </c>
      <c r="W13">
        <f>SMALL((R13,P13,N13,L13,J13,H13,F13,D13),2)</f>
        <v>-3031.0112556598101</v>
      </c>
      <c r="X13">
        <f t="shared" si="1"/>
        <v>-0.7258237692099101</v>
      </c>
      <c r="Y13" s="1">
        <f t="shared" si="2"/>
        <v>69.564772807292883</v>
      </c>
    </row>
    <row r="14" spans="1:28" x14ac:dyDescent="0.2">
      <c r="A14">
        <v>13</v>
      </c>
      <c r="B14" t="s">
        <v>26</v>
      </c>
      <c r="C14" t="s">
        <v>22</v>
      </c>
      <c r="D14">
        <v>23499.473394329401</v>
      </c>
      <c r="E14" t="b">
        <v>1</v>
      </c>
      <c r="F14">
        <v>23498.981139396299</v>
      </c>
      <c r="G14" t="b">
        <v>0</v>
      </c>
      <c r="H14">
        <v>23462.370714593399</v>
      </c>
      <c r="I14" t="b">
        <v>1</v>
      </c>
      <c r="J14">
        <v>23459.611782098</v>
      </c>
      <c r="K14" t="b">
        <v>1</v>
      </c>
      <c r="L14">
        <v>-2826.6017574398602</v>
      </c>
      <c r="M14" t="b">
        <v>1</v>
      </c>
      <c r="N14">
        <v>-2826.9049452783102</v>
      </c>
      <c r="O14" t="b">
        <v>0</v>
      </c>
      <c r="P14">
        <v>-2896.7236491261701</v>
      </c>
      <c r="Q14" t="b">
        <v>1</v>
      </c>
      <c r="R14">
        <v>-2890.5055235175701</v>
      </c>
      <c r="S14" t="b">
        <v>1</v>
      </c>
      <c r="T14">
        <v>0.25</v>
      </c>
      <c r="V14">
        <f t="shared" si="0"/>
        <v>-2896.7236491261701</v>
      </c>
      <c r="W14">
        <f>SMALL((R14,P14,N14,L14,J14,H14,F14,D14),2)</f>
        <v>-2890.5055235175701</v>
      </c>
      <c r="X14">
        <f t="shared" si="1"/>
        <v>-6.2181256086000758</v>
      </c>
      <c r="Y14" s="1">
        <f t="shared" si="2"/>
        <v>4.4642774757261572</v>
      </c>
    </row>
    <row r="15" spans="1:28" x14ac:dyDescent="0.2">
      <c r="A15">
        <v>14</v>
      </c>
      <c r="B15" t="s">
        <v>26</v>
      </c>
      <c r="C15" t="s">
        <v>23</v>
      </c>
      <c r="D15">
        <v>25924.4525869586</v>
      </c>
      <c r="E15" t="b">
        <v>1</v>
      </c>
      <c r="F15">
        <v>25922.376325625599</v>
      </c>
      <c r="G15" t="b">
        <v>0</v>
      </c>
      <c r="H15">
        <v>25924.255165208298</v>
      </c>
      <c r="I15" t="b">
        <v>0</v>
      </c>
      <c r="J15">
        <v>25952.778023638501</v>
      </c>
      <c r="K15" t="b">
        <v>0</v>
      </c>
      <c r="L15">
        <v>-3182.97905815474</v>
      </c>
      <c r="M15" t="b">
        <v>1</v>
      </c>
      <c r="N15">
        <v>-3184.2362676285502</v>
      </c>
      <c r="O15" t="b">
        <v>0</v>
      </c>
      <c r="P15">
        <v>-3182.6026130293299</v>
      </c>
      <c r="Q15" t="b">
        <v>0</v>
      </c>
      <c r="R15">
        <v>-3140.8796239387698</v>
      </c>
      <c r="S15" t="b">
        <v>0</v>
      </c>
      <c r="T15">
        <v>0.25</v>
      </c>
      <c r="V15">
        <f t="shared" si="0"/>
        <v>-3184.2362676285502</v>
      </c>
      <c r="W15">
        <f>SMALL((R15,P15,N15,L15,J15,H15,F15,D15),2)</f>
        <v>-3182.97905815474</v>
      </c>
      <c r="X15">
        <f t="shared" si="1"/>
        <v>-1.2572094738102351</v>
      </c>
      <c r="Y15" s="1">
        <f t="shared" si="2"/>
        <v>53.333542534663977</v>
      </c>
    </row>
    <row r="16" spans="1:28" x14ac:dyDescent="0.2">
      <c r="A16">
        <v>15</v>
      </c>
      <c r="B16" t="s">
        <v>26</v>
      </c>
      <c r="C16" t="s">
        <v>24</v>
      </c>
      <c r="D16">
        <v>31656.414217474201</v>
      </c>
      <c r="E16" t="b">
        <v>0</v>
      </c>
      <c r="F16">
        <v>31657.060167694599</v>
      </c>
      <c r="G16" t="b">
        <v>0</v>
      </c>
      <c r="H16">
        <v>31657.0754097967</v>
      </c>
      <c r="I16" t="b">
        <v>0</v>
      </c>
      <c r="J16">
        <v>31658.892931496899</v>
      </c>
      <c r="K16" t="b">
        <v>0</v>
      </c>
      <c r="L16">
        <v>-3607.3642327347702</v>
      </c>
      <c r="M16" t="b">
        <v>0</v>
      </c>
      <c r="N16">
        <v>-3605.3707294343899</v>
      </c>
      <c r="O16" t="b">
        <v>0</v>
      </c>
      <c r="P16">
        <v>-3612.89762067528</v>
      </c>
      <c r="Q16" t="b">
        <v>1</v>
      </c>
      <c r="R16">
        <v>-3608.9742002356102</v>
      </c>
      <c r="S16" t="b">
        <v>0</v>
      </c>
      <c r="T16">
        <v>0.25</v>
      </c>
      <c r="V16">
        <f t="shared" si="0"/>
        <v>-3612.89762067528</v>
      </c>
      <c r="W16">
        <f>SMALL((R16,P16,N16,L16,J16,H16,F16,D16),2)</f>
        <v>-3608.9742002356102</v>
      </c>
      <c r="X16">
        <f t="shared" si="1"/>
        <v>-3.923420439669826</v>
      </c>
      <c r="Y16" s="1">
        <f t="shared" si="2"/>
        <v>14.061772793329814</v>
      </c>
    </row>
    <row r="17" spans="1:25" x14ac:dyDescent="0.2">
      <c r="A17">
        <v>16</v>
      </c>
      <c r="B17" t="s">
        <v>19</v>
      </c>
      <c r="C17" t="s">
        <v>20</v>
      </c>
      <c r="D17">
        <v>12667.0017314572</v>
      </c>
      <c r="E17" t="b">
        <v>1</v>
      </c>
      <c r="F17">
        <v>12639.5314304565</v>
      </c>
      <c r="G17" t="b">
        <v>1</v>
      </c>
      <c r="H17">
        <v>12481.8614944047</v>
      </c>
      <c r="I17" t="b">
        <v>1</v>
      </c>
      <c r="J17">
        <v>12938.341238905499</v>
      </c>
      <c r="K17" t="b">
        <v>1</v>
      </c>
      <c r="L17">
        <v>-150.90212728097799</v>
      </c>
      <c r="M17" t="b">
        <v>1</v>
      </c>
      <c r="N17">
        <v>-170.47747467307701</v>
      </c>
      <c r="O17" t="b">
        <v>1</v>
      </c>
      <c r="P17">
        <v>-257.39302099578703</v>
      </c>
      <c r="Q17" t="b">
        <v>1</v>
      </c>
      <c r="R17">
        <v>-153.325917752257</v>
      </c>
      <c r="S17" t="b">
        <v>1</v>
      </c>
      <c r="T17">
        <v>1</v>
      </c>
      <c r="V17">
        <f t="shared" si="0"/>
        <v>-257.39302099578703</v>
      </c>
      <c r="W17">
        <f>SMALL((R17,P17,N17,L17,J17,H17,F17,D17),2)</f>
        <v>-170.47747467307701</v>
      </c>
      <c r="X17">
        <f t="shared" si="1"/>
        <v>-86.915546322710014</v>
      </c>
      <c r="Y17" s="1">
        <f t="shared" si="2"/>
        <v>1.3382243262418819E-17</v>
      </c>
    </row>
    <row r="18" spans="1:25" x14ac:dyDescent="0.2">
      <c r="A18">
        <v>17</v>
      </c>
      <c r="B18" t="s">
        <v>19</v>
      </c>
      <c r="C18" t="s">
        <v>21</v>
      </c>
      <c r="D18">
        <v>12495.1978503096</v>
      </c>
      <c r="E18" t="b">
        <v>1</v>
      </c>
      <c r="F18">
        <v>12496.497415477201</v>
      </c>
      <c r="G18" t="b">
        <v>0</v>
      </c>
      <c r="H18">
        <v>12451.8552737475</v>
      </c>
      <c r="I18" t="b">
        <v>1</v>
      </c>
      <c r="J18">
        <v>12682.145887975899</v>
      </c>
      <c r="K18" t="b">
        <v>1</v>
      </c>
      <c r="L18">
        <v>317.58081876385597</v>
      </c>
      <c r="M18" t="b">
        <v>1</v>
      </c>
      <c r="N18">
        <v>319.57851598129503</v>
      </c>
      <c r="O18" t="b">
        <v>0</v>
      </c>
      <c r="P18">
        <v>302.60683566931402</v>
      </c>
      <c r="Q18" t="b">
        <v>1</v>
      </c>
      <c r="R18">
        <v>304.33006358194598</v>
      </c>
      <c r="S18" t="b">
        <v>1</v>
      </c>
      <c r="T18">
        <v>1</v>
      </c>
      <c r="V18">
        <f t="shared" si="0"/>
        <v>302.60683566931402</v>
      </c>
      <c r="W18">
        <f>SMALL((R18,P18,N18,L18,J18,H18,F18,D18),2)</f>
        <v>304.33006358194598</v>
      </c>
      <c r="X18">
        <f t="shared" si="1"/>
        <v>-1.7232279126319554</v>
      </c>
      <c r="Y18" s="1">
        <f t="shared" si="2"/>
        <v>42.247966804385605</v>
      </c>
    </row>
    <row r="19" spans="1:25" x14ac:dyDescent="0.2">
      <c r="A19">
        <v>18</v>
      </c>
      <c r="B19" t="s">
        <v>19</v>
      </c>
      <c r="C19" t="s">
        <v>22</v>
      </c>
      <c r="D19">
        <v>12174.148461663701</v>
      </c>
      <c r="E19" t="b">
        <v>0</v>
      </c>
      <c r="F19">
        <v>12103.9026468415</v>
      </c>
      <c r="G19" t="b">
        <v>1</v>
      </c>
      <c r="H19">
        <v>11977.5093293799</v>
      </c>
      <c r="I19" t="b">
        <v>1</v>
      </c>
      <c r="J19">
        <v>12153.2853762616</v>
      </c>
      <c r="K19" t="b">
        <v>1</v>
      </c>
      <c r="L19">
        <v>115.01682513030801</v>
      </c>
      <c r="M19" t="b">
        <v>1</v>
      </c>
      <c r="N19">
        <v>19.155072045160601</v>
      </c>
      <c r="O19" t="b">
        <v>1</v>
      </c>
      <c r="P19">
        <v>-55.058299211826402</v>
      </c>
      <c r="Q19" t="b">
        <v>1</v>
      </c>
      <c r="R19">
        <v>74.909957744883698</v>
      </c>
      <c r="S19" t="b">
        <v>1</v>
      </c>
      <c r="T19">
        <v>1</v>
      </c>
      <c r="V19">
        <f t="shared" si="0"/>
        <v>-55.058299211826402</v>
      </c>
      <c r="W19">
        <f>SMALL((R19,P19,N19,L19,J19,H19,F19,D19),2)</f>
        <v>19.155072045160601</v>
      </c>
      <c r="X19">
        <f t="shared" si="1"/>
        <v>-74.213371256987003</v>
      </c>
      <c r="Y19" s="1">
        <f t="shared" si="2"/>
        <v>7.6695730768722832E-15</v>
      </c>
    </row>
    <row r="20" spans="1:25" x14ac:dyDescent="0.2">
      <c r="A20">
        <v>19</v>
      </c>
      <c r="B20" t="s">
        <v>19</v>
      </c>
      <c r="C20" t="s">
        <v>23</v>
      </c>
      <c r="D20">
        <v>13658.529005808899</v>
      </c>
      <c r="E20" t="b">
        <v>0</v>
      </c>
      <c r="F20">
        <v>13660.222182949399</v>
      </c>
      <c r="G20" t="b">
        <v>0</v>
      </c>
      <c r="H20">
        <v>13652.7297055624</v>
      </c>
      <c r="I20" t="b">
        <v>1</v>
      </c>
      <c r="J20">
        <v>13627.4281031554</v>
      </c>
      <c r="K20" t="b">
        <v>1</v>
      </c>
      <c r="L20">
        <v>456.76229109723999</v>
      </c>
      <c r="M20" t="b">
        <v>0</v>
      </c>
      <c r="N20">
        <v>452.196898412211</v>
      </c>
      <c r="O20" t="b">
        <v>1</v>
      </c>
      <c r="P20">
        <v>432.45527202537198</v>
      </c>
      <c r="Q20" t="b">
        <v>1</v>
      </c>
      <c r="R20">
        <v>366.53351120607402</v>
      </c>
      <c r="S20" t="b">
        <v>1</v>
      </c>
      <c r="T20">
        <v>1</v>
      </c>
      <c r="V20">
        <f t="shared" si="0"/>
        <v>366.53351120607402</v>
      </c>
      <c r="W20">
        <f>SMALL((R20,P20,N20,L20,J20,H20,F20,D20),2)</f>
        <v>432.45527202537198</v>
      </c>
      <c r="X20">
        <f t="shared" si="1"/>
        <v>-65.921760819297958</v>
      </c>
      <c r="Y20" s="1">
        <f t="shared" si="2"/>
        <v>4.8447516512726841E-13</v>
      </c>
    </row>
    <row r="21" spans="1:25" x14ac:dyDescent="0.2">
      <c r="A21">
        <v>20</v>
      </c>
      <c r="B21" t="s">
        <v>19</v>
      </c>
      <c r="C21" t="s">
        <v>24</v>
      </c>
      <c r="D21">
        <v>14857.357031201</v>
      </c>
      <c r="E21" t="b">
        <v>0</v>
      </c>
      <c r="F21">
        <v>14859.3303042304</v>
      </c>
      <c r="G21" t="b">
        <v>0</v>
      </c>
      <c r="H21">
        <v>14819.575166861599</v>
      </c>
      <c r="I21" t="b">
        <v>1</v>
      </c>
      <c r="J21">
        <v>14835.151433069201</v>
      </c>
      <c r="K21" t="b">
        <v>1</v>
      </c>
      <c r="L21">
        <v>432.61924371588498</v>
      </c>
      <c r="M21" t="b">
        <v>0</v>
      </c>
      <c r="N21">
        <v>421.18572434384299</v>
      </c>
      <c r="O21" t="b">
        <v>1</v>
      </c>
      <c r="P21">
        <v>354.99470358702303</v>
      </c>
      <c r="Q21" t="b">
        <v>1</v>
      </c>
      <c r="R21">
        <v>368.69048817936499</v>
      </c>
      <c r="S21" t="b">
        <v>1</v>
      </c>
      <c r="T21">
        <v>1</v>
      </c>
      <c r="V21">
        <f t="shared" si="0"/>
        <v>354.99470358702303</v>
      </c>
      <c r="W21">
        <f>SMALL((R21,P21,N21,L21,J21,H21,F21,D21),2)</f>
        <v>368.69048817936499</v>
      </c>
      <c r="X21">
        <f t="shared" si="1"/>
        <v>-13.695784592341965</v>
      </c>
      <c r="Y21" s="1">
        <f t="shared" si="2"/>
        <v>0.10616910666535889</v>
      </c>
    </row>
    <row r="22" spans="1:25" x14ac:dyDescent="0.2">
      <c r="A22">
        <v>21</v>
      </c>
      <c r="B22" t="s">
        <v>25</v>
      </c>
      <c r="C22" t="s">
        <v>20</v>
      </c>
      <c r="D22">
        <v>10577.078151321401</v>
      </c>
      <c r="E22" t="b">
        <v>1</v>
      </c>
      <c r="F22">
        <v>10500.3645864435</v>
      </c>
      <c r="G22" t="b">
        <v>1</v>
      </c>
      <c r="H22">
        <v>10497.7188825421</v>
      </c>
      <c r="I22" t="b">
        <v>0</v>
      </c>
      <c r="J22">
        <v>10562.5263187986</v>
      </c>
      <c r="K22" t="b">
        <v>1</v>
      </c>
      <c r="L22">
        <v>-405.63243609218898</v>
      </c>
      <c r="M22" t="b">
        <v>1</v>
      </c>
      <c r="N22">
        <v>-700.27780981056799</v>
      </c>
      <c r="O22" t="b">
        <v>1</v>
      </c>
      <c r="P22">
        <v>-702.60037767889401</v>
      </c>
      <c r="Q22" t="b">
        <v>0</v>
      </c>
      <c r="R22">
        <v>-444.19109157933201</v>
      </c>
      <c r="S22" t="b">
        <v>1</v>
      </c>
      <c r="T22">
        <v>1</v>
      </c>
      <c r="V22">
        <f t="shared" si="0"/>
        <v>-702.60037767889401</v>
      </c>
      <c r="W22">
        <f>SMALL((R22,P22,N22,L22,J22,H22,F22,D22),2)</f>
        <v>-700.27780981056799</v>
      </c>
      <c r="X22">
        <f t="shared" si="1"/>
        <v>-2.3225678683260185</v>
      </c>
      <c r="Y22" s="1">
        <f t="shared" si="2"/>
        <v>31.308394354372627</v>
      </c>
    </row>
    <row r="23" spans="1:25" x14ac:dyDescent="0.2">
      <c r="A23">
        <v>22</v>
      </c>
      <c r="B23" t="s">
        <v>25</v>
      </c>
      <c r="C23" t="s">
        <v>21</v>
      </c>
      <c r="D23">
        <v>12455.9036669214</v>
      </c>
      <c r="E23" t="b">
        <v>0</v>
      </c>
      <c r="F23">
        <v>12457.4275738428</v>
      </c>
      <c r="G23" t="b">
        <v>0</v>
      </c>
      <c r="H23">
        <v>12450.966338611001</v>
      </c>
      <c r="I23" t="b">
        <v>1</v>
      </c>
      <c r="J23">
        <v>12454.6193845245</v>
      </c>
      <c r="K23" t="b">
        <v>0</v>
      </c>
      <c r="L23">
        <v>-252.985355018495</v>
      </c>
      <c r="M23" t="b">
        <v>1</v>
      </c>
      <c r="N23">
        <v>-262.06764247051399</v>
      </c>
      <c r="O23" t="b">
        <v>1</v>
      </c>
      <c r="P23">
        <v>-267.83306373161997</v>
      </c>
      <c r="Q23" t="b">
        <v>1</v>
      </c>
      <c r="R23">
        <v>-253.86522146728501</v>
      </c>
      <c r="S23" t="b">
        <v>1</v>
      </c>
      <c r="T23">
        <v>1</v>
      </c>
      <c r="V23">
        <f t="shared" si="0"/>
        <v>-267.83306373161997</v>
      </c>
      <c r="W23">
        <f>SMALL((R23,P23,N23,L23,J23,H23,F23,D23),2)</f>
        <v>-262.06764247051399</v>
      </c>
      <c r="X23">
        <f t="shared" si="1"/>
        <v>-5.7654212611059847</v>
      </c>
      <c r="Y23" s="1">
        <f t="shared" si="2"/>
        <v>5.5982808270292974</v>
      </c>
    </row>
    <row r="24" spans="1:25" x14ac:dyDescent="0.2">
      <c r="A24">
        <v>23</v>
      </c>
      <c r="B24" t="s">
        <v>25</v>
      </c>
      <c r="C24" t="s">
        <v>22</v>
      </c>
      <c r="D24">
        <v>12290.853018293299</v>
      </c>
      <c r="E24" t="b">
        <v>1</v>
      </c>
      <c r="F24">
        <v>12283.6823275685</v>
      </c>
      <c r="G24" t="b">
        <v>1</v>
      </c>
      <c r="H24">
        <v>12283.322081067499</v>
      </c>
      <c r="I24" t="b">
        <v>0</v>
      </c>
      <c r="J24">
        <v>12295.9592545341</v>
      </c>
      <c r="K24" t="b">
        <v>1</v>
      </c>
      <c r="L24">
        <v>-227.061122059772</v>
      </c>
      <c r="M24" t="b">
        <v>1</v>
      </c>
      <c r="N24">
        <v>-275.876469264565</v>
      </c>
      <c r="O24" t="b">
        <v>1</v>
      </c>
      <c r="P24">
        <v>-298.63203966025401</v>
      </c>
      <c r="Q24" t="b">
        <v>1</v>
      </c>
      <c r="R24">
        <v>-303.54278862718797</v>
      </c>
      <c r="S24" t="b">
        <v>1</v>
      </c>
      <c r="T24">
        <v>1</v>
      </c>
      <c r="V24">
        <f t="shared" si="0"/>
        <v>-303.54278862718797</v>
      </c>
      <c r="W24">
        <f>SMALL((R24,P24,N24,L24,J24,H24,F24,D24),2)</f>
        <v>-298.63203966025401</v>
      </c>
      <c r="X24">
        <f t="shared" si="1"/>
        <v>-4.9107489669339657</v>
      </c>
      <c r="Y24" s="1">
        <f t="shared" si="2"/>
        <v>8.5831047113936023</v>
      </c>
    </row>
    <row r="25" spans="1:25" x14ac:dyDescent="0.2">
      <c r="A25">
        <v>24</v>
      </c>
      <c r="B25" t="s">
        <v>25</v>
      </c>
      <c r="C25" t="s">
        <v>23</v>
      </c>
      <c r="D25">
        <v>14053.784747324</v>
      </c>
      <c r="E25" t="b">
        <v>0</v>
      </c>
      <c r="F25">
        <v>14051.541293005899</v>
      </c>
      <c r="G25" t="b">
        <v>1</v>
      </c>
      <c r="H25">
        <v>14053.247570732899</v>
      </c>
      <c r="I25" t="b">
        <v>0</v>
      </c>
      <c r="J25">
        <v>14052.013365713599</v>
      </c>
      <c r="K25" t="b">
        <v>0</v>
      </c>
      <c r="L25">
        <v>-191.94207044553301</v>
      </c>
      <c r="M25" t="b">
        <v>0</v>
      </c>
      <c r="N25">
        <v>-194.859722615869</v>
      </c>
      <c r="O25" t="b">
        <v>1</v>
      </c>
      <c r="P25">
        <v>-193.05149679236101</v>
      </c>
      <c r="Q25" t="b">
        <v>0</v>
      </c>
      <c r="R25">
        <v>-197.70301587012301</v>
      </c>
      <c r="S25" t="b">
        <v>1</v>
      </c>
      <c r="T25">
        <v>1</v>
      </c>
      <c r="V25">
        <f t="shared" si="0"/>
        <v>-197.70301587012301</v>
      </c>
      <c r="W25">
        <f>SMALL((R25,P25,N25,L25,J25,H25,F25,D25),2)</f>
        <v>-194.859722615869</v>
      </c>
      <c r="X25">
        <f t="shared" si="1"/>
        <v>-2.8432932542540073</v>
      </c>
      <c r="Y25" s="1">
        <f t="shared" si="2"/>
        <v>24.131633154943383</v>
      </c>
    </row>
    <row r="26" spans="1:25" x14ac:dyDescent="0.2">
      <c r="A26">
        <v>25</v>
      </c>
      <c r="B26" t="s">
        <v>25</v>
      </c>
      <c r="C26" t="s">
        <v>24</v>
      </c>
      <c r="D26">
        <v>13759.919428491499</v>
      </c>
      <c r="E26" t="b">
        <v>0</v>
      </c>
      <c r="F26">
        <v>13757.8518646379</v>
      </c>
      <c r="G26" t="b">
        <v>1</v>
      </c>
      <c r="H26">
        <v>13759.032452019001</v>
      </c>
      <c r="I26" t="b">
        <v>0</v>
      </c>
      <c r="J26">
        <v>13756.552297517501</v>
      </c>
      <c r="K26" t="b">
        <v>0</v>
      </c>
      <c r="L26">
        <v>-194.09939447847901</v>
      </c>
      <c r="M26" t="b">
        <v>0</v>
      </c>
      <c r="N26">
        <v>-194.76626911577</v>
      </c>
      <c r="O26" t="b">
        <v>0</v>
      </c>
      <c r="P26">
        <v>-192.81569583512501</v>
      </c>
      <c r="Q26" t="b">
        <v>0</v>
      </c>
      <c r="R26">
        <v>-192.279185474992</v>
      </c>
      <c r="S26" t="b">
        <v>0</v>
      </c>
      <c r="T26">
        <v>1</v>
      </c>
      <c r="V26">
        <f t="shared" si="0"/>
        <v>-194.76626911577</v>
      </c>
      <c r="W26">
        <f>SMALL((R26,P26,N26,L26,J26,H26,F26,D26),2)</f>
        <v>-194.09939447847901</v>
      </c>
      <c r="X26">
        <f t="shared" si="1"/>
        <v>-0.66687463729098795</v>
      </c>
      <c r="Y26" s="1">
        <f t="shared" si="2"/>
        <v>71.645680571555886</v>
      </c>
    </row>
    <row r="27" spans="1:25" x14ac:dyDescent="0.2">
      <c r="A27">
        <v>26</v>
      </c>
      <c r="B27" t="s">
        <v>26</v>
      </c>
      <c r="C27" t="s">
        <v>20</v>
      </c>
      <c r="D27">
        <v>21834.104215112398</v>
      </c>
      <c r="E27" t="b">
        <v>1</v>
      </c>
      <c r="F27">
        <v>21793.374514026698</v>
      </c>
      <c r="G27" t="b">
        <v>1</v>
      </c>
      <c r="H27">
        <v>21783.160683340699</v>
      </c>
      <c r="I27" t="b">
        <v>1</v>
      </c>
      <c r="J27">
        <v>21742.692258399198</v>
      </c>
      <c r="K27" t="b">
        <v>1</v>
      </c>
      <c r="L27">
        <v>-2740.0283177236902</v>
      </c>
      <c r="M27" t="b">
        <v>1</v>
      </c>
      <c r="N27">
        <v>-2753.09586083666</v>
      </c>
      <c r="O27" t="b">
        <v>1</v>
      </c>
      <c r="P27">
        <v>-2770.9605877384802</v>
      </c>
      <c r="Q27" t="b">
        <v>1</v>
      </c>
      <c r="R27">
        <v>-2818.1120675029201</v>
      </c>
      <c r="S27" t="b">
        <v>1</v>
      </c>
      <c r="T27">
        <v>1</v>
      </c>
      <c r="V27">
        <f t="shared" si="0"/>
        <v>-2818.1120675029201</v>
      </c>
      <c r="W27">
        <f>SMALL((R27,P27,N27,L27,J27,H27,F27,D27),2)</f>
        <v>-2770.9605877384802</v>
      </c>
      <c r="X27">
        <f t="shared" si="1"/>
        <v>-47.151479764439955</v>
      </c>
      <c r="Y27" s="1">
        <f t="shared" si="2"/>
        <v>5.7701388289924821E-9</v>
      </c>
    </row>
    <row r="28" spans="1:25" x14ac:dyDescent="0.2">
      <c r="A28">
        <v>27</v>
      </c>
      <c r="B28" t="s">
        <v>26</v>
      </c>
      <c r="C28" t="s">
        <v>21</v>
      </c>
      <c r="D28">
        <v>21890.333504837701</v>
      </c>
      <c r="E28" t="b">
        <v>1</v>
      </c>
      <c r="F28">
        <v>21890.881673345</v>
      </c>
      <c r="G28" t="b">
        <v>0</v>
      </c>
      <c r="H28">
        <v>21862.7301819776</v>
      </c>
      <c r="I28" t="b">
        <v>1</v>
      </c>
      <c r="J28">
        <v>21911.983867959101</v>
      </c>
      <c r="K28" t="b">
        <v>1</v>
      </c>
      <c r="L28">
        <v>-3028.5593830340199</v>
      </c>
      <c r="M28" t="b">
        <v>0</v>
      </c>
      <c r="N28">
        <v>-3028.9320730322002</v>
      </c>
      <c r="O28" t="b">
        <v>0</v>
      </c>
      <c r="P28">
        <v>-3057.49637647381</v>
      </c>
      <c r="Q28" t="b">
        <v>1</v>
      </c>
      <c r="R28">
        <v>-3034.2679928112302</v>
      </c>
      <c r="S28" t="b">
        <v>1</v>
      </c>
      <c r="T28">
        <v>1</v>
      </c>
      <c r="V28">
        <f t="shared" si="0"/>
        <v>-3057.49637647381</v>
      </c>
      <c r="W28">
        <f>SMALL((R28,P28,N28,L28,J28,H28,F28,D28),2)</f>
        <v>-3034.2679928112302</v>
      </c>
      <c r="X28">
        <f t="shared" si="1"/>
        <v>-23.228383662579745</v>
      </c>
      <c r="Y28" s="1">
        <f t="shared" si="2"/>
        <v>9.0369228763532625E-4</v>
      </c>
    </row>
    <row r="29" spans="1:25" x14ac:dyDescent="0.2">
      <c r="A29">
        <v>28</v>
      </c>
      <c r="B29" t="s">
        <v>26</v>
      </c>
      <c r="C29" t="s">
        <v>22</v>
      </c>
      <c r="D29">
        <v>23520.3851533173</v>
      </c>
      <c r="E29" t="b">
        <v>1</v>
      </c>
      <c r="F29">
        <v>23516.562827823302</v>
      </c>
      <c r="G29" t="b">
        <v>1</v>
      </c>
      <c r="H29">
        <v>23466.0384288528</v>
      </c>
      <c r="I29" t="b">
        <v>1</v>
      </c>
      <c r="J29">
        <v>23268.482374225499</v>
      </c>
      <c r="K29" t="b">
        <v>1</v>
      </c>
      <c r="L29">
        <v>-2824.2094355068002</v>
      </c>
      <c r="M29" t="b">
        <v>1</v>
      </c>
      <c r="N29">
        <v>-2822.4916399387898</v>
      </c>
      <c r="O29" t="b">
        <v>0</v>
      </c>
      <c r="P29">
        <v>-2938.2057241954399</v>
      </c>
      <c r="Q29" t="b">
        <v>1</v>
      </c>
      <c r="R29">
        <v>-3164.07073335111</v>
      </c>
      <c r="S29" t="b">
        <v>1</v>
      </c>
      <c r="T29">
        <v>1</v>
      </c>
      <c r="V29">
        <f t="shared" si="0"/>
        <v>-3164.07073335111</v>
      </c>
      <c r="W29">
        <f>SMALL((R29,P29,N29,L29,J29,H29,F29,D29),2)</f>
        <v>-2938.2057241954399</v>
      </c>
      <c r="X29">
        <f t="shared" si="1"/>
        <v>-225.86500915567012</v>
      </c>
      <c r="Y29" s="1">
        <f t="shared" si="2"/>
        <v>8.9957304638182749E-48</v>
      </c>
    </row>
    <row r="30" spans="1:25" x14ac:dyDescent="0.2">
      <c r="A30">
        <v>29</v>
      </c>
      <c r="B30" t="s">
        <v>26</v>
      </c>
      <c r="C30" t="s">
        <v>23</v>
      </c>
      <c r="D30">
        <v>25924.2985424461</v>
      </c>
      <c r="E30" t="b">
        <v>1</v>
      </c>
      <c r="F30">
        <v>25926.1997407325</v>
      </c>
      <c r="G30" t="b">
        <v>0</v>
      </c>
      <c r="H30">
        <v>25917.8653667293</v>
      </c>
      <c r="I30" t="b">
        <v>0</v>
      </c>
      <c r="J30">
        <v>25952.705774479899</v>
      </c>
      <c r="K30" t="b">
        <v>0</v>
      </c>
      <c r="L30">
        <v>-3178.8938259096299</v>
      </c>
      <c r="M30" t="b">
        <v>1</v>
      </c>
      <c r="N30">
        <v>-3177.70811042368</v>
      </c>
      <c r="O30" t="b">
        <v>0</v>
      </c>
      <c r="P30">
        <v>-3179.0736673418501</v>
      </c>
      <c r="Q30" t="b">
        <v>0</v>
      </c>
      <c r="R30">
        <v>-3140.7203690412998</v>
      </c>
      <c r="S30" t="b">
        <v>0</v>
      </c>
      <c r="T30">
        <v>1</v>
      </c>
      <c r="V30">
        <f t="shared" si="0"/>
        <v>-3179.0736673418501</v>
      </c>
      <c r="W30">
        <f>SMALL((R30,P30,N30,L30,J30,H30,F30,D30),2)</f>
        <v>-3178.8938259096299</v>
      </c>
      <c r="X30">
        <f t="shared" si="1"/>
        <v>-0.17984143222020066</v>
      </c>
      <c r="Y30" s="1">
        <f t="shared" si="2"/>
        <v>91.400364816322906</v>
      </c>
    </row>
    <row r="31" spans="1:25" x14ac:dyDescent="0.2">
      <c r="A31">
        <v>30</v>
      </c>
      <c r="B31" t="s">
        <v>26</v>
      </c>
      <c r="C31" t="s">
        <v>24</v>
      </c>
      <c r="D31">
        <v>31658.0142673913</v>
      </c>
      <c r="E31" t="b">
        <v>0</v>
      </c>
      <c r="F31">
        <v>31659.804983403199</v>
      </c>
      <c r="G31" t="b">
        <v>0</v>
      </c>
      <c r="H31">
        <v>31661.122000248401</v>
      </c>
      <c r="I31" t="b">
        <v>0</v>
      </c>
      <c r="J31">
        <v>31658.4216598489</v>
      </c>
      <c r="K31" t="b">
        <v>0</v>
      </c>
      <c r="L31">
        <v>-3607.7664876275298</v>
      </c>
      <c r="M31" t="b">
        <v>0</v>
      </c>
      <c r="N31">
        <v>-3605.7909548626599</v>
      </c>
      <c r="O31" t="b">
        <v>0</v>
      </c>
      <c r="P31">
        <v>-3608.0360797119101</v>
      </c>
      <c r="Q31" t="b">
        <v>0</v>
      </c>
      <c r="R31">
        <v>-3607.9815830058001</v>
      </c>
      <c r="S31" t="b">
        <v>0</v>
      </c>
      <c r="T31">
        <v>1</v>
      </c>
      <c r="V31">
        <f t="shared" si="0"/>
        <v>-3608.0360797119101</v>
      </c>
      <c r="W31">
        <f>SMALL((R31,P31,N31,L31,J31,H31,F31,D31),2)</f>
        <v>-3607.9815830058001</v>
      </c>
      <c r="X31">
        <f t="shared" si="1"/>
        <v>-5.4496706110057858E-2</v>
      </c>
      <c r="Y31" s="1">
        <f t="shared" si="2"/>
        <v>97.31195343019634</v>
      </c>
    </row>
    <row r="32" spans="1:25" x14ac:dyDescent="0.2">
      <c r="A32">
        <v>31</v>
      </c>
      <c r="B32" t="s">
        <v>19</v>
      </c>
      <c r="C32" t="s">
        <v>20</v>
      </c>
      <c r="D32">
        <v>12618.5380686632</v>
      </c>
      <c r="E32" t="b">
        <v>1</v>
      </c>
      <c r="F32">
        <v>12602.671792843799</v>
      </c>
      <c r="G32" t="b">
        <v>1</v>
      </c>
      <c r="H32">
        <v>12457.236421317401</v>
      </c>
      <c r="I32" t="b">
        <v>1</v>
      </c>
      <c r="J32">
        <v>12837.8617233533</v>
      </c>
      <c r="K32" t="b">
        <v>1</v>
      </c>
      <c r="L32">
        <v>-173.34476281231699</v>
      </c>
      <c r="M32" t="b">
        <v>1</v>
      </c>
      <c r="N32">
        <v>-209.92936173900301</v>
      </c>
      <c r="O32" t="b">
        <v>1</v>
      </c>
      <c r="P32">
        <v>-311.90716050263001</v>
      </c>
      <c r="Q32" t="b">
        <v>1</v>
      </c>
      <c r="R32">
        <v>-289.01338482588</v>
      </c>
      <c r="S32" t="b">
        <v>1</v>
      </c>
      <c r="T32">
        <v>2</v>
      </c>
      <c r="V32">
        <f t="shared" si="0"/>
        <v>-311.90716050263001</v>
      </c>
      <c r="W32">
        <f>SMALL((R32,P32,N32,L32,J32,H32,F32,D32),2)</f>
        <v>-289.01338482588</v>
      </c>
      <c r="X32">
        <f t="shared" si="1"/>
        <v>-22.89377567675001</v>
      </c>
      <c r="Y32" s="1">
        <f t="shared" si="2"/>
        <v>1.068266911656473E-3</v>
      </c>
    </row>
    <row r="33" spans="1:25" x14ac:dyDescent="0.2">
      <c r="A33">
        <v>32</v>
      </c>
      <c r="B33" t="s">
        <v>19</v>
      </c>
      <c r="C33" t="s">
        <v>21</v>
      </c>
      <c r="D33">
        <v>12455.9955529529</v>
      </c>
      <c r="E33" t="b">
        <v>1</v>
      </c>
      <c r="F33">
        <v>12415.434622033999</v>
      </c>
      <c r="G33" t="b">
        <v>1</v>
      </c>
      <c r="H33">
        <v>12142.2216180655</v>
      </c>
      <c r="I33" t="b">
        <v>1</v>
      </c>
      <c r="J33">
        <v>12712.140798570001</v>
      </c>
      <c r="K33" t="b">
        <v>1</v>
      </c>
      <c r="L33">
        <v>305.73263559994399</v>
      </c>
      <c r="M33" t="b">
        <v>1</v>
      </c>
      <c r="N33">
        <v>264.37504289900602</v>
      </c>
      <c r="O33" t="b">
        <v>1</v>
      </c>
      <c r="P33">
        <v>30.253322661528401</v>
      </c>
      <c r="Q33" t="b">
        <v>1</v>
      </c>
      <c r="R33">
        <v>325.84806917637201</v>
      </c>
      <c r="S33" t="b">
        <v>1</v>
      </c>
      <c r="T33">
        <v>2</v>
      </c>
      <c r="V33">
        <f t="shared" si="0"/>
        <v>30.253322661528401</v>
      </c>
      <c r="W33">
        <f>SMALL((R33,P33,N33,L33,J33,H33,F33,D33),2)</f>
        <v>264.37504289900602</v>
      </c>
      <c r="X33">
        <f t="shared" si="1"/>
        <v>-234.12172023747763</v>
      </c>
      <c r="Y33" s="1">
        <f t="shared" si="2"/>
        <v>1.4491535450716071E-49</v>
      </c>
    </row>
    <row r="34" spans="1:25" x14ac:dyDescent="0.2">
      <c r="A34">
        <v>33</v>
      </c>
      <c r="B34" t="s">
        <v>19</v>
      </c>
      <c r="C34" t="s">
        <v>22</v>
      </c>
      <c r="D34">
        <v>12175.9739241475</v>
      </c>
      <c r="E34" t="b">
        <v>0</v>
      </c>
      <c r="F34">
        <v>12148.282246751</v>
      </c>
      <c r="G34" t="b">
        <v>1</v>
      </c>
      <c r="H34">
        <v>12117.559134556001</v>
      </c>
      <c r="I34" t="b">
        <v>1</v>
      </c>
      <c r="J34">
        <v>12165.7839297069</v>
      </c>
      <c r="K34" t="b">
        <v>1</v>
      </c>
      <c r="L34">
        <v>100.35007207467</v>
      </c>
      <c r="M34" t="b">
        <v>1</v>
      </c>
      <c r="N34">
        <v>34.663394728459899</v>
      </c>
      <c r="O34" t="b">
        <v>1</v>
      </c>
      <c r="P34">
        <v>-0.692806083556604</v>
      </c>
      <c r="Q34" t="b">
        <v>1</v>
      </c>
      <c r="R34">
        <v>90.116131909319407</v>
      </c>
      <c r="S34" t="b">
        <v>1</v>
      </c>
      <c r="T34">
        <v>2</v>
      </c>
      <c r="V34">
        <f t="shared" si="0"/>
        <v>-0.692806083556604</v>
      </c>
      <c r="W34">
        <f>SMALL((R34,P34,N34,L34,J34,H34,F34,D34),2)</f>
        <v>34.663394728459899</v>
      </c>
      <c r="X34">
        <f t="shared" si="1"/>
        <v>-35.356200812016503</v>
      </c>
      <c r="Y34" s="1">
        <f t="shared" si="2"/>
        <v>2.1013507199562934E-6</v>
      </c>
    </row>
    <row r="35" spans="1:25" x14ac:dyDescent="0.2">
      <c r="A35">
        <v>34</v>
      </c>
      <c r="B35" t="s">
        <v>19</v>
      </c>
      <c r="C35" t="s">
        <v>23</v>
      </c>
      <c r="D35">
        <v>13658.6375129646</v>
      </c>
      <c r="E35" t="b">
        <v>0</v>
      </c>
      <c r="F35">
        <v>13660.448794444401</v>
      </c>
      <c r="G35" t="b">
        <v>0</v>
      </c>
      <c r="H35">
        <v>13652.774358934401</v>
      </c>
      <c r="I35" t="b">
        <v>1</v>
      </c>
      <c r="J35">
        <v>13623.882107683899</v>
      </c>
      <c r="K35" t="b">
        <v>1</v>
      </c>
      <c r="L35">
        <v>456.87303794002003</v>
      </c>
      <c r="M35" t="b">
        <v>0</v>
      </c>
      <c r="N35">
        <v>451.674029186187</v>
      </c>
      <c r="O35" t="b">
        <v>1</v>
      </c>
      <c r="P35">
        <v>430.36054882687301</v>
      </c>
      <c r="Q35" t="b">
        <v>1</v>
      </c>
      <c r="R35">
        <v>356.73188206500902</v>
      </c>
      <c r="S35" t="b">
        <v>1</v>
      </c>
      <c r="T35">
        <v>2</v>
      </c>
      <c r="V35">
        <f t="shared" si="0"/>
        <v>356.73188206500902</v>
      </c>
      <c r="W35">
        <f>SMALL((R35,P35,N35,L35,J35,H35,F35,D35),2)</f>
        <v>430.36054882687301</v>
      </c>
      <c r="X35">
        <f t="shared" si="1"/>
        <v>-73.628666761863997</v>
      </c>
      <c r="Y35" s="1">
        <f t="shared" si="2"/>
        <v>1.0273966793681231E-14</v>
      </c>
    </row>
    <row r="36" spans="1:25" x14ac:dyDescent="0.2">
      <c r="A36">
        <v>35</v>
      </c>
      <c r="B36" t="s">
        <v>19</v>
      </c>
      <c r="C36" t="s">
        <v>24</v>
      </c>
      <c r="D36">
        <v>14858.1934370996</v>
      </c>
      <c r="E36" t="b">
        <v>0</v>
      </c>
      <c r="F36">
        <v>14859.876854030501</v>
      </c>
      <c r="G36" t="b">
        <v>0</v>
      </c>
      <c r="H36">
        <v>14812.6353018138</v>
      </c>
      <c r="I36" t="b">
        <v>1</v>
      </c>
      <c r="J36">
        <v>14832.550720274399</v>
      </c>
      <c r="K36" t="b">
        <v>1</v>
      </c>
      <c r="L36">
        <v>432.75731575152298</v>
      </c>
      <c r="M36" t="b">
        <v>0</v>
      </c>
      <c r="N36">
        <v>417.17305815772499</v>
      </c>
      <c r="O36" t="b">
        <v>1</v>
      </c>
      <c r="P36">
        <v>345.45718527284703</v>
      </c>
      <c r="Q36" t="b">
        <v>1</v>
      </c>
      <c r="R36">
        <v>361.07219203188498</v>
      </c>
      <c r="S36" t="b">
        <v>1</v>
      </c>
      <c r="T36">
        <v>2</v>
      </c>
      <c r="V36">
        <f t="shared" si="0"/>
        <v>345.45718527284703</v>
      </c>
      <c r="W36">
        <f>SMALL((R36,P36,N36,L36,J36,H36,F36,D36),2)</f>
        <v>361.07219203188498</v>
      </c>
      <c r="X36">
        <f t="shared" si="1"/>
        <v>-15.615006759037954</v>
      </c>
      <c r="Y36" s="1">
        <f t="shared" si="2"/>
        <v>4.0667208731980951E-2</v>
      </c>
    </row>
    <row r="37" spans="1:25" x14ac:dyDescent="0.2">
      <c r="A37">
        <v>36</v>
      </c>
      <c r="B37" t="s">
        <v>25</v>
      </c>
      <c r="C37" t="s">
        <v>20</v>
      </c>
      <c r="D37">
        <v>10576.3236729443</v>
      </c>
      <c r="E37" t="b">
        <v>1</v>
      </c>
      <c r="F37">
        <v>10430.7673111729</v>
      </c>
      <c r="G37" t="b">
        <v>1</v>
      </c>
      <c r="H37">
        <v>10430.0037990006</v>
      </c>
      <c r="I37" t="b">
        <v>0</v>
      </c>
      <c r="J37">
        <v>10526.8258787538</v>
      </c>
      <c r="K37" t="b">
        <v>1</v>
      </c>
      <c r="L37">
        <v>-406.070808253439</v>
      </c>
      <c r="M37" t="b">
        <v>1</v>
      </c>
      <c r="N37">
        <v>-860.84684131398399</v>
      </c>
      <c r="O37" t="b">
        <v>1</v>
      </c>
      <c r="P37">
        <v>-869.15288474535998</v>
      </c>
      <c r="Q37" t="b">
        <v>0</v>
      </c>
      <c r="R37">
        <v>-502.57653701156698</v>
      </c>
      <c r="S37" t="b">
        <v>1</v>
      </c>
      <c r="T37">
        <v>2</v>
      </c>
      <c r="V37">
        <f t="shared" si="0"/>
        <v>-869.15288474535998</v>
      </c>
      <c r="W37">
        <f>SMALL((R37,P37,N37,L37,J37,H37,F37,D37),2)</f>
        <v>-860.84684131398399</v>
      </c>
      <c r="X37">
        <f t="shared" si="1"/>
        <v>-8.306043431375997</v>
      </c>
      <c r="Y37" s="1">
        <f t="shared" si="2"/>
        <v>1.5716852798409886</v>
      </c>
    </row>
    <row r="38" spans="1:25" x14ac:dyDescent="0.2">
      <c r="A38">
        <v>37</v>
      </c>
      <c r="B38" t="s">
        <v>25</v>
      </c>
      <c r="C38" t="s">
        <v>21</v>
      </c>
      <c r="D38">
        <v>12455.6860561134</v>
      </c>
      <c r="E38" t="b">
        <v>0</v>
      </c>
      <c r="F38">
        <v>12454.029740300901</v>
      </c>
      <c r="G38" t="b">
        <v>0</v>
      </c>
      <c r="H38">
        <v>12455.2526387</v>
      </c>
      <c r="I38" t="b">
        <v>0</v>
      </c>
      <c r="J38">
        <v>12456.7588084873</v>
      </c>
      <c r="K38" t="b">
        <v>0</v>
      </c>
      <c r="L38">
        <v>-256.11034216258003</v>
      </c>
      <c r="M38" t="b">
        <v>1</v>
      </c>
      <c r="N38">
        <v>-260.04157833552699</v>
      </c>
      <c r="O38" t="b">
        <v>1</v>
      </c>
      <c r="P38">
        <v>-272.11329696727398</v>
      </c>
      <c r="Q38" t="b">
        <v>1</v>
      </c>
      <c r="R38">
        <v>-241.45849959396199</v>
      </c>
      <c r="S38" t="b">
        <v>0</v>
      </c>
      <c r="T38">
        <v>2</v>
      </c>
      <c r="V38">
        <f t="shared" si="0"/>
        <v>-272.11329696727398</v>
      </c>
      <c r="W38">
        <f>SMALL((R38,P38,N38,L38,J38,H38,F38,D38),2)</f>
        <v>-260.04157833552699</v>
      </c>
      <c r="X38">
        <f t="shared" si="1"/>
        <v>-12.07171863174699</v>
      </c>
      <c r="Y38" s="1">
        <f t="shared" si="2"/>
        <v>0.23914406412444536</v>
      </c>
    </row>
    <row r="39" spans="1:25" x14ac:dyDescent="0.2">
      <c r="A39">
        <v>38</v>
      </c>
      <c r="B39" t="s">
        <v>25</v>
      </c>
      <c r="C39" t="s">
        <v>22</v>
      </c>
      <c r="D39">
        <v>12272.1947484349</v>
      </c>
      <c r="E39" t="b">
        <v>1</v>
      </c>
      <c r="F39">
        <v>12268.4549232676</v>
      </c>
      <c r="G39" t="b">
        <v>1</v>
      </c>
      <c r="H39">
        <v>12268.379811999201</v>
      </c>
      <c r="I39" t="b">
        <v>0</v>
      </c>
      <c r="J39">
        <v>12303.5384494995</v>
      </c>
      <c r="K39" t="b">
        <v>1</v>
      </c>
      <c r="L39">
        <v>-238.62542595299701</v>
      </c>
      <c r="M39" t="b">
        <v>1</v>
      </c>
      <c r="N39">
        <v>-288.91399447852501</v>
      </c>
      <c r="O39" t="b">
        <v>1</v>
      </c>
      <c r="P39">
        <v>-312.41378474729601</v>
      </c>
      <c r="Q39" t="b">
        <v>1</v>
      </c>
      <c r="R39">
        <v>-263.85477290878401</v>
      </c>
      <c r="S39" t="b">
        <v>1</v>
      </c>
      <c r="T39">
        <v>2</v>
      </c>
      <c r="V39">
        <f t="shared" si="0"/>
        <v>-312.41378474729601</v>
      </c>
      <c r="W39">
        <f>SMALL((R39,P39,N39,L39,J39,H39,F39,D39),2)</f>
        <v>-288.91399447852501</v>
      </c>
      <c r="X39">
        <f t="shared" si="1"/>
        <v>-23.499790268770994</v>
      </c>
      <c r="Y39" s="1">
        <f t="shared" si="2"/>
        <v>7.8901521894764095E-4</v>
      </c>
    </row>
    <row r="40" spans="1:25" x14ac:dyDescent="0.2">
      <c r="A40">
        <v>39</v>
      </c>
      <c r="B40" t="s">
        <v>25</v>
      </c>
      <c r="C40" t="s">
        <v>23</v>
      </c>
      <c r="D40">
        <v>14053.6221683842</v>
      </c>
      <c r="E40" t="b">
        <v>0</v>
      </c>
      <c r="F40">
        <v>14053.902278682001</v>
      </c>
      <c r="G40" t="b">
        <v>0</v>
      </c>
      <c r="H40">
        <v>14055.8030974427</v>
      </c>
      <c r="I40" t="b">
        <v>0</v>
      </c>
      <c r="J40">
        <v>14051.228773662</v>
      </c>
      <c r="K40" t="b">
        <v>1</v>
      </c>
      <c r="L40">
        <v>-191.66628448345099</v>
      </c>
      <c r="M40" t="b">
        <v>0</v>
      </c>
      <c r="N40">
        <v>-191.88893438644001</v>
      </c>
      <c r="O40" t="b">
        <v>0</v>
      </c>
      <c r="P40">
        <v>-189.88929573929701</v>
      </c>
      <c r="Q40" t="b">
        <v>0</v>
      </c>
      <c r="R40">
        <v>-196.334328034533</v>
      </c>
      <c r="S40" t="b">
        <v>1</v>
      </c>
      <c r="T40">
        <v>2</v>
      </c>
      <c r="V40">
        <f t="shared" si="0"/>
        <v>-196.334328034533</v>
      </c>
      <c r="W40">
        <f>SMALL((R40,P40,N40,L40,J40,H40,F40,D40),2)</f>
        <v>-191.88893438644001</v>
      </c>
      <c r="X40">
        <f t="shared" si="1"/>
        <v>-4.4453936480929883</v>
      </c>
      <c r="Y40" s="1">
        <f t="shared" si="2"/>
        <v>10.831660376323162</v>
      </c>
    </row>
    <row r="41" spans="1:25" x14ac:dyDescent="0.2">
      <c r="A41">
        <v>40</v>
      </c>
      <c r="B41" t="s">
        <v>25</v>
      </c>
      <c r="C41" t="s">
        <v>24</v>
      </c>
      <c r="D41">
        <v>13758.9796735416</v>
      </c>
      <c r="E41" t="b">
        <v>0</v>
      </c>
      <c r="F41">
        <v>13760.1269198179</v>
      </c>
      <c r="G41" t="b">
        <v>0</v>
      </c>
      <c r="H41">
        <v>13761.0025871742</v>
      </c>
      <c r="I41" t="b">
        <v>0</v>
      </c>
      <c r="J41">
        <v>13758.107352967299</v>
      </c>
      <c r="K41" t="b">
        <v>0</v>
      </c>
      <c r="L41">
        <v>-194.63691543799101</v>
      </c>
      <c r="M41" t="b">
        <v>0</v>
      </c>
      <c r="N41">
        <v>-192.63692020161301</v>
      </c>
      <c r="O41" t="b">
        <v>0</v>
      </c>
      <c r="P41">
        <v>-191.03442521656899</v>
      </c>
      <c r="Q41" t="b">
        <v>0</v>
      </c>
      <c r="R41">
        <v>-192.56319240928099</v>
      </c>
      <c r="S41" t="b">
        <v>0</v>
      </c>
      <c r="T41">
        <v>2</v>
      </c>
      <c r="V41">
        <f t="shared" si="0"/>
        <v>-194.63691543799101</v>
      </c>
      <c r="W41">
        <f>SMALL((R41,P41,N41,L41,J41,H41,F41,D41),2)</f>
        <v>-192.63692020161301</v>
      </c>
      <c r="X41">
        <f t="shared" si="1"/>
        <v>-1.9999952363779983</v>
      </c>
      <c r="Y41" s="1">
        <f t="shared" si="2"/>
        <v>36.788031739178578</v>
      </c>
    </row>
    <row r="42" spans="1:25" x14ac:dyDescent="0.2">
      <c r="A42">
        <v>41</v>
      </c>
      <c r="B42" t="s">
        <v>26</v>
      </c>
      <c r="C42" t="s">
        <v>20</v>
      </c>
      <c r="D42">
        <v>21822.121212915401</v>
      </c>
      <c r="E42" t="b">
        <v>1</v>
      </c>
      <c r="F42">
        <v>21799.353308182501</v>
      </c>
      <c r="G42" t="b">
        <v>1</v>
      </c>
      <c r="H42">
        <v>21779.205438293298</v>
      </c>
      <c r="I42" t="b">
        <v>1</v>
      </c>
      <c r="J42">
        <v>21755.2774373133</v>
      </c>
      <c r="K42" t="b">
        <v>1</v>
      </c>
      <c r="L42">
        <v>-2750.86158702496</v>
      </c>
      <c r="M42" t="b">
        <v>1</v>
      </c>
      <c r="N42">
        <v>-2755.1586472518302</v>
      </c>
      <c r="O42" t="b">
        <v>1</v>
      </c>
      <c r="P42">
        <v>-2791.7827156131498</v>
      </c>
      <c r="Q42" t="b">
        <v>1</v>
      </c>
      <c r="R42">
        <v>-2812.8136716465701</v>
      </c>
      <c r="S42" t="b">
        <v>1</v>
      </c>
      <c r="T42">
        <v>2</v>
      </c>
      <c r="V42">
        <f t="shared" si="0"/>
        <v>-2812.8136716465701</v>
      </c>
      <c r="W42">
        <f>SMALL((R42,P42,N42,L42,J42,H42,F42,D42),2)</f>
        <v>-2791.7827156131498</v>
      </c>
      <c r="X42">
        <f t="shared" si="1"/>
        <v>-21.030956033420352</v>
      </c>
      <c r="Y42" s="1">
        <f t="shared" si="2"/>
        <v>2.7113521214285662E-3</v>
      </c>
    </row>
    <row r="43" spans="1:25" x14ac:dyDescent="0.2">
      <c r="A43">
        <v>42</v>
      </c>
      <c r="B43" t="s">
        <v>26</v>
      </c>
      <c r="C43" t="s">
        <v>21</v>
      </c>
      <c r="D43">
        <v>21903.756246190202</v>
      </c>
      <c r="E43" t="b">
        <v>1</v>
      </c>
      <c r="F43">
        <v>21890.290899448599</v>
      </c>
      <c r="G43" t="b">
        <v>1</v>
      </c>
      <c r="H43">
        <v>21877.482142299701</v>
      </c>
      <c r="I43" t="b">
        <v>0</v>
      </c>
      <c r="J43">
        <v>21908.823160107098</v>
      </c>
      <c r="K43" t="b">
        <v>1</v>
      </c>
      <c r="L43">
        <v>-3028.8446652764601</v>
      </c>
      <c r="M43" t="b">
        <v>0</v>
      </c>
      <c r="N43">
        <v>-3063.8700656445199</v>
      </c>
      <c r="O43" t="b">
        <v>1</v>
      </c>
      <c r="P43">
        <v>-3075.8798567487402</v>
      </c>
      <c r="Q43" t="b">
        <v>0</v>
      </c>
      <c r="R43">
        <v>-3028.4701519738001</v>
      </c>
      <c r="S43" t="b">
        <v>0</v>
      </c>
      <c r="T43">
        <v>2</v>
      </c>
      <c r="V43">
        <f t="shared" si="0"/>
        <v>-3075.8798567487402</v>
      </c>
      <c r="W43">
        <f>SMALL((R43,P43,N43,L43,J43,H43,F43,D43),2)</f>
        <v>-3063.8700656445199</v>
      </c>
      <c r="X43">
        <f t="shared" si="1"/>
        <v>-12.009791104220312</v>
      </c>
      <c r="Y43" s="1">
        <f t="shared" si="2"/>
        <v>0.24666469712258818</v>
      </c>
    </row>
    <row r="44" spans="1:25" x14ac:dyDescent="0.2">
      <c r="A44">
        <v>43</v>
      </c>
      <c r="B44" t="s">
        <v>26</v>
      </c>
      <c r="C44" t="s">
        <v>22</v>
      </c>
      <c r="D44">
        <v>23525.7687615225</v>
      </c>
      <c r="E44" t="b">
        <v>1</v>
      </c>
      <c r="F44">
        <v>23525.047847656198</v>
      </c>
      <c r="G44" t="b">
        <v>0</v>
      </c>
      <c r="H44">
        <v>23448.259517849099</v>
      </c>
      <c r="I44" t="b">
        <v>1</v>
      </c>
      <c r="J44">
        <v>23259.212632738199</v>
      </c>
      <c r="K44" t="b">
        <v>1</v>
      </c>
      <c r="L44">
        <v>-2808.7616428086299</v>
      </c>
      <c r="M44" t="b">
        <v>1</v>
      </c>
      <c r="N44">
        <v>-2807.9063659205199</v>
      </c>
      <c r="O44" t="b">
        <v>0</v>
      </c>
      <c r="P44">
        <v>-2957.6385257392999</v>
      </c>
      <c r="Q44" t="b">
        <v>1</v>
      </c>
      <c r="R44">
        <v>-3162.0996776141501</v>
      </c>
      <c r="S44" t="b">
        <v>1</v>
      </c>
      <c r="T44">
        <v>2</v>
      </c>
      <c r="V44">
        <f t="shared" si="0"/>
        <v>-3162.0996776141501</v>
      </c>
      <c r="W44">
        <f>SMALL((R44,P44,N44,L44,J44,H44,F44,D44),2)</f>
        <v>-2957.6385257392999</v>
      </c>
      <c r="X44">
        <f t="shared" si="1"/>
        <v>-204.4611518748502</v>
      </c>
      <c r="Y44" s="1">
        <f t="shared" si="2"/>
        <v>3.9978361302509611E-43</v>
      </c>
    </row>
    <row r="45" spans="1:25" x14ac:dyDescent="0.2">
      <c r="A45">
        <v>44</v>
      </c>
      <c r="B45" t="s">
        <v>26</v>
      </c>
      <c r="C45" t="s">
        <v>23</v>
      </c>
      <c r="D45">
        <v>25924.929623571301</v>
      </c>
      <c r="E45" t="b">
        <v>1</v>
      </c>
      <c r="F45">
        <v>25924.9902173884</v>
      </c>
      <c r="G45" t="b">
        <v>0</v>
      </c>
      <c r="H45">
        <v>25892.572028778501</v>
      </c>
      <c r="I45" t="b">
        <v>1</v>
      </c>
      <c r="J45">
        <v>25952.749171771698</v>
      </c>
      <c r="K45" t="b">
        <v>0</v>
      </c>
      <c r="L45">
        <v>-3177.9619172042298</v>
      </c>
      <c r="M45" t="b">
        <v>1</v>
      </c>
      <c r="N45">
        <v>-3175.9929405339599</v>
      </c>
      <c r="O45" t="b">
        <v>0</v>
      </c>
      <c r="P45">
        <v>-3187.8709794649699</v>
      </c>
      <c r="Q45" t="b">
        <v>0</v>
      </c>
      <c r="R45">
        <v>-3140.4313367851</v>
      </c>
      <c r="S45" t="b">
        <v>0</v>
      </c>
      <c r="T45">
        <v>2</v>
      </c>
      <c r="V45">
        <f t="shared" si="0"/>
        <v>-3187.8709794649699</v>
      </c>
      <c r="W45">
        <f>SMALL((R45,P45,N45,L45,J45,H45,F45,D45),2)</f>
        <v>-3177.9619172042298</v>
      </c>
      <c r="X45">
        <f t="shared" si="1"/>
        <v>-9.9090622607400292</v>
      </c>
      <c r="Y45" s="1">
        <f t="shared" si="2"/>
        <v>0.70513856852661549</v>
      </c>
    </row>
    <row r="46" spans="1:25" x14ac:dyDescent="0.2">
      <c r="A46">
        <v>45</v>
      </c>
      <c r="B46" t="s">
        <v>26</v>
      </c>
      <c r="C46" t="s">
        <v>24</v>
      </c>
      <c r="D46">
        <v>31658.751259714802</v>
      </c>
      <c r="E46" t="b">
        <v>0</v>
      </c>
      <c r="F46">
        <v>31660.6824913444</v>
      </c>
      <c r="G46" t="b">
        <v>0</v>
      </c>
      <c r="H46">
        <v>31662.3237228137</v>
      </c>
      <c r="I46" t="b">
        <v>0</v>
      </c>
      <c r="J46">
        <v>31657.789512092299</v>
      </c>
      <c r="K46" t="b">
        <v>0</v>
      </c>
      <c r="L46">
        <v>-3608.0102150410398</v>
      </c>
      <c r="M46" t="b">
        <v>0</v>
      </c>
      <c r="N46">
        <v>-3606.01611150297</v>
      </c>
      <c r="O46" t="b">
        <v>0</v>
      </c>
      <c r="P46">
        <v>-3604.0172462559699</v>
      </c>
      <c r="Q46" t="b">
        <v>0</v>
      </c>
      <c r="R46">
        <v>-3607.4743154504999</v>
      </c>
      <c r="S46" t="b">
        <v>0</v>
      </c>
      <c r="T46">
        <v>2</v>
      </c>
      <c r="V46">
        <f t="shared" si="0"/>
        <v>-3608.0102150410398</v>
      </c>
      <c r="W46">
        <f>SMALL((R46,P46,N46,L46,J46,H46,F46,D46),2)</f>
        <v>-3607.4743154504999</v>
      </c>
      <c r="X46">
        <f t="shared" si="1"/>
        <v>-0.53589959053988423</v>
      </c>
      <c r="Y46" s="1">
        <f t="shared" si="2"/>
        <v>76.494618405553027</v>
      </c>
    </row>
  </sheetData>
  <conditionalFormatting sqref="X2:X46">
    <cfRule type="cellIs" dxfId="5" priority="3" operator="greaterThan">
      <formula>-7</formula>
    </cfRule>
  </conditionalFormatting>
  <conditionalFormatting sqref="D2:S46">
    <cfRule type="expression" dxfId="4" priority="1" stopIfTrue="1">
      <formula>E2=FALSE</formula>
    </cfRule>
    <cfRule type="cellIs" dxfId="3" priority="2" operator="equal">
      <formula>$V2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2019-07-23T21:38:32Z</dcterms:created>
  <dcterms:modified xsi:type="dcterms:W3CDTF">2019-07-23T21:38:32Z</dcterms:modified>
</cp:coreProperties>
</file>