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mina/Documents/Stanford/precip-price/model-comps/"/>
    </mc:Choice>
  </mc:AlternateContent>
  <xr:revisionPtr revIDLastSave="0" documentId="8_{60282D81-30BC-D042-A65E-C7B00601FDB5}" xr6:coauthVersionLast="44" xr6:coauthVersionMax="44" xr10:uidLastSave="{00000000-0000-0000-0000-000000000000}"/>
  <bookViews>
    <workbookView xWindow="-38400" yWindow="-7540" windowWidth="38400" windowHeight="23540" xr2:uid="{2D382F53-DD06-6643-A2DF-DC220072E884}"/>
  </bookViews>
  <sheets>
    <sheet name="Pick Buffer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72" i="1" l="1"/>
  <c r="G72" i="1"/>
  <c r="F72" i="1"/>
  <c r="H71" i="1"/>
  <c r="G71" i="1"/>
  <c r="F71" i="1"/>
  <c r="H70" i="1"/>
  <c r="G70" i="1"/>
  <c r="F70" i="1"/>
  <c r="H69" i="1"/>
  <c r="G69" i="1"/>
  <c r="F69" i="1"/>
  <c r="H68" i="1"/>
  <c r="G68" i="1"/>
  <c r="F68" i="1"/>
  <c r="H67" i="1"/>
  <c r="G67" i="1"/>
  <c r="F67" i="1"/>
  <c r="H66" i="1"/>
  <c r="G66" i="1"/>
  <c r="F66" i="1"/>
  <c r="H65" i="1"/>
  <c r="G65" i="1"/>
  <c r="F65" i="1"/>
  <c r="H64" i="1"/>
  <c r="G64" i="1"/>
  <c r="F64" i="1"/>
  <c r="H63" i="1"/>
  <c r="G63" i="1"/>
  <c r="F63" i="1"/>
  <c r="H62" i="1"/>
  <c r="G62" i="1"/>
  <c r="F62" i="1"/>
  <c r="H61" i="1"/>
  <c r="G61" i="1"/>
  <c r="F61" i="1"/>
  <c r="H60" i="1"/>
  <c r="G60" i="1"/>
  <c r="F60" i="1"/>
  <c r="H59" i="1"/>
  <c r="G59" i="1"/>
  <c r="F59" i="1"/>
  <c r="H58" i="1"/>
  <c r="G58" i="1"/>
  <c r="F58" i="1"/>
  <c r="H47" i="1"/>
  <c r="G47" i="1"/>
  <c r="F47" i="1"/>
  <c r="H46" i="1"/>
  <c r="G46" i="1"/>
  <c r="F46" i="1"/>
  <c r="H45" i="1"/>
  <c r="G45" i="1"/>
  <c r="F45" i="1"/>
  <c r="H54" i="1"/>
  <c r="G54" i="1"/>
  <c r="F54" i="1"/>
  <c r="H53" i="1"/>
  <c r="G53" i="1"/>
  <c r="F53" i="1"/>
  <c r="H52" i="1"/>
  <c r="G52" i="1"/>
  <c r="F52" i="1"/>
  <c r="H51" i="1"/>
  <c r="G51" i="1"/>
  <c r="F51" i="1"/>
  <c r="H50" i="1"/>
  <c r="G50" i="1"/>
  <c r="F50" i="1"/>
  <c r="H49" i="1"/>
  <c r="G49" i="1"/>
  <c r="F49" i="1"/>
  <c r="H48" i="1"/>
  <c r="G48" i="1"/>
  <c r="F48" i="1"/>
  <c r="H44" i="1"/>
  <c r="G44" i="1"/>
  <c r="F44" i="1"/>
  <c r="H43" i="1"/>
  <c r="G43" i="1"/>
  <c r="F43" i="1"/>
  <c r="H42" i="1"/>
  <c r="G42" i="1"/>
  <c r="F42" i="1"/>
  <c r="H41" i="1"/>
  <c r="G41" i="1"/>
  <c r="F41" i="1"/>
  <c r="H40" i="1"/>
  <c r="G40" i="1"/>
  <c r="F40" i="1"/>
  <c r="G23" i="1" l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8" i="1" l="1"/>
  <c r="F9" i="1"/>
  <c r="F10" i="1"/>
  <c r="F11" i="1"/>
  <c r="F12" i="1"/>
  <c r="F13" i="1"/>
  <c r="F14" i="1"/>
  <c r="F15" i="1"/>
  <c r="F16" i="1"/>
  <c r="F17" i="1"/>
  <c r="H8" i="1"/>
  <c r="H9" i="1"/>
  <c r="H10" i="1"/>
  <c r="H11" i="1"/>
  <c r="H12" i="1"/>
  <c r="H13" i="1"/>
  <c r="H14" i="1"/>
  <c r="H15" i="1"/>
  <c r="G8" i="1"/>
  <c r="G9" i="1"/>
  <c r="G10" i="1"/>
  <c r="G11" i="1"/>
  <c r="G12" i="1"/>
  <c r="G13" i="1"/>
  <c r="G14" i="1"/>
  <c r="G15" i="1"/>
  <c r="G16" i="1"/>
  <c r="G17" i="1"/>
  <c r="H22" i="1"/>
  <c r="G22" i="1"/>
  <c r="F22" i="1"/>
  <c r="F4" i="1"/>
  <c r="F5" i="1"/>
  <c r="F6" i="1"/>
  <c r="F7" i="1"/>
  <c r="F3" i="1"/>
  <c r="H16" i="1"/>
  <c r="H17" i="1"/>
  <c r="G4" i="1"/>
  <c r="H4" i="1"/>
  <c r="G5" i="1"/>
  <c r="H5" i="1"/>
  <c r="G6" i="1"/>
  <c r="H6" i="1"/>
  <c r="G7" i="1"/>
  <c r="H7" i="1"/>
  <c r="H3" i="1"/>
  <c r="G3" i="1"/>
</calcChain>
</file>

<file path=xl/sharedStrings.xml><?xml version="1.0" encoding="utf-8"?>
<sst xmlns="http://schemas.openxmlformats.org/spreadsheetml/2006/main" count="132" uniqueCount="14">
  <si>
    <t>Grain</t>
  </si>
  <si>
    <t>Window</t>
  </si>
  <si>
    <t>sorghum</t>
  </si>
  <si>
    <t>millet</t>
  </si>
  <si>
    <t>maize</t>
  </si>
  <si>
    <t>Avg/No Zeros</t>
  </si>
  <si>
    <t>p_grow</t>
  </si>
  <si>
    <t>p_harv</t>
  </si>
  <si>
    <t>p_onemonth</t>
  </si>
  <si>
    <t>p_sow</t>
  </si>
  <si>
    <t>p_sup</t>
  </si>
  <si>
    <t>Avg/Zeros</t>
  </si>
  <si>
    <t>Acc/No Zeros</t>
  </si>
  <si>
    <t>Acc/Zeros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</si>
</sst>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78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1E08B-3ABA-3547-A99A-798C9417F62F}">
  <dimension ref="A1:H72"/>
  <sheetViews>
    <sheetView tabSelected="1" workbookViewId="0">
      <selection activeCell="Q35" sqref="Q35"/>
    </sheetView>
  </sheetViews>
  <sheetFormatPr baseColWidth="10" defaultRowHeight="16" x14ac:dyDescent="0.2"/>
  <cols>
    <col min="3" max="3" width="12.83203125" bestFit="1" customWidth="1"/>
  </cols>
  <sheetData>
    <row r="1" spans="1:8" x14ac:dyDescent="0.2">
      <c r="A1" t="s">
        <v>5</v>
      </c>
    </row>
    <row r="2" spans="1:8" x14ac:dyDescent="0.2">
      <c r="A2" t="s">
        <v>0</v>
      </c>
      <c r="B2" t="s">
        <v>1</v>
      </c>
      <c r="C2">
        <v>25</v>
      </c>
      <c r="D2">
        <v>100</v>
      </c>
      <c r="E2">
        <v>200</v>
      </c>
    </row>
    <row r="3" spans="1:8" x14ac:dyDescent="0.2">
      <c r="A3" t="s">
        <v>2</v>
      </c>
      <c r="B3" t="s">
        <v>6</v>
      </c>
      <c r="C3">
        <v>-2191.5942914090501</v>
      </c>
      <c r="D3">
        <v>-2333.86413562602</v>
      </c>
      <c r="E3">
        <v>-2409.1981380141201</v>
      </c>
      <c r="F3" s="1">
        <f>MIN(C3:E3)</f>
        <v>-2409.1981380141201</v>
      </c>
      <c r="G3">
        <f>MIN(C3:E3)-SMALL((C3:E3),2)</f>
        <v>-75.334002388100089</v>
      </c>
      <c r="H3">
        <f>MIN(C3:E3)-SMALL((C3:E3),3)</f>
        <v>-217.60384660506998</v>
      </c>
    </row>
    <row r="4" spans="1:8" x14ac:dyDescent="0.2">
      <c r="A4" t="s">
        <v>3</v>
      </c>
      <c r="B4" t="s">
        <v>6</v>
      </c>
      <c r="C4">
        <v>-2716.6871311476998</v>
      </c>
      <c r="D4">
        <v>-2780.2598524803302</v>
      </c>
      <c r="E4">
        <v>-2898.5915704990598</v>
      </c>
      <c r="F4" s="1">
        <f t="shared" ref="F4:F17" si="0">MIN(C4:E4)</f>
        <v>-2898.5915704990598</v>
      </c>
      <c r="G4">
        <f t="shared" ref="G4:G17" si="1">MIN(C4:E4)-SMALL((C4:E4),2)</f>
        <v>-118.33171801872959</v>
      </c>
      <c r="H4">
        <f t="shared" ref="H4:H15" si="2">MIN(C4:E4)-SMALL((C4:E4),3)</f>
        <v>-181.90443935136</v>
      </c>
    </row>
    <row r="5" spans="1:8" x14ac:dyDescent="0.2">
      <c r="A5" t="s">
        <v>4</v>
      </c>
      <c r="B5" t="s">
        <v>6</v>
      </c>
      <c r="C5">
        <v>-6097.6160289599602</v>
      </c>
      <c r="D5">
        <v>-6176.8369911572599</v>
      </c>
      <c r="E5">
        <v>-6510.6825249928197</v>
      </c>
      <c r="F5" s="1">
        <f t="shared" si="0"/>
        <v>-6510.6825249928197</v>
      </c>
      <c r="G5">
        <f t="shared" si="1"/>
        <v>-333.84553383555976</v>
      </c>
      <c r="H5">
        <f t="shared" si="2"/>
        <v>-413.0664960328595</v>
      </c>
    </row>
    <row r="6" spans="1:8" x14ac:dyDescent="0.2">
      <c r="A6" t="s">
        <v>2</v>
      </c>
      <c r="B6" t="s">
        <v>7</v>
      </c>
      <c r="C6">
        <v>-2504.6091129045199</v>
      </c>
      <c r="D6">
        <v>-2707.1549966672001</v>
      </c>
      <c r="E6">
        <v>-2851.3298114079598</v>
      </c>
      <c r="F6" s="1">
        <f t="shared" si="0"/>
        <v>-2851.3298114079598</v>
      </c>
      <c r="G6">
        <f t="shared" si="1"/>
        <v>-144.17481474075976</v>
      </c>
      <c r="H6">
        <f t="shared" si="2"/>
        <v>-346.72069850343996</v>
      </c>
    </row>
    <row r="7" spans="1:8" x14ac:dyDescent="0.2">
      <c r="A7" t="s">
        <v>3</v>
      </c>
      <c r="B7" t="s">
        <v>7</v>
      </c>
      <c r="C7">
        <v>-2847.7080658841301</v>
      </c>
      <c r="D7">
        <v>-2925.2475467546301</v>
      </c>
      <c r="E7">
        <v>-3054.7178832894101</v>
      </c>
      <c r="F7" s="1">
        <f t="shared" si="0"/>
        <v>-3054.7178832894101</v>
      </c>
      <c r="G7">
        <f t="shared" si="1"/>
        <v>-129.47033653478002</v>
      </c>
      <c r="H7">
        <f t="shared" si="2"/>
        <v>-207.00981740528005</v>
      </c>
    </row>
    <row r="8" spans="1:8" x14ac:dyDescent="0.2">
      <c r="A8" t="s">
        <v>4</v>
      </c>
      <c r="B8" t="s">
        <v>7</v>
      </c>
      <c r="F8" s="1">
        <f t="shared" si="0"/>
        <v>0</v>
      </c>
      <c r="G8" t="e">
        <f t="shared" si="1"/>
        <v>#NUM!</v>
      </c>
      <c r="H8" t="e">
        <f t="shared" si="2"/>
        <v>#NUM!</v>
      </c>
    </row>
    <row r="9" spans="1:8" x14ac:dyDescent="0.2">
      <c r="A9" t="s">
        <v>2</v>
      </c>
      <c r="B9" s="1" t="s">
        <v>8</v>
      </c>
      <c r="C9">
        <v>-1683.8355897986301</v>
      </c>
      <c r="D9">
        <v>-1906.8673925775399</v>
      </c>
      <c r="E9">
        <v>-2092.6094631904398</v>
      </c>
      <c r="F9" s="1">
        <f t="shared" si="0"/>
        <v>-2092.6094631904398</v>
      </c>
      <c r="G9">
        <f t="shared" si="1"/>
        <v>-185.74207061289985</v>
      </c>
      <c r="H9">
        <f t="shared" si="2"/>
        <v>-408.77387339180973</v>
      </c>
    </row>
    <row r="10" spans="1:8" x14ac:dyDescent="0.2">
      <c r="A10" t="s">
        <v>3</v>
      </c>
      <c r="B10" s="1" t="s">
        <v>8</v>
      </c>
      <c r="F10" s="1">
        <f t="shared" si="0"/>
        <v>0</v>
      </c>
      <c r="G10" t="e">
        <f t="shared" si="1"/>
        <v>#NUM!</v>
      </c>
      <c r="H10" t="e">
        <f t="shared" si="2"/>
        <v>#NUM!</v>
      </c>
    </row>
    <row r="11" spans="1:8" x14ac:dyDescent="0.2">
      <c r="A11" t="s">
        <v>4</v>
      </c>
      <c r="B11" s="1" t="s">
        <v>8</v>
      </c>
      <c r="F11" s="1">
        <f t="shared" si="0"/>
        <v>0</v>
      </c>
      <c r="G11" t="e">
        <f t="shared" si="1"/>
        <v>#NUM!</v>
      </c>
      <c r="H11" t="e">
        <f t="shared" si="2"/>
        <v>#NUM!</v>
      </c>
    </row>
    <row r="12" spans="1:8" x14ac:dyDescent="0.2">
      <c r="A12" t="s">
        <v>2</v>
      </c>
      <c r="B12" s="1" t="s">
        <v>9</v>
      </c>
      <c r="C12">
        <v>-2227.0150858532602</v>
      </c>
      <c r="D12">
        <v>-2315.4556611734902</v>
      </c>
      <c r="E12">
        <v>-2606.4798146814701</v>
      </c>
      <c r="F12" s="1">
        <f t="shared" si="0"/>
        <v>-2606.4798146814701</v>
      </c>
      <c r="G12">
        <f t="shared" si="1"/>
        <v>-291.02415350797992</v>
      </c>
      <c r="H12">
        <f t="shared" si="2"/>
        <v>-379.4647288282099</v>
      </c>
    </row>
    <row r="13" spans="1:8" x14ac:dyDescent="0.2">
      <c r="A13" t="s">
        <v>3</v>
      </c>
      <c r="B13" s="1" t="s">
        <v>9</v>
      </c>
      <c r="F13" s="1">
        <f t="shared" si="0"/>
        <v>0</v>
      </c>
      <c r="G13" t="e">
        <f t="shared" si="1"/>
        <v>#NUM!</v>
      </c>
      <c r="H13" t="e">
        <f t="shared" si="2"/>
        <v>#NUM!</v>
      </c>
    </row>
    <row r="14" spans="1:8" x14ac:dyDescent="0.2">
      <c r="A14" t="s">
        <v>4</v>
      </c>
      <c r="B14" s="1" t="s">
        <v>9</v>
      </c>
      <c r="C14">
        <v>-4203.4777181830896</v>
      </c>
      <c r="D14">
        <v>-4215.0796291686102</v>
      </c>
      <c r="E14">
        <v>-4445.6134482806101</v>
      </c>
      <c r="F14" s="1">
        <f t="shared" si="0"/>
        <v>-4445.6134482806101</v>
      </c>
      <c r="G14">
        <f t="shared" si="1"/>
        <v>-230.53381911199995</v>
      </c>
      <c r="H14">
        <f t="shared" si="2"/>
        <v>-242.13573009752054</v>
      </c>
    </row>
    <row r="15" spans="1:8" x14ac:dyDescent="0.2">
      <c r="A15" t="s">
        <v>2</v>
      </c>
      <c r="B15" s="1" t="s">
        <v>10</v>
      </c>
      <c r="C15">
        <v>-2016.5469059898301</v>
      </c>
      <c r="D15">
        <v>-2266.4655574891199</v>
      </c>
      <c r="E15">
        <v>-2430.2228939515398</v>
      </c>
      <c r="F15" s="1">
        <f t="shared" si="0"/>
        <v>-2430.2228939515398</v>
      </c>
      <c r="G15">
        <f t="shared" si="1"/>
        <v>-163.75733646241997</v>
      </c>
      <c r="H15">
        <f t="shared" si="2"/>
        <v>-413.67598796170978</v>
      </c>
    </row>
    <row r="16" spans="1:8" x14ac:dyDescent="0.2">
      <c r="A16" t="s">
        <v>3</v>
      </c>
      <c r="B16" s="1" t="s">
        <v>10</v>
      </c>
      <c r="C16">
        <v>-2725.8123009761998</v>
      </c>
      <c r="D16">
        <v>-2776.9144173355498</v>
      </c>
      <c r="E16">
        <v>-2866.7030323465901</v>
      </c>
      <c r="F16" s="1">
        <f t="shared" si="0"/>
        <v>-2866.7030323465901</v>
      </c>
      <c r="G16">
        <f t="shared" si="1"/>
        <v>-89.788615011040292</v>
      </c>
      <c r="H16">
        <f t="shared" ref="H15:H17" si="3">MIN(C16:E16)-SMALL((C16:E16),3)</f>
        <v>-140.89073137039031</v>
      </c>
    </row>
    <row r="17" spans="1:8" x14ac:dyDescent="0.2">
      <c r="A17" t="s">
        <v>4</v>
      </c>
      <c r="B17" s="1" t="s">
        <v>10</v>
      </c>
      <c r="C17">
        <v>-4909.4335198962599</v>
      </c>
      <c r="D17">
        <v>-4931.5450851383403</v>
      </c>
      <c r="E17">
        <v>-5215.7419282956798</v>
      </c>
      <c r="F17" s="1">
        <f t="shared" si="0"/>
        <v>-5215.7419282956798</v>
      </c>
      <c r="G17">
        <f t="shared" si="1"/>
        <v>-284.19684315733957</v>
      </c>
      <c r="H17">
        <f t="shared" si="3"/>
        <v>-306.30840839941993</v>
      </c>
    </row>
    <row r="20" spans="1:8" x14ac:dyDescent="0.2">
      <c r="A20" t="s">
        <v>11</v>
      </c>
    </row>
    <row r="21" spans="1:8" x14ac:dyDescent="0.2">
      <c r="A21" t="s">
        <v>0</v>
      </c>
      <c r="B21" t="s">
        <v>1</v>
      </c>
      <c r="C21">
        <v>25</v>
      </c>
      <c r="D21">
        <v>100</v>
      </c>
      <c r="E21">
        <v>200</v>
      </c>
    </row>
    <row r="22" spans="1:8" x14ac:dyDescent="0.2">
      <c r="A22" t="s">
        <v>2</v>
      </c>
      <c r="B22" t="s">
        <v>6</v>
      </c>
      <c r="C22">
        <v>-2379.1863322239201</v>
      </c>
      <c r="D22">
        <v>-2392.9369292528399</v>
      </c>
      <c r="E22">
        <v>-2247.26868174736</v>
      </c>
      <c r="F22" s="1">
        <f>MIN(C22:E22)</f>
        <v>-2392.9369292528399</v>
      </c>
      <c r="G22">
        <f>MIN(C22:E22)-SMALL((C22:E22),2)</f>
        <v>-13.750597028919856</v>
      </c>
      <c r="H22">
        <f>MIN(C22:E22)-SMALL((C22:E22),3)</f>
        <v>-145.66824750547994</v>
      </c>
    </row>
    <row r="23" spans="1:8" x14ac:dyDescent="0.2">
      <c r="A23" t="s">
        <v>3</v>
      </c>
      <c r="B23" t="s">
        <v>6</v>
      </c>
      <c r="F23" s="1">
        <f t="shared" ref="F23:F36" si="4">MIN(C23:E23)</f>
        <v>0</v>
      </c>
      <c r="G23" t="e">
        <f t="shared" ref="G23:G36" si="5">MIN(C23:E23)-SMALL((C23:E23),2)</f>
        <v>#NUM!</v>
      </c>
      <c r="H23" t="e">
        <f t="shared" ref="H23:H36" si="6">MIN(C23:E23)-SMALL((C23:E23),3)</f>
        <v>#NUM!</v>
      </c>
    </row>
    <row r="24" spans="1:8" x14ac:dyDescent="0.2">
      <c r="A24" t="s">
        <v>4</v>
      </c>
      <c r="B24" t="s">
        <v>6</v>
      </c>
      <c r="F24" s="1">
        <f t="shared" si="4"/>
        <v>0</v>
      </c>
      <c r="G24" t="e">
        <f t="shared" si="5"/>
        <v>#NUM!</v>
      </c>
      <c r="H24" t="e">
        <f t="shared" si="6"/>
        <v>#NUM!</v>
      </c>
    </row>
    <row r="25" spans="1:8" x14ac:dyDescent="0.2">
      <c r="A25" t="s">
        <v>2</v>
      </c>
      <c r="B25" t="s">
        <v>7</v>
      </c>
      <c r="C25">
        <v>-2501.3899897371998</v>
      </c>
      <c r="D25">
        <v>-2535.7112950384599</v>
      </c>
      <c r="E25">
        <v>-2456.5969335659202</v>
      </c>
      <c r="F25" s="1">
        <f t="shared" si="4"/>
        <v>-2535.7112950384599</v>
      </c>
      <c r="G25">
        <f t="shared" si="5"/>
        <v>-34.321305301260054</v>
      </c>
      <c r="H25">
        <f t="shared" si="6"/>
        <v>-79.114361472539713</v>
      </c>
    </row>
    <row r="26" spans="1:8" x14ac:dyDescent="0.2">
      <c r="A26" t="s">
        <v>3</v>
      </c>
      <c r="B26" t="s">
        <v>7</v>
      </c>
      <c r="C26">
        <v>-3524.8736366114099</v>
      </c>
      <c r="D26">
        <v>-3563.6645859475698</v>
      </c>
      <c r="E26">
        <v>-3570.4503113112701</v>
      </c>
      <c r="F26" s="1">
        <f t="shared" si="4"/>
        <v>-3570.4503113112701</v>
      </c>
      <c r="G26">
        <f t="shared" si="5"/>
        <v>-6.7857253637002941</v>
      </c>
      <c r="H26">
        <f t="shared" si="6"/>
        <v>-45.576674699860177</v>
      </c>
    </row>
    <row r="27" spans="1:8" x14ac:dyDescent="0.2">
      <c r="A27" t="s">
        <v>4</v>
      </c>
      <c r="B27" t="s">
        <v>7</v>
      </c>
      <c r="C27">
        <v>-6406.3527634557404</v>
      </c>
      <c r="D27">
        <v>-6434.2143002604698</v>
      </c>
      <c r="E27">
        <v>-6376.0201624901101</v>
      </c>
      <c r="F27" s="1">
        <f t="shared" si="4"/>
        <v>-6434.2143002604698</v>
      </c>
      <c r="G27">
        <f t="shared" si="5"/>
        <v>-27.86153680472944</v>
      </c>
      <c r="H27">
        <f t="shared" si="6"/>
        <v>-58.194137770359703</v>
      </c>
    </row>
    <row r="28" spans="1:8" x14ac:dyDescent="0.2">
      <c r="A28" t="s">
        <v>2</v>
      </c>
      <c r="B28" s="1" t="s">
        <v>8</v>
      </c>
      <c r="F28" s="1">
        <f t="shared" si="4"/>
        <v>0</v>
      </c>
      <c r="G28" t="e">
        <f t="shared" si="5"/>
        <v>#NUM!</v>
      </c>
      <c r="H28" t="e">
        <f t="shared" si="6"/>
        <v>#NUM!</v>
      </c>
    </row>
    <row r="29" spans="1:8" x14ac:dyDescent="0.2">
      <c r="A29" t="s">
        <v>3</v>
      </c>
      <c r="B29" s="1" t="s">
        <v>8</v>
      </c>
      <c r="C29">
        <v>0</v>
      </c>
      <c r="D29">
        <v>0</v>
      </c>
      <c r="E29">
        <v>-3389.5909539528802</v>
      </c>
      <c r="F29" s="1">
        <f t="shared" si="4"/>
        <v>-3389.5909539528802</v>
      </c>
      <c r="G29">
        <f t="shared" si="5"/>
        <v>-3389.5909539528802</v>
      </c>
      <c r="H29">
        <f t="shared" si="6"/>
        <v>-3389.5909539528802</v>
      </c>
    </row>
    <row r="30" spans="1:8" x14ac:dyDescent="0.2">
      <c r="A30" t="s">
        <v>4</v>
      </c>
      <c r="B30" s="1" t="s">
        <v>8</v>
      </c>
      <c r="C30">
        <v>-7503.7421729716098</v>
      </c>
      <c r="D30">
        <v>-7511.2268203787798</v>
      </c>
      <c r="E30">
        <v>-7512.5590426383797</v>
      </c>
      <c r="F30" s="1">
        <f t="shared" si="4"/>
        <v>-7512.5590426383797</v>
      </c>
      <c r="G30">
        <f t="shared" si="5"/>
        <v>-1.3322222595998028</v>
      </c>
      <c r="H30">
        <f t="shared" si="6"/>
        <v>-8.8168696667698896</v>
      </c>
    </row>
    <row r="31" spans="1:8" x14ac:dyDescent="0.2">
      <c r="A31" t="s">
        <v>2</v>
      </c>
      <c r="B31" s="1" t="s">
        <v>9</v>
      </c>
      <c r="C31">
        <v>-2141.2105119508501</v>
      </c>
      <c r="D31">
        <v>-2155.4885912145701</v>
      </c>
      <c r="E31">
        <v>-2307.88388627012</v>
      </c>
      <c r="F31" s="1">
        <f t="shared" si="4"/>
        <v>-2307.88388627012</v>
      </c>
      <c r="G31">
        <f t="shared" si="5"/>
        <v>-152.39529505554992</v>
      </c>
      <c r="H31">
        <f t="shared" si="6"/>
        <v>-166.6733743192699</v>
      </c>
    </row>
    <row r="32" spans="1:8" x14ac:dyDescent="0.2">
      <c r="A32" t="s">
        <v>3</v>
      </c>
      <c r="B32" s="1" t="s">
        <v>9</v>
      </c>
      <c r="C32">
        <v>-3669.9759375880799</v>
      </c>
      <c r="D32">
        <v>-3677.5479513504602</v>
      </c>
      <c r="E32">
        <v>-3751.39383969856</v>
      </c>
      <c r="F32" s="1">
        <f t="shared" si="4"/>
        <v>-3751.39383969856</v>
      </c>
      <c r="G32">
        <f t="shared" si="5"/>
        <v>-73.845888348099834</v>
      </c>
      <c r="H32">
        <f t="shared" si="6"/>
        <v>-81.4179021104801</v>
      </c>
    </row>
    <row r="33" spans="1:8" x14ac:dyDescent="0.2">
      <c r="A33" t="s">
        <v>4</v>
      </c>
      <c r="B33" s="1" t="s">
        <v>9</v>
      </c>
      <c r="C33">
        <v>-5945.0895829578803</v>
      </c>
      <c r="D33">
        <v>-6021.2296916076402</v>
      </c>
      <c r="E33">
        <v>-6130.9251335755298</v>
      </c>
      <c r="F33" s="1">
        <f t="shared" si="4"/>
        <v>-6130.9251335755298</v>
      </c>
      <c r="G33">
        <f t="shared" si="5"/>
        <v>-109.69544196788956</v>
      </c>
      <c r="H33">
        <f t="shared" si="6"/>
        <v>-185.83555061764946</v>
      </c>
    </row>
    <row r="34" spans="1:8" x14ac:dyDescent="0.2">
      <c r="A34" t="s">
        <v>2</v>
      </c>
      <c r="B34" s="1" t="s">
        <v>10</v>
      </c>
      <c r="C34">
        <v>-2417.4855059158299</v>
      </c>
      <c r="D34">
        <v>-2431.6276963824298</v>
      </c>
      <c r="E34">
        <v>-2444.0553028823601</v>
      </c>
      <c r="F34" s="1">
        <f t="shared" si="4"/>
        <v>-2444.0553028823601</v>
      </c>
      <c r="G34">
        <f t="shared" si="5"/>
        <v>-12.427606499930334</v>
      </c>
      <c r="H34">
        <f t="shared" si="6"/>
        <v>-26.569796966530248</v>
      </c>
    </row>
    <row r="35" spans="1:8" x14ac:dyDescent="0.2">
      <c r="A35" t="s">
        <v>3</v>
      </c>
      <c r="B35" s="1" t="s">
        <v>10</v>
      </c>
      <c r="C35">
        <v>-3389.6824897156898</v>
      </c>
      <c r="D35">
        <v>-3394.6457639646601</v>
      </c>
      <c r="E35">
        <v>-3394.1157156952499</v>
      </c>
      <c r="F35" s="1">
        <f t="shared" si="4"/>
        <v>-3394.6457639646601</v>
      </c>
      <c r="G35">
        <f t="shared" si="5"/>
        <v>-0.53004826941014471</v>
      </c>
      <c r="H35">
        <f t="shared" si="6"/>
        <v>-4.963274248970265</v>
      </c>
    </row>
    <row r="36" spans="1:8" x14ac:dyDescent="0.2">
      <c r="A36" t="s">
        <v>4</v>
      </c>
      <c r="B36" s="1" t="s">
        <v>10</v>
      </c>
      <c r="C36">
        <v>-6953.7845748768896</v>
      </c>
      <c r="D36">
        <v>-6958.8187840406199</v>
      </c>
      <c r="E36">
        <v>-6958.8971869206898</v>
      </c>
      <c r="F36" s="1">
        <f t="shared" si="4"/>
        <v>-6958.8971869206898</v>
      </c>
      <c r="G36">
        <f t="shared" si="5"/>
        <v>-7.8402880069916137E-2</v>
      </c>
      <c r="H36">
        <f t="shared" si="6"/>
        <v>-5.1126120438002545</v>
      </c>
    </row>
    <row r="38" spans="1:8" x14ac:dyDescent="0.2">
      <c r="A38" t="s">
        <v>12</v>
      </c>
    </row>
    <row r="39" spans="1:8" x14ac:dyDescent="0.2">
      <c r="A39" t="s">
        <v>0</v>
      </c>
      <c r="B39" t="s">
        <v>1</v>
      </c>
      <c r="C39">
        <v>25</v>
      </c>
      <c r="D39">
        <v>100</v>
      </c>
      <c r="E39">
        <v>200</v>
      </c>
    </row>
    <row r="40" spans="1:8" x14ac:dyDescent="0.2">
      <c r="A40" t="s">
        <v>2</v>
      </c>
      <c r="B40" t="s">
        <v>6</v>
      </c>
      <c r="F40" s="1">
        <f>MIN(C40:E40)</f>
        <v>0</v>
      </c>
      <c r="G40" t="e">
        <f>MIN(C40:E40)-SMALL((C40:E40),2)</f>
        <v>#NUM!</v>
      </c>
      <c r="H40" t="e">
        <f>MIN(C40:E40)-SMALL((C40:E40),3)</f>
        <v>#NUM!</v>
      </c>
    </row>
    <row r="41" spans="1:8" x14ac:dyDescent="0.2">
      <c r="A41" t="s">
        <v>3</v>
      </c>
      <c r="B41" t="s">
        <v>6</v>
      </c>
      <c r="F41" s="1">
        <f t="shared" ref="F41:F54" si="7">MIN(C41:E41)</f>
        <v>0</v>
      </c>
      <c r="G41" t="e">
        <f t="shared" ref="G41:G54" si="8">MIN(C41:E41)-SMALL((C41:E41),2)</f>
        <v>#NUM!</v>
      </c>
      <c r="H41" t="e">
        <f t="shared" ref="H41:H54" si="9">MIN(C41:E41)-SMALL((C41:E41),3)</f>
        <v>#NUM!</v>
      </c>
    </row>
    <row r="42" spans="1:8" x14ac:dyDescent="0.2">
      <c r="A42" t="s">
        <v>4</v>
      </c>
      <c r="B42" t="s">
        <v>6</v>
      </c>
      <c r="F42" s="1">
        <f t="shared" si="7"/>
        <v>0</v>
      </c>
      <c r="G42" t="e">
        <f t="shared" si="8"/>
        <v>#NUM!</v>
      </c>
      <c r="H42" t="e">
        <f t="shared" si="9"/>
        <v>#NUM!</v>
      </c>
    </row>
    <row r="43" spans="1:8" x14ac:dyDescent="0.2">
      <c r="A43" t="s">
        <v>2</v>
      </c>
      <c r="B43" t="s">
        <v>7</v>
      </c>
      <c r="F43" s="1">
        <f t="shared" si="7"/>
        <v>0</v>
      </c>
      <c r="G43" t="e">
        <f t="shared" si="8"/>
        <v>#NUM!</v>
      </c>
      <c r="H43" t="e">
        <f t="shared" si="9"/>
        <v>#NUM!</v>
      </c>
    </row>
    <row r="44" spans="1:8" x14ac:dyDescent="0.2">
      <c r="A44" t="s">
        <v>3</v>
      </c>
      <c r="B44" t="s">
        <v>7</v>
      </c>
      <c r="F44" s="1">
        <f t="shared" si="7"/>
        <v>0</v>
      </c>
      <c r="G44" t="e">
        <f t="shared" si="8"/>
        <v>#NUM!</v>
      </c>
      <c r="H44" t="e">
        <f t="shared" si="9"/>
        <v>#NUM!</v>
      </c>
    </row>
    <row r="45" spans="1:8" x14ac:dyDescent="0.2">
      <c r="A45" t="s">
        <v>4</v>
      </c>
      <c r="B45" t="s">
        <v>7</v>
      </c>
      <c r="C45">
        <v>-5515.8044403494296</v>
      </c>
      <c r="D45">
        <v>-5582.5771045952397</v>
      </c>
      <c r="E45">
        <v>-5846.2226931985497</v>
      </c>
      <c r="F45" s="1">
        <f t="shared" ref="F45:F47" si="10">MIN(C45:E45)</f>
        <v>-5846.2226931985497</v>
      </c>
      <c r="G45">
        <f t="shared" ref="G45:G47" si="11">MIN(C45:E45)-SMALL((C45:E45),2)</f>
        <v>-263.64558860330999</v>
      </c>
      <c r="H45">
        <f t="shared" ref="H45:H47" si="12">MIN(C45:E45)-SMALL((C45:E45),3)</f>
        <v>-330.41825284912011</v>
      </c>
    </row>
    <row r="46" spans="1:8" x14ac:dyDescent="0.2">
      <c r="A46" t="s">
        <v>2</v>
      </c>
      <c r="B46" s="1" t="s">
        <v>8</v>
      </c>
      <c r="F46" s="1">
        <f t="shared" si="10"/>
        <v>0</v>
      </c>
      <c r="G46" t="e">
        <f t="shared" si="11"/>
        <v>#NUM!</v>
      </c>
      <c r="H46" t="e">
        <f t="shared" si="12"/>
        <v>#NUM!</v>
      </c>
    </row>
    <row r="47" spans="1:8" x14ac:dyDescent="0.2">
      <c r="A47" t="s">
        <v>3</v>
      </c>
      <c r="B47" s="1" t="s">
        <v>8</v>
      </c>
      <c r="C47">
        <v>-2667.2203765424902</v>
      </c>
      <c r="D47">
        <v>-2709.3464214134401</v>
      </c>
      <c r="E47">
        <v>-2832.3088939926201</v>
      </c>
      <c r="F47" s="1">
        <f t="shared" si="10"/>
        <v>-2832.3088939926201</v>
      </c>
      <c r="G47">
        <f t="shared" si="11"/>
        <v>-122.96247257918003</v>
      </c>
      <c r="H47">
        <f t="shared" si="12"/>
        <v>-165.08851745012998</v>
      </c>
    </row>
    <row r="48" spans="1:8" x14ac:dyDescent="0.2">
      <c r="A48" t="s">
        <v>4</v>
      </c>
      <c r="B48" s="1" t="s">
        <v>8</v>
      </c>
      <c r="C48">
        <v>-2667.2203765424902</v>
      </c>
      <c r="D48">
        <v>-2709.3464214134401</v>
      </c>
      <c r="E48">
        <v>-2832.3088939926201</v>
      </c>
      <c r="F48" s="1">
        <f t="shared" si="7"/>
        <v>-2832.3088939926201</v>
      </c>
      <c r="G48">
        <f t="shared" si="8"/>
        <v>-122.96247257918003</v>
      </c>
      <c r="H48">
        <f t="shared" si="9"/>
        <v>-165.08851745012998</v>
      </c>
    </row>
    <row r="49" spans="1:8" x14ac:dyDescent="0.2">
      <c r="A49" t="s">
        <v>2</v>
      </c>
      <c r="B49" s="1" t="s">
        <v>9</v>
      </c>
      <c r="C49">
        <v>-2678.1872744162201</v>
      </c>
      <c r="D49">
        <v>-2663.1237419736499</v>
      </c>
      <c r="E49">
        <v>-2888.2295870213402</v>
      </c>
      <c r="F49" s="1">
        <f t="shared" si="7"/>
        <v>-2888.2295870213402</v>
      </c>
      <c r="G49">
        <f t="shared" si="8"/>
        <v>-210.04231260512006</v>
      </c>
      <c r="H49">
        <f t="shared" si="9"/>
        <v>-225.10584504769031</v>
      </c>
    </row>
    <row r="50" spans="1:8" x14ac:dyDescent="0.2">
      <c r="A50" t="s">
        <v>3</v>
      </c>
      <c r="B50" s="1" t="s">
        <v>9</v>
      </c>
      <c r="C50">
        <v>-2879.5769478562902</v>
      </c>
      <c r="D50">
        <v>-2910.4096538640501</v>
      </c>
      <c r="E50">
        <v>-3065.5790917004301</v>
      </c>
      <c r="F50" s="1">
        <f t="shared" si="7"/>
        <v>-3065.5790917004301</v>
      </c>
      <c r="G50">
        <f t="shared" si="8"/>
        <v>-155.16943783637998</v>
      </c>
      <c r="H50">
        <f t="shared" si="9"/>
        <v>-186.00214384413994</v>
      </c>
    </row>
    <row r="51" spans="1:8" x14ac:dyDescent="0.2">
      <c r="A51" t="s">
        <v>4</v>
      </c>
      <c r="B51" s="1" t="s">
        <v>9</v>
      </c>
      <c r="F51" s="1">
        <f t="shared" si="7"/>
        <v>0</v>
      </c>
      <c r="G51" t="e">
        <f t="shared" si="8"/>
        <v>#NUM!</v>
      </c>
      <c r="H51" t="e">
        <f t="shared" si="9"/>
        <v>#NUM!</v>
      </c>
    </row>
    <row r="52" spans="1:8" x14ac:dyDescent="0.2">
      <c r="A52" t="s">
        <v>2</v>
      </c>
      <c r="B52" s="1" t="s">
        <v>10</v>
      </c>
      <c r="C52">
        <v>-1919.1220515396101</v>
      </c>
      <c r="D52">
        <v>-2101.4215820772101</v>
      </c>
      <c r="E52">
        <v>-2292.8893598005402</v>
      </c>
      <c r="F52" s="1">
        <f t="shared" si="7"/>
        <v>-2292.8893598005402</v>
      </c>
      <c r="G52">
        <f t="shared" si="8"/>
        <v>-191.46777772333007</v>
      </c>
      <c r="H52">
        <f t="shared" si="9"/>
        <v>-373.76730826093012</v>
      </c>
    </row>
    <row r="53" spans="1:8" x14ac:dyDescent="0.2">
      <c r="A53" t="s">
        <v>3</v>
      </c>
      <c r="B53" s="1" t="s">
        <v>10</v>
      </c>
      <c r="F53" s="1">
        <f t="shared" si="7"/>
        <v>0</v>
      </c>
      <c r="G53" t="e">
        <f t="shared" si="8"/>
        <v>#NUM!</v>
      </c>
      <c r="H53" t="e">
        <f t="shared" si="9"/>
        <v>#NUM!</v>
      </c>
    </row>
    <row r="54" spans="1:8" x14ac:dyDescent="0.2">
      <c r="A54" t="s">
        <v>4</v>
      </c>
      <c r="B54" s="1" t="s">
        <v>10</v>
      </c>
      <c r="C54">
        <v>-5518.0389238480402</v>
      </c>
      <c r="D54">
        <v>-5556.93814734635</v>
      </c>
      <c r="E54">
        <v>-5864.6081082138899</v>
      </c>
      <c r="F54" s="1">
        <f t="shared" si="7"/>
        <v>-5864.6081082138899</v>
      </c>
      <c r="G54">
        <f t="shared" si="8"/>
        <v>-307.66996086753988</v>
      </c>
      <c r="H54">
        <f t="shared" si="9"/>
        <v>-346.56918436584965</v>
      </c>
    </row>
    <row r="56" spans="1:8" x14ac:dyDescent="0.2">
      <c r="A56" t="s">
        <v>13</v>
      </c>
    </row>
    <row r="57" spans="1:8" x14ac:dyDescent="0.2">
      <c r="A57" t="s">
        <v>0</v>
      </c>
      <c r="B57" t="s">
        <v>1</v>
      </c>
      <c r="C57">
        <v>25</v>
      </c>
      <c r="D57">
        <v>100</v>
      </c>
      <c r="E57">
        <v>200</v>
      </c>
    </row>
    <row r="58" spans="1:8" x14ac:dyDescent="0.2">
      <c r="A58" t="s">
        <v>2</v>
      </c>
      <c r="B58" t="s">
        <v>6</v>
      </c>
      <c r="C58">
        <v>-2303.8662948135802</v>
      </c>
      <c r="D58">
        <v>-2336.6689743177599</v>
      </c>
      <c r="E58">
        <v>-2247.5306251003699</v>
      </c>
      <c r="F58" s="1">
        <f>MIN(C58:E58)</f>
        <v>-2336.6689743177599</v>
      </c>
      <c r="G58">
        <f>MIN(C58:E58)-SMALL((C58:E58),2)</f>
        <v>-32.80267950417965</v>
      </c>
      <c r="H58">
        <f>MIN(C58:E58)-SMALL((C58:E58),3)</f>
        <v>-89.138349217389987</v>
      </c>
    </row>
    <row r="59" spans="1:8" x14ac:dyDescent="0.2">
      <c r="A59" t="s">
        <v>3</v>
      </c>
      <c r="B59" t="s">
        <v>6</v>
      </c>
      <c r="C59">
        <v>-3410.86673470097</v>
      </c>
      <c r="D59">
        <v>-3424.6557250908199</v>
      </c>
      <c r="E59">
        <v>-3456.46471756449</v>
      </c>
      <c r="F59" s="1">
        <f t="shared" ref="F59:F72" si="13">MIN(C59:E59)</f>
        <v>-3456.46471756449</v>
      </c>
      <c r="G59">
        <f t="shared" ref="G59:G72" si="14">MIN(C59:E59)-SMALL((C59:E59),2)</f>
        <v>-31.80899247367006</v>
      </c>
      <c r="H59">
        <f t="shared" ref="H59:H72" si="15">MIN(C59:E59)-SMALL((C59:E59),3)</f>
        <v>-45.597982863519974</v>
      </c>
    </row>
    <row r="60" spans="1:8" x14ac:dyDescent="0.2">
      <c r="A60" t="s">
        <v>4</v>
      </c>
      <c r="B60" t="s">
        <v>6</v>
      </c>
      <c r="F60" s="1">
        <f t="shared" si="13"/>
        <v>0</v>
      </c>
      <c r="G60" t="e">
        <f t="shared" si="14"/>
        <v>#NUM!</v>
      </c>
      <c r="H60" t="e">
        <f t="shared" si="15"/>
        <v>#NUM!</v>
      </c>
    </row>
    <row r="61" spans="1:8" x14ac:dyDescent="0.2">
      <c r="A61" t="s">
        <v>2</v>
      </c>
      <c r="B61" t="s">
        <v>7</v>
      </c>
      <c r="F61" s="1">
        <f t="shared" si="13"/>
        <v>0</v>
      </c>
      <c r="G61" t="e">
        <f t="shared" si="14"/>
        <v>#NUM!</v>
      </c>
      <c r="H61" t="e">
        <f t="shared" si="15"/>
        <v>#NUM!</v>
      </c>
    </row>
    <row r="62" spans="1:8" x14ac:dyDescent="0.2">
      <c r="A62" t="s">
        <v>3</v>
      </c>
      <c r="B62" t="s">
        <v>7</v>
      </c>
      <c r="C62">
        <v>-3388.1391511367501</v>
      </c>
      <c r="D62">
        <v>-3399.9414033473099</v>
      </c>
      <c r="E62">
        <v>-3395.79240376693</v>
      </c>
      <c r="F62" s="1">
        <f t="shared" si="13"/>
        <v>-3399.9414033473099</v>
      </c>
      <c r="G62">
        <f t="shared" si="14"/>
        <v>-4.1489995803799502</v>
      </c>
      <c r="H62">
        <f t="shared" si="15"/>
        <v>-11.8022522105598</v>
      </c>
    </row>
    <row r="63" spans="1:8" x14ac:dyDescent="0.2">
      <c r="A63" t="s">
        <v>4</v>
      </c>
      <c r="B63" t="s">
        <v>7</v>
      </c>
      <c r="C63">
        <v>-7594.6593218293201</v>
      </c>
      <c r="D63">
        <v>-7622.3297981634196</v>
      </c>
      <c r="E63">
        <v>-7616.0633231870997</v>
      </c>
      <c r="F63" s="1">
        <f t="shared" si="13"/>
        <v>-7622.3297981634196</v>
      </c>
      <c r="G63">
        <f t="shared" si="14"/>
        <v>-6.2664749763198415</v>
      </c>
      <c r="H63">
        <f t="shared" si="15"/>
        <v>-27.670476334099476</v>
      </c>
    </row>
    <row r="64" spans="1:8" x14ac:dyDescent="0.2">
      <c r="A64" t="s">
        <v>2</v>
      </c>
      <c r="B64" s="1" t="s">
        <v>8</v>
      </c>
      <c r="F64" s="1">
        <f t="shared" si="13"/>
        <v>0</v>
      </c>
      <c r="G64" t="e">
        <f t="shared" si="14"/>
        <v>#NUM!</v>
      </c>
      <c r="H64" t="e">
        <f t="shared" si="15"/>
        <v>#NUM!</v>
      </c>
    </row>
    <row r="65" spans="1:8" x14ac:dyDescent="0.2">
      <c r="A65" t="s">
        <v>3</v>
      </c>
      <c r="B65" s="1" t="s">
        <v>8</v>
      </c>
      <c r="C65">
        <v>0</v>
      </c>
      <c r="D65">
        <v>0</v>
      </c>
      <c r="E65">
        <v>0</v>
      </c>
      <c r="F65" s="1">
        <f t="shared" si="13"/>
        <v>0</v>
      </c>
      <c r="G65">
        <f t="shared" si="14"/>
        <v>0</v>
      </c>
      <c r="H65">
        <f t="shared" si="15"/>
        <v>0</v>
      </c>
    </row>
    <row r="66" spans="1:8" x14ac:dyDescent="0.2">
      <c r="A66" t="s">
        <v>4</v>
      </c>
      <c r="B66" s="1" t="s">
        <v>8</v>
      </c>
      <c r="C66">
        <v>-7506.1918619542303</v>
      </c>
      <c r="D66">
        <v>-7513.6613768776897</v>
      </c>
      <c r="E66">
        <v>-7515.8471443217104</v>
      </c>
      <c r="F66" s="1">
        <f t="shared" si="13"/>
        <v>-7515.8471443217104</v>
      </c>
      <c r="G66">
        <f t="shared" si="14"/>
        <v>-2.185767444020712</v>
      </c>
      <c r="H66">
        <f t="shared" si="15"/>
        <v>-9.6552823674801402</v>
      </c>
    </row>
    <row r="67" spans="1:8" x14ac:dyDescent="0.2">
      <c r="A67" t="s">
        <v>2</v>
      </c>
      <c r="B67" s="1" t="s">
        <v>9</v>
      </c>
      <c r="C67">
        <v>-3233.6897850958399</v>
      </c>
      <c r="D67">
        <v>-2938.0862965461902</v>
      </c>
      <c r="E67">
        <v>-3063.7965647630999</v>
      </c>
      <c r="F67" s="1">
        <f t="shared" si="13"/>
        <v>-3233.6897850958399</v>
      </c>
      <c r="G67">
        <f t="shared" si="14"/>
        <v>-169.89322033273993</v>
      </c>
      <c r="H67">
        <f t="shared" si="15"/>
        <v>-295.60348854964968</v>
      </c>
    </row>
    <row r="68" spans="1:8" x14ac:dyDescent="0.2">
      <c r="A68" t="s">
        <v>3</v>
      </c>
      <c r="B68" s="1" t="s">
        <v>9</v>
      </c>
      <c r="C68">
        <v>-3791.71878013384</v>
      </c>
      <c r="D68">
        <v>-3816.8201049264799</v>
      </c>
      <c r="E68">
        <v>-3869.6518397212599</v>
      </c>
      <c r="F68" s="1">
        <f t="shared" si="13"/>
        <v>-3869.6518397212599</v>
      </c>
      <c r="G68">
        <f t="shared" si="14"/>
        <v>-52.831734794780004</v>
      </c>
      <c r="H68">
        <f t="shared" si="15"/>
        <v>-77.933059587419848</v>
      </c>
    </row>
    <row r="69" spans="1:8" x14ac:dyDescent="0.2">
      <c r="A69" t="s">
        <v>4</v>
      </c>
      <c r="B69" s="1" t="s">
        <v>9</v>
      </c>
      <c r="F69" s="1">
        <f t="shared" si="13"/>
        <v>0</v>
      </c>
      <c r="G69" t="e">
        <f t="shared" si="14"/>
        <v>#NUM!</v>
      </c>
      <c r="H69" t="e">
        <f t="shared" si="15"/>
        <v>#NUM!</v>
      </c>
    </row>
    <row r="70" spans="1:8" x14ac:dyDescent="0.2">
      <c r="A70" t="s">
        <v>2</v>
      </c>
      <c r="B70" s="1" t="s">
        <v>10</v>
      </c>
      <c r="C70">
        <v>-1990.4597637827601</v>
      </c>
      <c r="D70">
        <v>-2021.29684349017</v>
      </c>
      <c r="E70">
        <v>-2030.74643287603</v>
      </c>
      <c r="F70" s="1">
        <f t="shared" si="13"/>
        <v>-2030.74643287603</v>
      </c>
      <c r="G70">
        <f t="shared" si="14"/>
        <v>-9.4495893858600084</v>
      </c>
      <c r="H70">
        <f t="shared" si="15"/>
        <v>-40.286669093269893</v>
      </c>
    </row>
    <row r="71" spans="1:8" x14ac:dyDescent="0.2">
      <c r="A71" t="s">
        <v>3</v>
      </c>
      <c r="B71" s="1" t="s">
        <v>10</v>
      </c>
      <c r="F71" s="1">
        <f t="shared" si="13"/>
        <v>0</v>
      </c>
      <c r="G71" t="e">
        <f t="shared" si="14"/>
        <v>#NUM!</v>
      </c>
      <c r="H71" t="e">
        <f t="shared" si="15"/>
        <v>#NUM!</v>
      </c>
    </row>
    <row r="72" spans="1:8" x14ac:dyDescent="0.2">
      <c r="A72" t="s">
        <v>4</v>
      </c>
      <c r="B72" s="1" t="s">
        <v>10</v>
      </c>
      <c r="C72">
        <v>-7579.1236165588798</v>
      </c>
      <c r="D72">
        <v>-7575.1591813131899</v>
      </c>
      <c r="E72">
        <v>-7585.5025393317001</v>
      </c>
      <c r="F72" s="1">
        <f t="shared" si="13"/>
        <v>-7585.5025393317001</v>
      </c>
      <c r="G72">
        <f t="shared" si="14"/>
        <v>-6.3789227728202604</v>
      </c>
      <c r="H72">
        <f t="shared" si="15"/>
        <v>-10.343358018510116</v>
      </c>
    </row>
  </sheetData>
  <conditionalFormatting sqref="C3:E17">
    <cfRule type="cellIs" dxfId="74" priority="76" operator="equal">
      <formula>$F3</formula>
    </cfRule>
  </conditionalFormatting>
  <conditionalFormatting sqref="G3:H17">
    <cfRule type="cellIs" dxfId="77" priority="75" operator="greaterThanOrEqual">
      <formula>-4</formula>
    </cfRule>
  </conditionalFormatting>
  <conditionalFormatting sqref="C23:E24 C28:E28 C29:D29">
    <cfRule type="cellIs" dxfId="76" priority="74" operator="equal">
      <formula>$F23</formula>
    </cfRule>
  </conditionalFormatting>
  <conditionalFormatting sqref="G22:H36">
    <cfRule type="cellIs" dxfId="75" priority="73" operator="greaterThanOrEqual">
      <formula>-4</formula>
    </cfRule>
  </conditionalFormatting>
  <conditionalFormatting sqref="C22:E22">
    <cfRule type="cellIs" dxfId="73" priority="72" operator="equal">
      <formula>$M22</formula>
    </cfRule>
  </conditionalFormatting>
  <conditionalFormatting sqref="C25:E25">
    <cfRule type="cellIs" dxfId="72" priority="71" operator="equal">
      <formula>$M25</formula>
    </cfRule>
  </conditionalFormatting>
  <conditionalFormatting sqref="C26:E26">
    <cfRule type="cellIs" dxfId="71" priority="70" operator="equal">
      <formula>$M26</formula>
    </cfRule>
  </conditionalFormatting>
  <conditionalFormatting sqref="C27:E27">
    <cfRule type="cellIs" dxfId="70" priority="69" operator="equal">
      <formula>$M27</formula>
    </cfRule>
  </conditionalFormatting>
  <conditionalFormatting sqref="E29">
    <cfRule type="cellIs" dxfId="69" priority="68" operator="equal">
      <formula>$M29</formula>
    </cfRule>
  </conditionalFormatting>
  <conditionalFormatting sqref="C30:E30">
    <cfRule type="cellIs" dxfId="68" priority="67" operator="equal">
      <formula>$M30</formula>
    </cfRule>
  </conditionalFormatting>
  <conditionalFormatting sqref="C31:E31">
    <cfRule type="cellIs" dxfId="67" priority="66" operator="equal">
      <formula>$M31</formula>
    </cfRule>
  </conditionalFormatting>
  <conditionalFormatting sqref="C32:D32">
    <cfRule type="cellIs" dxfId="66" priority="65" operator="equal">
      <formula>$M32</formula>
    </cfRule>
  </conditionalFormatting>
  <conditionalFormatting sqref="E32">
    <cfRule type="cellIs" dxfId="65" priority="64" operator="equal">
      <formula>$M32</formula>
    </cfRule>
  </conditionalFormatting>
  <conditionalFormatting sqref="C33:D33">
    <cfRule type="cellIs" dxfId="64" priority="63" operator="equal">
      <formula>$M33</formula>
    </cfRule>
  </conditionalFormatting>
  <conditionalFormatting sqref="E33">
    <cfRule type="cellIs" dxfId="63" priority="62" operator="equal">
      <formula>$M33</formula>
    </cfRule>
  </conditionalFormatting>
  <conditionalFormatting sqref="C34:E34">
    <cfRule type="cellIs" dxfId="62" priority="61" operator="equal">
      <formula>$M34</formula>
    </cfRule>
  </conditionalFormatting>
  <conditionalFormatting sqref="C35:E35">
    <cfRule type="cellIs" dxfId="61" priority="60" operator="equal">
      <formula>$M35</formula>
    </cfRule>
  </conditionalFormatting>
  <conditionalFormatting sqref="C36:E36">
    <cfRule type="cellIs" dxfId="60" priority="59" operator="equal">
      <formula>$M36</formula>
    </cfRule>
  </conditionalFormatting>
  <conditionalFormatting sqref="C22:E36">
    <cfRule type="cellIs" dxfId="59" priority="58" operator="equal">
      <formula>$F22</formula>
    </cfRule>
  </conditionalFormatting>
  <conditionalFormatting sqref="C41:E42 C46:E46">
    <cfRule type="cellIs" dxfId="58" priority="57" operator="equal">
      <formula>$F41</formula>
    </cfRule>
  </conditionalFormatting>
  <conditionalFormatting sqref="G40:H54">
    <cfRule type="cellIs" dxfId="57" priority="56" operator="greaterThanOrEqual">
      <formula>-4</formula>
    </cfRule>
  </conditionalFormatting>
  <conditionalFormatting sqref="C40:E40">
    <cfRule type="cellIs" dxfId="56" priority="55" operator="equal">
      <formula>$M40</formula>
    </cfRule>
  </conditionalFormatting>
  <conditionalFormatting sqref="C43:E43">
    <cfRule type="cellIs" dxfId="55" priority="54" operator="equal">
      <formula>$M43</formula>
    </cfRule>
  </conditionalFormatting>
  <conditionalFormatting sqref="C44:E44">
    <cfRule type="cellIs" dxfId="54" priority="53" operator="equal">
      <formula>$M44</formula>
    </cfRule>
  </conditionalFormatting>
  <conditionalFormatting sqref="C51:D51">
    <cfRule type="cellIs" dxfId="47" priority="46" operator="equal">
      <formula>$M51</formula>
    </cfRule>
  </conditionalFormatting>
  <conditionalFormatting sqref="E51">
    <cfRule type="cellIs" dxfId="46" priority="45" operator="equal">
      <formula>$M51</formula>
    </cfRule>
  </conditionalFormatting>
  <conditionalFormatting sqref="C53:E53">
    <cfRule type="cellIs" dxfId="44" priority="43" operator="equal">
      <formula>$M53</formula>
    </cfRule>
  </conditionalFormatting>
  <conditionalFormatting sqref="C40:E44 C46:E46 C51:E51 C53:E53">
    <cfRule type="cellIs" dxfId="42" priority="41" operator="equal">
      <formula>$F40</formula>
    </cfRule>
  </conditionalFormatting>
  <conditionalFormatting sqref="C45:E45">
    <cfRule type="cellIs" dxfId="41" priority="40" operator="equal">
      <formula>$M45</formula>
    </cfRule>
  </conditionalFormatting>
  <conditionalFormatting sqref="C47:E47">
    <cfRule type="cellIs" dxfId="40" priority="39" operator="equal">
      <formula>$M47</formula>
    </cfRule>
  </conditionalFormatting>
  <conditionalFormatting sqref="C48:E48">
    <cfRule type="cellIs" dxfId="39" priority="38" operator="equal">
      <formula>$M48</formula>
    </cfRule>
  </conditionalFormatting>
  <conditionalFormatting sqref="C49:E49">
    <cfRule type="cellIs" dxfId="38" priority="37" operator="equal">
      <formula>$M49</formula>
    </cfRule>
  </conditionalFormatting>
  <conditionalFormatting sqref="C50:E50">
    <cfRule type="cellIs" dxfId="37" priority="36" operator="equal">
      <formula>$M50</formula>
    </cfRule>
  </conditionalFormatting>
  <conditionalFormatting sqref="C52:E52">
    <cfRule type="cellIs" dxfId="36" priority="35" operator="equal">
      <formula>$M52</formula>
    </cfRule>
  </conditionalFormatting>
  <conditionalFormatting sqref="D54:E54">
    <cfRule type="cellIs" dxfId="35" priority="34" operator="equal">
      <formula>$M54</formula>
    </cfRule>
  </conditionalFormatting>
  <conditionalFormatting sqref="C54">
    <cfRule type="cellIs" dxfId="34" priority="33" operator="equal">
      <formula>$M54</formula>
    </cfRule>
  </conditionalFormatting>
  <conditionalFormatting sqref="C40:E54">
    <cfRule type="cellIs" dxfId="33" priority="32" operator="equal">
      <formula>$F40</formula>
    </cfRule>
  </conditionalFormatting>
  <conditionalFormatting sqref="C60:E60 C64:E64">
    <cfRule type="cellIs" dxfId="32" priority="31" operator="equal">
      <formula>$F60</formula>
    </cfRule>
  </conditionalFormatting>
  <conditionalFormatting sqref="G58:H72">
    <cfRule type="cellIs" dxfId="31" priority="30" operator="greaterThanOrEqual">
      <formula>-4</formula>
    </cfRule>
  </conditionalFormatting>
  <conditionalFormatting sqref="C61:E61">
    <cfRule type="cellIs" dxfId="29" priority="28" operator="equal">
      <formula>$M61</formula>
    </cfRule>
  </conditionalFormatting>
  <conditionalFormatting sqref="C69:D69">
    <cfRule type="cellIs" dxfId="27" priority="26" operator="equal">
      <formula>$M69</formula>
    </cfRule>
  </conditionalFormatting>
  <conditionalFormatting sqref="E69">
    <cfRule type="cellIs" dxfId="26" priority="25" operator="equal">
      <formula>$M69</formula>
    </cfRule>
  </conditionalFormatting>
  <conditionalFormatting sqref="C71:E71">
    <cfRule type="cellIs" dxfId="25" priority="24" operator="equal">
      <formula>$M71</formula>
    </cfRule>
  </conditionalFormatting>
  <conditionalFormatting sqref="C60:E61 C64:E64 C69:E69 C71:E71">
    <cfRule type="cellIs" dxfId="24" priority="23" operator="equal">
      <formula>$F60</formula>
    </cfRule>
  </conditionalFormatting>
  <conditionalFormatting sqref="C65:E65">
    <cfRule type="cellIs" dxfId="22" priority="21" operator="equal">
      <formula>$M65</formula>
    </cfRule>
  </conditionalFormatting>
  <conditionalFormatting sqref="C60:E61 C64:E65 C69:E69 C71:E71">
    <cfRule type="cellIs" dxfId="15" priority="14" operator="equal">
      <formula>$F60</formula>
    </cfRule>
  </conditionalFormatting>
  <conditionalFormatting sqref="C58:E58">
    <cfRule type="cellIs" dxfId="14" priority="13" operator="equal">
      <formula>$M58</formula>
    </cfRule>
  </conditionalFormatting>
  <conditionalFormatting sqref="C59:E59">
    <cfRule type="cellIs" dxfId="13" priority="12" operator="equal">
      <formula>$M59</formula>
    </cfRule>
  </conditionalFormatting>
  <conditionalFormatting sqref="C62:E62">
    <cfRule type="cellIs" dxfId="12" priority="11" operator="equal">
      <formula>$M62</formula>
    </cfRule>
  </conditionalFormatting>
  <conditionalFormatting sqref="C63:E63">
    <cfRule type="cellIs" dxfId="11" priority="10" operator="equal">
      <formula>$M63</formula>
    </cfRule>
  </conditionalFormatting>
  <conditionalFormatting sqref="C66:E66">
    <cfRule type="cellIs" dxfId="10" priority="9" operator="equal">
      <formula>$M66</formula>
    </cfRule>
  </conditionalFormatting>
  <conditionalFormatting sqref="C67">
    <cfRule type="cellIs" dxfId="9" priority="8" operator="equal">
      <formula>$M67</formula>
    </cfRule>
  </conditionalFormatting>
  <conditionalFormatting sqref="D67">
    <cfRule type="cellIs" dxfId="8" priority="7" operator="equal">
      <formula>$M67</formula>
    </cfRule>
  </conditionalFormatting>
  <conditionalFormatting sqref="E67">
    <cfRule type="cellIs" dxfId="7" priority="6" operator="equal">
      <formula>$M67</formula>
    </cfRule>
  </conditionalFormatting>
  <conditionalFormatting sqref="C68:E68">
    <cfRule type="cellIs" dxfId="6" priority="5" operator="equal">
      <formula>$M68</formula>
    </cfRule>
  </conditionalFormatting>
  <conditionalFormatting sqref="C70:E70">
    <cfRule type="cellIs" dxfId="5" priority="4" operator="equal">
      <formula>$M70</formula>
    </cfRule>
  </conditionalFormatting>
  <conditionalFormatting sqref="C72:D72">
    <cfRule type="cellIs" dxfId="4" priority="3" operator="equal">
      <formula>$M72</formula>
    </cfRule>
  </conditionalFormatting>
  <conditionalFormatting sqref="E72">
    <cfRule type="cellIs" dxfId="1" priority="2" operator="equal">
      <formula>$M72</formula>
    </cfRule>
  </conditionalFormatting>
  <conditionalFormatting sqref="C58:E72">
    <cfRule type="cellIs" dxfId="0" priority="1" operator="equal">
      <formula>$F58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Pick Buffer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Amina Ly</dc:creator>
  <cp:lastModifiedBy>Amina Ly</cp:lastModifiedBy>
  <dcterms:created xsi:type="dcterms:W3CDTF">2019-08-27T20:25:01Z</dcterms:created>
  <dcterms:modified xsi:type="dcterms:W3CDTF">2019-09-16T20:40:30Z</dcterms:modified>
</cp:coreProperties>
</file>