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"/>
    </mc:Choice>
  </mc:AlternateContent>
  <xr:revisionPtr revIDLastSave="0" documentId="13_ncr:40009_{5B744E0F-5926-C241-9143-13FD15B1805A}" xr6:coauthVersionLast="43" xr6:coauthVersionMax="43" xr10:uidLastSave="{00000000-0000-0000-0000-000000000000}"/>
  <bookViews>
    <workbookView xWindow="-38400" yWindow="-7540" windowWidth="38400" windowHeight="23540"/>
  </bookViews>
  <sheets>
    <sheet name="Model_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V47" i="1" l="1"/>
  <c r="U47" i="1"/>
  <c r="V39" i="1"/>
  <c r="U39" i="1"/>
  <c r="V27" i="1"/>
  <c r="U27" i="1"/>
  <c r="V26" i="1"/>
  <c r="V23" i="1"/>
  <c r="U23" i="1"/>
  <c r="V13" i="1"/>
  <c r="U13" i="1"/>
  <c r="W47" i="1"/>
  <c r="X47" i="1" s="1"/>
  <c r="W27" i="1"/>
  <c r="X27" i="1" s="1"/>
  <c r="W13" i="1"/>
  <c r="X13" i="1" s="1"/>
  <c r="W15" i="1"/>
  <c r="X15" i="1" s="1"/>
  <c r="W2" i="1"/>
  <c r="X2" i="1" s="1"/>
  <c r="V48" i="1"/>
  <c r="V46" i="1"/>
  <c r="V45" i="1"/>
  <c r="V44" i="1"/>
  <c r="V43" i="1"/>
  <c r="V42" i="1"/>
  <c r="V41" i="1"/>
  <c r="V40" i="1"/>
  <c r="V38" i="1"/>
  <c r="V37" i="1"/>
  <c r="V36" i="1"/>
  <c r="V35" i="1"/>
  <c r="V34" i="1"/>
  <c r="V32" i="1"/>
  <c r="V31" i="1"/>
  <c r="V30" i="1"/>
  <c r="V29" i="1"/>
  <c r="V28" i="1"/>
  <c r="V25" i="1"/>
  <c r="V24" i="1"/>
  <c r="V22" i="1"/>
  <c r="V21" i="1"/>
  <c r="V20" i="1"/>
  <c r="V19" i="1"/>
  <c r="V18" i="1"/>
  <c r="V3" i="1"/>
  <c r="V4" i="1"/>
  <c r="V5" i="1"/>
  <c r="V6" i="1"/>
  <c r="V7" i="1"/>
  <c r="V8" i="1"/>
  <c r="V9" i="1"/>
  <c r="V10" i="1"/>
  <c r="V11" i="1"/>
  <c r="V12" i="1"/>
  <c r="V14" i="1"/>
  <c r="V15" i="1"/>
  <c r="V16" i="1"/>
  <c r="V2" i="1"/>
  <c r="U48" i="1"/>
  <c r="W48" i="1" s="1"/>
  <c r="X48" i="1" s="1"/>
  <c r="U46" i="1"/>
  <c r="W46" i="1" s="1"/>
  <c r="X46" i="1" s="1"/>
  <c r="U45" i="1"/>
  <c r="W45" i="1" s="1"/>
  <c r="X45" i="1" s="1"/>
  <c r="U44" i="1"/>
  <c r="W44" i="1" s="1"/>
  <c r="X44" i="1" s="1"/>
  <c r="U43" i="1"/>
  <c r="W43" i="1" s="1"/>
  <c r="X43" i="1" s="1"/>
  <c r="U42" i="1"/>
  <c r="W42" i="1" s="1"/>
  <c r="X42" i="1" s="1"/>
  <c r="U41" i="1"/>
  <c r="W41" i="1" s="1"/>
  <c r="X41" i="1" s="1"/>
  <c r="U40" i="1"/>
  <c r="W40" i="1" s="1"/>
  <c r="X40" i="1" s="1"/>
  <c r="U38" i="1"/>
  <c r="W38" i="1" s="1"/>
  <c r="X38" i="1" s="1"/>
  <c r="U37" i="1"/>
  <c r="W37" i="1" s="1"/>
  <c r="X37" i="1" s="1"/>
  <c r="U36" i="1"/>
  <c r="W36" i="1" s="1"/>
  <c r="X36" i="1" s="1"/>
  <c r="U35" i="1"/>
  <c r="W35" i="1" s="1"/>
  <c r="X35" i="1" s="1"/>
  <c r="U34" i="1"/>
  <c r="W34" i="1" s="1"/>
  <c r="X34" i="1" s="1"/>
  <c r="U32" i="1"/>
  <c r="W32" i="1" s="1"/>
  <c r="X32" i="1" s="1"/>
  <c r="U31" i="1"/>
  <c r="W31" i="1" s="1"/>
  <c r="X31" i="1" s="1"/>
  <c r="U30" i="1"/>
  <c r="W30" i="1" s="1"/>
  <c r="X30" i="1" s="1"/>
  <c r="U29" i="1"/>
  <c r="W29" i="1" s="1"/>
  <c r="X29" i="1" s="1"/>
  <c r="U28" i="1"/>
  <c r="W28" i="1" s="1"/>
  <c r="X28" i="1" s="1"/>
  <c r="U26" i="1"/>
  <c r="U25" i="1"/>
  <c r="W25" i="1" s="1"/>
  <c r="X25" i="1" s="1"/>
  <c r="U24" i="1"/>
  <c r="W24" i="1" s="1"/>
  <c r="X24" i="1" s="1"/>
  <c r="U22" i="1"/>
  <c r="W22" i="1" s="1"/>
  <c r="X22" i="1" s="1"/>
  <c r="U21" i="1"/>
  <c r="W21" i="1" s="1"/>
  <c r="X21" i="1" s="1"/>
  <c r="U20" i="1"/>
  <c r="W20" i="1" s="1"/>
  <c r="X20" i="1" s="1"/>
  <c r="U19" i="1"/>
  <c r="W19" i="1" s="1"/>
  <c r="X19" i="1" s="1"/>
  <c r="U18" i="1"/>
  <c r="W18" i="1" s="1"/>
  <c r="X18" i="1" s="1"/>
  <c r="U3" i="1"/>
  <c r="W3" i="1" s="1"/>
  <c r="X3" i="1" s="1"/>
  <c r="U4" i="1"/>
  <c r="W4" i="1" s="1"/>
  <c r="X4" i="1" s="1"/>
  <c r="U5" i="1"/>
  <c r="W5" i="1" s="1"/>
  <c r="X5" i="1" s="1"/>
  <c r="U6" i="1"/>
  <c r="W6" i="1" s="1"/>
  <c r="X6" i="1" s="1"/>
  <c r="U7" i="1"/>
  <c r="W7" i="1" s="1"/>
  <c r="X7" i="1" s="1"/>
  <c r="U8" i="1"/>
  <c r="W8" i="1" s="1"/>
  <c r="X8" i="1" s="1"/>
  <c r="U9" i="1"/>
  <c r="W9" i="1" s="1"/>
  <c r="X9" i="1" s="1"/>
  <c r="U10" i="1"/>
  <c r="W10" i="1" s="1"/>
  <c r="X10" i="1" s="1"/>
  <c r="U11" i="1"/>
  <c r="W11" i="1" s="1"/>
  <c r="X11" i="1" s="1"/>
  <c r="U12" i="1"/>
  <c r="W12" i="1" s="1"/>
  <c r="X12" i="1" s="1"/>
  <c r="U14" i="1"/>
  <c r="W14" i="1" s="1"/>
  <c r="X14" i="1" s="1"/>
  <c r="U15" i="1"/>
  <c r="U16" i="1"/>
  <c r="W16" i="1" s="1"/>
  <c r="X16" i="1" s="1"/>
  <c r="U2" i="1"/>
  <c r="W26" i="1" l="1"/>
  <c r="X26" i="1" s="1"/>
  <c r="W39" i="1"/>
  <c r="X39" i="1" s="1"/>
  <c r="W23" i="1"/>
  <c r="X23" i="1" s="1"/>
</calcChain>
</file>

<file path=xl/sharedStrings.xml><?xml version="1.0" encoding="utf-8"?>
<sst xmlns="http://purl.oclc.org/ooxml/spreadsheetml/main" count="164" uniqueCount="37">
  <si>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</si>
  <si>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</si>
  <si>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</si>
  <si>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</si>
  <si>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</si>
  <si>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</si>
  <si>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</si>
  <si>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</si>
  <si>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</si>
  <si>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</si>
  <si>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</si>
  <si>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</si>
  <si>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</si>
  <si>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</si>
  <si>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</si>
  <si>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</si>
  <si>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</si>
  <si>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</si>
  <si>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</si>
  <si>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</si>
  <si>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</si>
  <si>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</si>
  <si>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</si>
  <si>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</si>
  <si>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</si>
  <si>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</si>
  <si>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</si>
  <si>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 xml:space="preserve">Mins </t>
  </si>
  <si>
    <t>2nd Smallest</t>
  </si>
  <si>
    <t>1st Choice</t>
  </si>
  <si>
    <t xml:space="preserve">Dif </t>
  </si>
  <si>
    <t>Log_3</t>
  </si>
  <si>
    <t>Log_Log</t>
  </si>
  <si>
    <t>Log_2</t>
  </si>
  <si>
    <t>Log_Linear</t>
  </si>
  <si>
    <t>NA</t>
  </si>
  <si>
    <t>literally nothing is significant so throwing it out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</si>
</sst>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48"/>
  <sheetViews>
    <sheetView tabSelected="1" workbookViewId="0">
      <pane ySplit="1" topLeftCell="A2" activePane="bottomLeft" state="frozen"/>
      <selection pane="bottomLeft" activeCell="AA44" sqref="AA44"/>
    </sheetView>
  </sheetViews>
  <sheetFormatPr baseColWidth="10" defaultRowHeight="16" x14ac:dyDescent="0.2"/>
  <cols>
    <col min="24" max="24" width="10.83203125" style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27</v>
      </c>
      <c r="V1" t="s">
        <v>28</v>
      </c>
      <c r="W1" t="s">
        <v>30</v>
      </c>
      <c r="Z1" t="s">
        <v>29</v>
      </c>
    </row>
    <row r="2" spans="1:27" x14ac:dyDescent="0.2">
      <c r="A2" t="s">
        <v>19</v>
      </c>
      <c r="B2" t="s">
        <v>20</v>
      </c>
      <c r="C2">
        <v>18943.738906045201</v>
      </c>
      <c r="D2" t="b">
        <v>1</v>
      </c>
      <c r="E2">
        <v>18845.541671528001</v>
      </c>
      <c r="F2" t="b">
        <v>1</v>
      </c>
      <c r="G2">
        <v>18845.075484416699</v>
      </c>
      <c r="H2" t="b">
        <v>0</v>
      </c>
      <c r="I2">
        <v>19309.1222351338</v>
      </c>
      <c r="J2" t="b">
        <v>1</v>
      </c>
      <c r="K2">
        <v>-129.42126343997501</v>
      </c>
      <c r="L2" t="b">
        <v>1</v>
      </c>
      <c r="M2">
        <v>-131.702389472351</v>
      </c>
      <c r="N2" t="b">
        <v>1</v>
      </c>
      <c r="O2">
        <v>-141.087209444705</v>
      </c>
      <c r="P2" t="b">
        <v>1</v>
      </c>
      <c r="Q2">
        <v>59.624617803559303</v>
      </c>
      <c r="R2" t="b">
        <v>1</v>
      </c>
      <c r="S2">
        <v>0.25</v>
      </c>
      <c r="U2">
        <f>MIN(C2,E2,G2,I2,K2,M2,O2,Q2)</f>
        <v>-141.087209444705</v>
      </c>
      <c r="V2">
        <f>SMALL((C2,E2,G2,I2,K2,M2,O2,Q2),2)</f>
        <v>-131.702389472351</v>
      </c>
      <c r="W2">
        <f>U2-V2</f>
        <v>-9.3848199723539949</v>
      </c>
      <c r="X2" s="1">
        <f>EXP(W2/2)*100</f>
        <v>0.91645730264670666</v>
      </c>
      <c r="Z2" t="s">
        <v>31</v>
      </c>
    </row>
    <row r="3" spans="1:27" x14ac:dyDescent="0.2">
      <c r="A3" t="s">
        <v>19</v>
      </c>
      <c r="B3" t="s">
        <v>21</v>
      </c>
      <c r="C3">
        <v>18204.180185214202</v>
      </c>
      <c r="D3" t="b">
        <v>1</v>
      </c>
      <c r="E3">
        <v>18164.919078045899</v>
      </c>
      <c r="F3" t="b">
        <v>1</v>
      </c>
      <c r="G3">
        <v>17949.7736468804</v>
      </c>
      <c r="H3" t="b">
        <v>1</v>
      </c>
      <c r="I3">
        <v>18397.244097160601</v>
      </c>
      <c r="J3" t="b">
        <v>1</v>
      </c>
      <c r="K3">
        <v>669.44616127456197</v>
      </c>
      <c r="L3" t="b">
        <v>1</v>
      </c>
      <c r="M3">
        <v>597.04517312097198</v>
      </c>
      <c r="N3" t="b">
        <v>1</v>
      </c>
      <c r="O3">
        <v>346.68077567369301</v>
      </c>
      <c r="P3" t="b">
        <v>1</v>
      </c>
      <c r="Q3">
        <v>671.26866601428605</v>
      </c>
      <c r="R3" t="b">
        <v>1</v>
      </c>
      <c r="S3">
        <v>0.25</v>
      </c>
      <c r="U3">
        <f t="shared" ref="U3:U16" si="0">MIN(C3,E3,G3,I3,K3,M3,O3,Q3)</f>
        <v>346.68077567369301</v>
      </c>
      <c r="V3">
        <f>SMALL((C3,E3,G3,I3,K3,M3,O3,Q3),2)</f>
        <v>597.04517312097198</v>
      </c>
      <c r="W3">
        <f t="shared" ref="W3:W16" si="1">U3-V3</f>
        <v>-250.36439744727898</v>
      </c>
      <c r="X3" s="1">
        <f t="shared" ref="X3:X16" si="2">EXP(W3/2)*100</f>
        <v>4.3058793996321062E-53</v>
      </c>
      <c r="Z3" t="s">
        <v>31</v>
      </c>
    </row>
    <row r="4" spans="1:27" x14ac:dyDescent="0.2">
      <c r="A4" t="s">
        <v>19</v>
      </c>
      <c r="B4" t="s">
        <v>22</v>
      </c>
      <c r="C4">
        <v>17220.219190604901</v>
      </c>
      <c r="D4" t="b">
        <v>1</v>
      </c>
      <c r="E4">
        <v>17128.944107474501</v>
      </c>
      <c r="F4" t="b">
        <v>1</v>
      </c>
      <c r="G4">
        <v>16938.4208036448</v>
      </c>
      <c r="H4" t="b">
        <v>1</v>
      </c>
      <c r="I4">
        <v>17140.569049490801</v>
      </c>
      <c r="J4" t="b">
        <v>1</v>
      </c>
      <c r="K4">
        <v>410.176408025456</v>
      </c>
      <c r="L4" t="b">
        <v>1</v>
      </c>
      <c r="M4">
        <v>267.45156140197201</v>
      </c>
      <c r="N4" t="b">
        <v>1</v>
      </c>
      <c r="O4">
        <v>155.189682189541</v>
      </c>
      <c r="P4" t="b">
        <v>1</v>
      </c>
      <c r="Q4">
        <v>277.325897274326</v>
      </c>
      <c r="R4" t="b">
        <v>1</v>
      </c>
      <c r="S4">
        <v>0.25</v>
      </c>
      <c r="U4">
        <f t="shared" si="0"/>
        <v>155.189682189541</v>
      </c>
      <c r="V4">
        <f>SMALL((C4,E4,G4,I4,K4,M4,O4,Q4),2)</f>
        <v>267.45156140197201</v>
      </c>
      <c r="W4">
        <f t="shared" si="1"/>
        <v>-112.26187921243101</v>
      </c>
      <c r="X4" s="1">
        <f t="shared" si="2"/>
        <v>4.1941375073920353E-23</v>
      </c>
      <c r="Z4" t="s">
        <v>31</v>
      </c>
    </row>
    <row r="5" spans="1:27" x14ac:dyDescent="0.2">
      <c r="A5" t="s">
        <v>19</v>
      </c>
      <c r="B5" t="s">
        <v>23</v>
      </c>
      <c r="C5">
        <v>20113.505130726498</v>
      </c>
      <c r="D5" t="b">
        <v>1</v>
      </c>
      <c r="E5">
        <v>20114.471707417</v>
      </c>
      <c r="F5" t="b">
        <v>0</v>
      </c>
      <c r="G5">
        <v>20114.492042595899</v>
      </c>
      <c r="H5" t="b">
        <v>0</v>
      </c>
      <c r="I5">
        <v>20096.256471276702</v>
      </c>
      <c r="J5" t="b">
        <v>1</v>
      </c>
      <c r="K5">
        <v>865.18349617149795</v>
      </c>
      <c r="L5" t="b">
        <v>0</v>
      </c>
      <c r="M5">
        <v>855.42825120137002</v>
      </c>
      <c r="N5" t="b">
        <v>1</v>
      </c>
      <c r="O5">
        <v>848.10386153696504</v>
      </c>
      <c r="P5" t="b">
        <v>1</v>
      </c>
      <c r="Q5">
        <v>768.83298865373104</v>
      </c>
      <c r="R5" t="b">
        <v>1</v>
      </c>
      <c r="S5">
        <v>0.25</v>
      </c>
      <c r="U5">
        <f t="shared" si="0"/>
        <v>768.83298865373104</v>
      </c>
      <c r="V5">
        <f>SMALL((C5,E5,G5,I5,K5,M5,O5,Q5),2)</f>
        <v>848.10386153696504</v>
      </c>
      <c r="W5">
        <f t="shared" si="1"/>
        <v>-79.270872883234006</v>
      </c>
      <c r="X5" s="1">
        <f t="shared" si="2"/>
        <v>6.1171434576603299E-16</v>
      </c>
      <c r="Z5" t="s">
        <v>32</v>
      </c>
    </row>
    <row r="6" spans="1:27" x14ac:dyDescent="0.2">
      <c r="A6" t="s">
        <v>19</v>
      </c>
      <c r="B6" t="s">
        <v>24</v>
      </c>
      <c r="C6">
        <v>21259.4777402488</v>
      </c>
      <c r="D6" t="b">
        <v>1</v>
      </c>
      <c r="E6">
        <v>21261.4667115956</v>
      </c>
      <c r="F6" t="b">
        <v>0</v>
      </c>
      <c r="G6">
        <v>21233.266394950999</v>
      </c>
      <c r="H6" t="b">
        <v>1</v>
      </c>
      <c r="I6">
        <v>21244.901342435402</v>
      </c>
      <c r="J6" t="b">
        <v>1</v>
      </c>
      <c r="K6">
        <v>903.91321761551603</v>
      </c>
      <c r="L6" t="b">
        <v>0</v>
      </c>
      <c r="M6">
        <v>882.70371720129697</v>
      </c>
      <c r="N6" t="b">
        <v>1</v>
      </c>
      <c r="O6">
        <v>831.13867327184198</v>
      </c>
      <c r="P6" t="b">
        <v>1</v>
      </c>
      <c r="Q6">
        <v>847.59245583931204</v>
      </c>
      <c r="R6" t="b">
        <v>1</v>
      </c>
      <c r="S6">
        <v>0.25</v>
      </c>
      <c r="U6">
        <f t="shared" si="0"/>
        <v>831.13867327184198</v>
      </c>
      <c r="V6">
        <f>SMALL((C6,E6,G6,I6,K6,M6,O6,Q6),2)</f>
        <v>847.59245583931204</v>
      </c>
      <c r="W6">
        <f t="shared" si="1"/>
        <v>-16.453782567470057</v>
      </c>
      <c r="X6" s="1">
        <f t="shared" si="2"/>
        <v>2.673662053324255E-2</v>
      </c>
      <c r="Z6" t="s">
        <v>31</v>
      </c>
    </row>
    <row r="7" spans="1:27" x14ac:dyDescent="0.2">
      <c r="A7" t="s">
        <v>25</v>
      </c>
      <c r="B7" t="s">
        <v>20</v>
      </c>
      <c r="C7">
        <v>15565.284412401699</v>
      </c>
      <c r="D7" t="b">
        <v>1</v>
      </c>
      <c r="E7">
        <v>15533.65907193</v>
      </c>
      <c r="F7" t="b">
        <v>1</v>
      </c>
      <c r="G7">
        <v>15535.659014471499</v>
      </c>
      <c r="H7" t="b">
        <v>0</v>
      </c>
      <c r="I7">
        <v>15554.7858444064</v>
      </c>
      <c r="J7" t="b">
        <v>1</v>
      </c>
      <c r="K7">
        <v>-1077.34702830075</v>
      </c>
      <c r="L7" t="b">
        <v>1</v>
      </c>
      <c r="M7">
        <v>-1208.7855668033999</v>
      </c>
      <c r="N7" t="b">
        <v>1</v>
      </c>
      <c r="O7">
        <v>-1213.4026857506001</v>
      </c>
      <c r="P7" t="b">
        <v>1</v>
      </c>
      <c r="Q7">
        <v>-1109.57218832985</v>
      </c>
      <c r="R7" t="b">
        <v>1</v>
      </c>
      <c r="S7">
        <v>0.25</v>
      </c>
      <c r="U7">
        <f t="shared" si="0"/>
        <v>-1213.4026857506001</v>
      </c>
      <c r="V7">
        <f>SMALL((C7,E7,G7,I7,K7,M7,O7,Q7),2)</f>
        <v>-1208.7855668033999</v>
      </c>
      <c r="W7">
        <f t="shared" si="1"/>
        <v>-4.617118947200197</v>
      </c>
      <c r="X7" s="1">
        <f t="shared" si="2"/>
        <v>9.9404343051796324</v>
      </c>
      <c r="Z7" t="s">
        <v>31</v>
      </c>
      <c r="AA7" t="s">
        <v>33</v>
      </c>
    </row>
    <row r="8" spans="1:27" x14ac:dyDescent="0.2">
      <c r="A8" t="s">
        <v>25</v>
      </c>
      <c r="B8" t="s">
        <v>21</v>
      </c>
      <c r="C8">
        <v>19729.980061687202</v>
      </c>
      <c r="D8" t="b">
        <v>0</v>
      </c>
      <c r="E8">
        <v>19718.175968233601</v>
      </c>
      <c r="F8" t="b">
        <v>1</v>
      </c>
      <c r="G8">
        <v>19720.113882834699</v>
      </c>
      <c r="H8" t="b">
        <v>0</v>
      </c>
      <c r="I8">
        <v>19728.286563326699</v>
      </c>
      <c r="J8" t="b">
        <v>1</v>
      </c>
      <c r="K8">
        <v>-1117.2020734221101</v>
      </c>
      <c r="L8" t="b">
        <v>1</v>
      </c>
      <c r="M8">
        <v>-1117.83708703652</v>
      </c>
      <c r="N8" t="b">
        <v>0</v>
      </c>
      <c r="O8">
        <v>-1116.29944143732</v>
      </c>
      <c r="P8" t="b">
        <v>0</v>
      </c>
      <c r="Q8">
        <v>-1120.1035342857599</v>
      </c>
      <c r="R8" t="b">
        <v>1</v>
      </c>
      <c r="S8">
        <v>0.25</v>
      </c>
      <c r="U8">
        <f t="shared" si="0"/>
        <v>-1120.1035342857599</v>
      </c>
      <c r="V8">
        <f>SMALL((C8,E8,G8,I8,K8,M8,O8,Q8),2)</f>
        <v>-1117.83708703652</v>
      </c>
      <c r="W8">
        <f t="shared" si="1"/>
        <v>-2.2664472492399454</v>
      </c>
      <c r="X8" s="1">
        <f t="shared" si="2"/>
        <v>32.199359510301811</v>
      </c>
      <c r="Z8" t="s">
        <v>32</v>
      </c>
    </row>
    <row r="9" spans="1:27" x14ac:dyDescent="0.2">
      <c r="A9" t="s">
        <v>25</v>
      </c>
      <c r="B9" t="s">
        <v>22</v>
      </c>
      <c r="C9">
        <v>19280.955793431101</v>
      </c>
      <c r="D9" t="b">
        <v>1</v>
      </c>
      <c r="E9">
        <v>19279.881313666701</v>
      </c>
      <c r="F9" t="b">
        <v>0</v>
      </c>
      <c r="G9">
        <v>19279.1672528081</v>
      </c>
      <c r="H9" t="b">
        <v>0</v>
      </c>
      <c r="I9">
        <v>19272.570992272598</v>
      </c>
      <c r="J9" t="b">
        <v>1</v>
      </c>
      <c r="K9">
        <v>-1010.15291832351</v>
      </c>
      <c r="L9" t="b">
        <v>1</v>
      </c>
      <c r="M9">
        <v>-1038.99239113014</v>
      </c>
      <c r="N9" t="b">
        <v>1</v>
      </c>
      <c r="O9">
        <v>-1050.5459823677299</v>
      </c>
      <c r="P9" t="b">
        <v>1</v>
      </c>
      <c r="Q9">
        <v>-1099.57878463982</v>
      </c>
      <c r="R9" t="b">
        <v>1</v>
      </c>
      <c r="S9">
        <v>0.25</v>
      </c>
      <c r="U9">
        <f t="shared" si="0"/>
        <v>-1099.57878463982</v>
      </c>
      <c r="V9">
        <f>SMALL((C9,E9,G9,I9,K9,M9,O9,Q9),2)</f>
        <v>-1050.5459823677299</v>
      </c>
      <c r="W9">
        <f t="shared" si="1"/>
        <v>-49.032802272090066</v>
      </c>
      <c r="X9" s="1">
        <f t="shared" si="2"/>
        <v>2.2524868823546744E-9</v>
      </c>
      <c r="Z9" t="s">
        <v>32</v>
      </c>
    </row>
    <row r="10" spans="1:27" x14ac:dyDescent="0.2">
      <c r="A10" t="s">
        <v>25</v>
      </c>
      <c r="B10" t="s">
        <v>23</v>
      </c>
      <c r="C10">
        <v>22078.851482910301</v>
      </c>
      <c r="D10" t="b">
        <v>0</v>
      </c>
      <c r="E10">
        <v>22061.272801799601</v>
      </c>
      <c r="F10" t="b">
        <v>1</v>
      </c>
      <c r="G10">
        <v>22060.565169740701</v>
      </c>
      <c r="H10" t="b">
        <v>0</v>
      </c>
      <c r="I10">
        <v>22069.672611017701</v>
      </c>
      <c r="J10" t="b">
        <v>1</v>
      </c>
      <c r="K10">
        <v>-958.47385962741498</v>
      </c>
      <c r="L10" t="b">
        <v>0</v>
      </c>
      <c r="M10">
        <v>-978.96765533890596</v>
      </c>
      <c r="N10" t="b">
        <v>1</v>
      </c>
      <c r="O10">
        <v>-979.507458738168</v>
      </c>
      <c r="P10" t="b">
        <v>0</v>
      </c>
      <c r="Q10">
        <v>-971.36679867192004</v>
      </c>
      <c r="R10" t="b">
        <v>1</v>
      </c>
      <c r="S10">
        <v>0.25</v>
      </c>
      <c r="U10">
        <f t="shared" si="0"/>
        <v>-979.507458738168</v>
      </c>
      <c r="V10">
        <f>SMALL((C10,E10,G10,I10,K10,M10,O10,Q10),2)</f>
        <v>-978.96765533890596</v>
      </c>
      <c r="W10">
        <f t="shared" si="1"/>
        <v>-0.53980339926204124</v>
      </c>
      <c r="X10" s="1">
        <f t="shared" si="2"/>
        <v>76.345453851119231</v>
      </c>
      <c r="Z10" t="s">
        <v>33</v>
      </c>
    </row>
    <row r="11" spans="1:27" x14ac:dyDescent="0.2">
      <c r="A11" t="s">
        <v>25</v>
      </c>
      <c r="B11" t="s">
        <v>24</v>
      </c>
      <c r="C11">
        <v>21623.116296350501</v>
      </c>
      <c r="D11" t="b">
        <v>0</v>
      </c>
      <c r="E11">
        <v>21620.724315740401</v>
      </c>
      <c r="F11" t="b">
        <v>0</v>
      </c>
      <c r="G11">
        <v>21611.344709954901</v>
      </c>
      <c r="H11" t="b">
        <v>1</v>
      </c>
      <c r="I11">
        <v>21617.900579609999</v>
      </c>
      <c r="J11" t="b">
        <v>1</v>
      </c>
      <c r="K11">
        <v>-963.90038550142799</v>
      </c>
      <c r="L11" t="b">
        <v>0</v>
      </c>
      <c r="M11">
        <v>-966.93358390789399</v>
      </c>
      <c r="N11" t="b">
        <v>1</v>
      </c>
      <c r="O11">
        <v>-971.38507337928502</v>
      </c>
      <c r="P11" t="b">
        <v>1</v>
      </c>
      <c r="Q11">
        <v>-961.17323293309903</v>
      </c>
      <c r="R11" t="b">
        <v>0</v>
      </c>
      <c r="S11">
        <v>0.25</v>
      </c>
      <c r="U11">
        <f t="shared" si="0"/>
        <v>-971.38507337928502</v>
      </c>
      <c r="V11">
        <f>SMALL((C11,E11,G11,I11,K11,M11,O11,Q11),2)</f>
        <v>-966.93358390789399</v>
      </c>
      <c r="W11">
        <f t="shared" si="1"/>
        <v>-4.451489471391028</v>
      </c>
      <c r="X11" s="1">
        <f t="shared" si="2"/>
        <v>10.79869669319957</v>
      </c>
      <c r="Z11" t="s">
        <v>31</v>
      </c>
      <c r="AA11" t="s">
        <v>33</v>
      </c>
    </row>
    <row r="12" spans="1:27" x14ac:dyDescent="0.2">
      <c r="A12" t="s">
        <v>26</v>
      </c>
      <c r="B12" t="s">
        <v>20</v>
      </c>
      <c r="C12">
        <v>38291.007712527899</v>
      </c>
      <c r="D12" t="b">
        <v>1</v>
      </c>
      <c r="E12">
        <v>38205.443100956902</v>
      </c>
      <c r="F12" t="b">
        <v>1</v>
      </c>
      <c r="G12">
        <v>38206.900561642302</v>
      </c>
      <c r="H12" t="b">
        <v>0</v>
      </c>
      <c r="I12">
        <v>38192.449151909699</v>
      </c>
      <c r="J12" t="b">
        <v>1</v>
      </c>
      <c r="K12">
        <v>-5697.4751764290004</v>
      </c>
      <c r="L12" t="b">
        <v>1</v>
      </c>
      <c r="M12">
        <v>-5745.7780707062702</v>
      </c>
      <c r="N12" t="b">
        <v>1</v>
      </c>
      <c r="O12">
        <v>-5744.8418406813798</v>
      </c>
      <c r="P12" t="b">
        <v>0</v>
      </c>
      <c r="Q12">
        <v>-5760.0921463650902</v>
      </c>
      <c r="R12" t="b">
        <v>1</v>
      </c>
      <c r="S12">
        <v>0.25</v>
      </c>
      <c r="U12">
        <f t="shared" si="0"/>
        <v>-5760.0921463650902</v>
      </c>
      <c r="V12">
        <f>SMALL((C12,E12,G12,I12,K12,M12,O12,Q12),2)</f>
        <v>-5745.7780707062702</v>
      </c>
      <c r="W12">
        <f t="shared" si="1"/>
        <v>-14.314075658820002</v>
      </c>
      <c r="X12" s="1">
        <f t="shared" si="2"/>
        <v>7.7935973384551965E-2</v>
      </c>
      <c r="Z12" t="s">
        <v>32</v>
      </c>
    </row>
    <row r="13" spans="1:27" x14ac:dyDescent="0.2">
      <c r="A13" t="s">
        <v>26</v>
      </c>
      <c r="B13" t="s">
        <v>21</v>
      </c>
      <c r="C13">
        <v>38183.211241374702</v>
      </c>
      <c r="D13" t="b">
        <v>1</v>
      </c>
      <c r="E13">
        <v>38182.712600505802</v>
      </c>
      <c r="F13" t="b">
        <v>0</v>
      </c>
      <c r="G13">
        <v>38184.645880273798</v>
      </c>
      <c r="H13" t="b">
        <v>0</v>
      </c>
      <c r="I13">
        <v>38203.844099999602</v>
      </c>
      <c r="J13" t="b">
        <v>1</v>
      </c>
      <c r="K13">
        <v>-6233.6384785864902</v>
      </c>
      <c r="L13" t="b">
        <v>1</v>
      </c>
      <c r="M13">
        <v>-6241.0429875955497</v>
      </c>
      <c r="N13" t="b">
        <v>1</v>
      </c>
      <c r="O13">
        <v>-6246.1057380149196</v>
      </c>
      <c r="P13" t="b">
        <v>0</v>
      </c>
      <c r="Q13">
        <v>-6242.2632961691997</v>
      </c>
      <c r="R13" t="b">
        <v>1</v>
      </c>
      <c r="S13">
        <v>0.25</v>
      </c>
      <c r="U13">
        <f>MIN(C13,E13,G13,I13,K13,M13,Q13)</f>
        <v>-6242.2632961691997</v>
      </c>
      <c r="V13">
        <f>SMALL((C13,E13,G13,I13,K13,M13,O13,Q13),3)</f>
        <v>-6241.0429875955497</v>
      </c>
      <c r="W13">
        <f t="shared" si="1"/>
        <v>-1.2203085736500725</v>
      </c>
      <c r="X13" s="1">
        <f t="shared" si="2"/>
        <v>54.326704366077436</v>
      </c>
      <c r="Z13" t="s">
        <v>32</v>
      </c>
      <c r="AA13" t="s">
        <v>33</v>
      </c>
    </row>
    <row r="14" spans="1:27" x14ac:dyDescent="0.2">
      <c r="A14" t="s">
        <v>26</v>
      </c>
      <c r="B14" t="s">
        <v>22</v>
      </c>
      <c r="C14">
        <v>41476.986292117697</v>
      </c>
      <c r="D14" t="b">
        <v>1</v>
      </c>
      <c r="E14">
        <v>41475.957780348603</v>
      </c>
      <c r="F14" t="b">
        <v>0</v>
      </c>
      <c r="G14">
        <v>41431.614244309603</v>
      </c>
      <c r="H14" t="b">
        <v>1</v>
      </c>
      <c r="I14">
        <v>41436.6084818116</v>
      </c>
      <c r="J14" t="b">
        <v>1</v>
      </c>
      <c r="K14">
        <v>-6129.9994874294698</v>
      </c>
      <c r="L14" t="b">
        <v>1</v>
      </c>
      <c r="M14">
        <v>-6133.5253388558403</v>
      </c>
      <c r="N14" t="b">
        <v>0</v>
      </c>
      <c r="O14">
        <v>-6213.1431952262401</v>
      </c>
      <c r="P14" t="b">
        <v>1</v>
      </c>
      <c r="Q14">
        <v>-6180.9707094874302</v>
      </c>
      <c r="R14" t="b">
        <v>1</v>
      </c>
      <c r="S14">
        <v>0.25</v>
      </c>
      <c r="U14">
        <f t="shared" si="0"/>
        <v>-6213.1431952262401</v>
      </c>
      <c r="V14">
        <f>SMALL((C14,E14,G14,I14,K14,M14,O14,Q14),2)</f>
        <v>-6180.9707094874302</v>
      </c>
      <c r="W14">
        <f t="shared" si="1"/>
        <v>-32.172485738809883</v>
      </c>
      <c r="X14" s="1">
        <f t="shared" si="2"/>
        <v>1.0323655108703447E-5</v>
      </c>
      <c r="Z14" t="s">
        <v>31</v>
      </c>
    </row>
    <row r="15" spans="1:27" x14ac:dyDescent="0.2">
      <c r="A15" t="s">
        <v>26</v>
      </c>
      <c r="B15" t="s">
        <v>23</v>
      </c>
      <c r="C15">
        <v>46173.474506111197</v>
      </c>
      <c r="D15" t="b">
        <v>1</v>
      </c>
      <c r="E15">
        <v>46159.3535441891</v>
      </c>
      <c r="F15" t="b">
        <v>0</v>
      </c>
      <c r="G15">
        <v>46131.567911818398</v>
      </c>
      <c r="H15" t="b">
        <v>1</v>
      </c>
      <c r="I15">
        <v>46241.339443023899</v>
      </c>
      <c r="J15" t="b">
        <v>0</v>
      </c>
      <c r="K15">
        <v>-6962.9801055030903</v>
      </c>
      <c r="L15" t="b">
        <v>1</v>
      </c>
      <c r="M15">
        <v>-6969.1327028038404</v>
      </c>
      <c r="N15" t="b">
        <v>1</v>
      </c>
      <c r="O15">
        <v>-6979.5840804690697</v>
      </c>
      <c r="P15" t="b">
        <v>1</v>
      </c>
      <c r="Q15">
        <v>-6866.2893848298299</v>
      </c>
      <c r="R15" t="b">
        <v>0</v>
      </c>
      <c r="S15">
        <v>0.25</v>
      </c>
      <c r="U15">
        <f t="shared" si="0"/>
        <v>-6979.5840804690697</v>
      </c>
      <c r="V15">
        <f>SMALL((C15,E15,G15,I15,K15,M15,O15,Q15),2)</f>
        <v>-6969.1327028038404</v>
      </c>
      <c r="W15">
        <f t="shared" si="1"/>
        <v>-10.451377665229302</v>
      </c>
      <c r="X15" s="1">
        <f t="shared" si="2"/>
        <v>0.53766550686633274</v>
      </c>
      <c r="Z15" t="s">
        <v>31</v>
      </c>
    </row>
    <row r="16" spans="1:27" x14ac:dyDescent="0.2">
      <c r="A16" t="s">
        <v>26</v>
      </c>
      <c r="B16" t="s">
        <v>24</v>
      </c>
      <c r="C16">
        <v>51710.272614011599</v>
      </c>
      <c r="D16" t="b">
        <v>1</v>
      </c>
      <c r="E16">
        <v>51701.271650965798</v>
      </c>
      <c r="F16" t="b">
        <v>0</v>
      </c>
      <c r="G16">
        <v>51694.165905905102</v>
      </c>
      <c r="H16" t="b">
        <v>1</v>
      </c>
      <c r="I16">
        <v>51718.300935367603</v>
      </c>
      <c r="J16" t="b">
        <v>0</v>
      </c>
      <c r="K16">
        <v>-7160.7152975037097</v>
      </c>
      <c r="L16" t="b">
        <v>0</v>
      </c>
      <c r="M16">
        <v>-7159.4693982692397</v>
      </c>
      <c r="N16" t="b">
        <v>0</v>
      </c>
      <c r="O16">
        <v>-7186.3294188466698</v>
      </c>
      <c r="P16" t="b">
        <v>1</v>
      </c>
      <c r="Q16">
        <v>-7166.8138389671703</v>
      </c>
      <c r="R16" t="b">
        <v>1</v>
      </c>
      <c r="S16">
        <v>0.25</v>
      </c>
      <c r="U16">
        <f t="shared" si="0"/>
        <v>-7186.3294188466698</v>
      </c>
      <c r="V16">
        <f>SMALL((C16,E16,G16,I16,K16,M16,O16,Q16),2)</f>
        <v>-7166.8138389671703</v>
      </c>
      <c r="W16">
        <f t="shared" si="1"/>
        <v>-19.515579879499455</v>
      </c>
      <c r="X16" s="1">
        <f t="shared" si="2"/>
        <v>5.784231598102197E-3</v>
      </c>
      <c r="Z16" t="s">
        <v>31</v>
      </c>
    </row>
    <row r="18" spans="1:27" x14ac:dyDescent="0.2">
      <c r="A18" t="s">
        <v>19</v>
      </c>
      <c r="B18" t="s">
        <v>20</v>
      </c>
      <c r="C18">
        <v>18947.7659367784</v>
      </c>
      <c r="D18" t="b">
        <v>1</v>
      </c>
      <c r="E18">
        <v>18878.2492644472</v>
      </c>
      <c r="F18" t="b">
        <v>1</v>
      </c>
      <c r="G18">
        <v>18766.505523507301</v>
      </c>
      <c r="H18" t="b">
        <v>1</v>
      </c>
      <c r="I18">
        <v>19310.310464768801</v>
      </c>
      <c r="J18" t="b">
        <v>1</v>
      </c>
      <c r="K18">
        <v>-70.625609210404093</v>
      </c>
      <c r="L18" t="b">
        <v>1</v>
      </c>
      <c r="M18">
        <v>-87.227326885972602</v>
      </c>
      <c r="N18" t="b">
        <v>1</v>
      </c>
      <c r="O18">
        <v>-184.57742121532399</v>
      </c>
      <c r="P18" t="b">
        <v>1</v>
      </c>
      <c r="Q18">
        <v>17.624021242504899</v>
      </c>
      <c r="R18" t="b">
        <v>1</v>
      </c>
      <c r="S18">
        <v>1</v>
      </c>
      <c r="U18">
        <f>MIN(C18,E18,G18,I18,K18,M18,O18,Q18)</f>
        <v>-184.57742121532399</v>
      </c>
      <c r="V18">
        <f>SMALL((C18,E18,G18,I18,K18,M18,O18,Q18),2)</f>
        <v>-87.227326885972602</v>
      </c>
      <c r="W18">
        <f>U18-V18</f>
        <v>-97.350094329351393</v>
      </c>
      <c r="X18" s="1">
        <f>EXP(W18/2)*100</f>
        <v>7.255972197821977E-20</v>
      </c>
      <c r="Z18" t="s">
        <v>31</v>
      </c>
    </row>
    <row r="19" spans="1:27" x14ac:dyDescent="0.2">
      <c r="A19" t="s">
        <v>19</v>
      </c>
      <c r="B19" t="s">
        <v>21</v>
      </c>
      <c r="C19">
        <v>18195.4671063727</v>
      </c>
      <c r="D19" t="b">
        <v>1</v>
      </c>
      <c r="E19">
        <v>18194.365524558401</v>
      </c>
      <c r="F19" t="b">
        <v>0</v>
      </c>
      <c r="G19">
        <v>18153.866391968601</v>
      </c>
      <c r="H19" t="b">
        <v>1</v>
      </c>
      <c r="I19">
        <v>18383.5844384142</v>
      </c>
      <c r="J19" t="b">
        <v>1</v>
      </c>
      <c r="K19">
        <v>661.058241138982</v>
      </c>
      <c r="L19" t="b">
        <v>1</v>
      </c>
      <c r="M19">
        <v>654.42227671722003</v>
      </c>
      <c r="N19" t="b">
        <v>1</v>
      </c>
      <c r="O19">
        <v>645.91996785856202</v>
      </c>
      <c r="P19" t="b">
        <v>1</v>
      </c>
      <c r="Q19">
        <v>653.600322618988</v>
      </c>
      <c r="R19" t="b">
        <v>1</v>
      </c>
      <c r="S19">
        <v>1</v>
      </c>
      <c r="U19">
        <f t="shared" ref="U19:U32" si="3">MIN(C19,E19,G19,I19,K19,M19,O19,Q19)</f>
        <v>645.91996785856202</v>
      </c>
      <c r="V19">
        <f>SMALL((C19,E19,G19,I19,K19,M19,O19,Q19),2)</f>
        <v>653.600322618988</v>
      </c>
      <c r="W19">
        <f t="shared" ref="W19:W32" si="4">U19-V19</f>
        <v>-7.6803547604259848</v>
      </c>
      <c r="X19" s="1">
        <f t="shared" ref="X19:X32" si="5">EXP(W19/2)*100</f>
        <v>2.1489789143619902</v>
      </c>
      <c r="Z19" s="2" t="s">
        <v>31</v>
      </c>
    </row>
    <row r="20" spans="1:27" x14ac:dyDescent="0.2">
      <c r="A20" t="s">
        <v>19</v>
      </c>
      <c r="B20" t="s">
        <v>22</v>
      </c>
      <c r="C20">
        <v>17222.828810814499</v>
      </c>
      <c r="D20" t="b">
        <v>0</v>
      </c>
      <c r="E20">
        <v>17181.730871405402</v>
      </c>
      <c r="F20" t="b">
        <v>1</v>
      </c>
      <c r="G20">
        <v>16999.645166306302</v>
      </c>
      <c r="H20" t="b">
        <v>1</v>
      </c>
      <c r="I20">
        <v>17196.446955186198</v>
      </c>
      <c r="J20" t="b">
        <v>1</v>
      </c>
      <c r="K20">
        <v>407.38769580434803</v>
      </c>
      <c r="L20" t="b">
        <v>1</v>
      </c>
      <c r="M20">
        <v>312.41266886981703</v>
      </c>
      <c r="N20" t="b">
        <v>1</v>
      </c>
      <c r="O20">
        <v>168.501227928681</v>
      </c>
      <c r="P20" t="b">
        <v>1</v>
      </c>
      <c r="Q20">
        <v>347.15887367567598</v>
      </c>
      <c r="R20" t="b">
        <v>1</v>
      </c>
      <c r="S20">
        <v>1</v>
      </c>
      <c r="U20">
        <f t="shared" si="3"/>
        <v>168.501227928681</v>
      </c>
      <c r="V20">
        <f>SMALL((C20,E20,G20,I20,K20,M20,O20,Q20),2)</f>
        <v>312.41266886981703</v>
      </c>
      <c r="W20">
        <f t="shared" si="4"/>
        <v>-143.91144094113602</v>
      </c>
      <c r="X20" s="1">
        <f t="shared" si="5"/>
        <v>5.6237713931692657E-30</v>
      </c>
      <c r="Z20" s="2" t="s">
        <v>31</v>
      </c>
    </row>
    <row r="21" spans="1:27" x14ac:dyDescent="0.2">
      <c r="A21" t="s">
        <v>19</v>
      </c>
      <c r="B21" t="s">
        <v>23</v>
      </c>
      <c r="C21">
        <v>20121.709281856602</v>
      </c>
      <c r="D21" t="b">
        <v>1</v>
      </c>
      <c r="E21">
        <v>20122.249282630699</v>
      </c>
      <c r="F21" t="b">
        <v>0</v>
      </c>
      <c r="G21">
        <v>20120.489183869999</v>
      </c>
      <c r="H21" t="b">
        <v>0</v>
      </c>
      <c r="I21">
        <v>20094.653470777601</v>
      </c>
      <c r="J21" t="b">
        <v>1</v>
      </c>
      <c r="K21">
        <v>865.69520297809504</v>
      </c>
      <c r="L21" t="b">
        <v>0</v>
      </c>
      <c r="M21">
        <v>857.55070674315402</v>
      </c>
      <c r="N21" t="b">
        <v>1</v>
      </c>
      <c r="O21">
        <v>846.08306261924099</v>
      </c>
      <c r="P21" t="b">
        <v>1</v>
      </c>
      <c r="Q21">
        <v>753.52337579937796</v>
      </c>
      <c r="R21" t="b">
        <v>1</v>
      </c>
      <c r="S21">
        <v>1</v>
      </c>
      <c r="U21">
        <f t="shared" si="3"/>
        <v>753.52337579937796</v>
      </c>
      <c r="V21">
        <f>SMALL((C21,E21,G21,I21,K21,M21,O21,Q21),2)</f>
        <v>846.08306261924099</v>
      </c>
      <c r="W21">
        <f t="shared" si="4"/>
        <v>-92.559686819863032</v>
      </c>
      <c r="X21" s="1">
        <f t="shared" si="5"/>
        <v>7.9601157638155076E-19</v>
      </c>
      <c r="Z21" t="s">
        <v>32</v>
      </c>
    </row>
    <row r="22" spans="1:27" x14ac:dyDescent="0.2">
      <c r="A22" t="s">
        <v>19</v>
      </c>
      <c r="B22" t="s">
        <v>24</v>
      </c>
      <c r="C22">
        <v>21263.8610736511</v>
      </c>
      <c r="D22" t="b">
        <v>0</v>
      </c>
      <c r="E22">
        <v>21265.794485126498</v>
      </c>
      <c r="F22" t="b">
        <v>0</v>
      </c>
      <c r="G22">
        <v>21212.877121259899</v>
      </c>
      <c r="H22" t="b">
        <v>1</v>
      </c>
      <c r="I22">
        <v>21240.746299147901</v>
      </c>
      <c r="J22" t="b">
        <v>1</v>
      </c>
      <c r="K22">
        <v>897.97281107148797</v>
      </c>
      <c r="L22" t="b">
        <v>1</v>
      </c>
      <c r="M22">
        <v>884.49549898067903</v>
      </c>
      <c r="N22" t="b">
        <v>1</v>
      </c>
      <c r="O22">
        <v>793.421627759741</v>
      </c>
      <c r="P22" t="b">
        <v>1</v>
      </c>
      <c r="Q22">
        <v>834.41690503965197</v>
      </c>
      <c r="R22" t="b">
        <v>1</v>
      </c>
      <c r="S22">
        <v>1</v>
      </c>
      <c r="U22">
        <f t="shared" si="3"/>
        <v>793.421627759741</v>
      </c>
      <c r="V22">
        <f>SMALL((C22,E22,G22,I22,K22,M22,O22,Q22),2)</f>
        <v>834.41690503965197</v>
      </c>
      <c r="W22">
        <f t="shared" si="4"/>
        <v>-40.995277279910965</v>
      </c>
      <c r="X22" s="1">
        <f t="shared" si="5"/>
        <v>1.2531084155995271E-7</v>
      </c>
      <c r="Z22" s="2" t="s">
        <v>31</v>
      </c>
    </row>
    <row r="23" spans="1:27" x14ac:dyDescent="0.2">
      <c r="A23" t="s">
        <v>25</v>
      </c>
      <c r="B23" t="s">
        <v>20</v>
      </c>
      <c r="C23">
        <v>15575.785606011999</v>
      </c>
      <c r="D23" t="b">
        <v>1</v>
      </c>
      <c r="E23">
        <v>15513.3329638827</v>
      </c>
      <c r="F23" t="b">
        <v>1</v>
      </c>
      <c r="G23">
        <v>15501.7632487666</v>
      </c>
      <c r="H23" t="b">
        <v>0</v>
      </c>
      <c r="I23">
        <v>15564.1665312636</v>
      </c>
      <c r="J23" t="b">
        <v>1</v>
      </c>
      <c r="K23">
        <v>-1064.7447952213199</v>
      </c>
      <c r="L23" t="b">
        <v>1</v>
      </c>
      <c r="M23">
        <v>-1309.11184216071</v>
      </c>
      <c r="N23" t="b">
        <v>1</v>
      </c>
      <c r="O23">
        <v>-1328.1879008267999</v>
      </c>
      <c r="P23" t="b">
        <v>0</v>
      </c>
      <c r="Q23">
        <v>-1099.95274448449</v>
      </c>
      <c r="R23" t="b">
        <v>1</v>
      </c>
      <c r="S23">
        <v>1</v>
      </c>
      <c r="U23">
        <f>MIN(C23,E23,G23,I23,K23,M23,Q23)</f>
        <v>-1309.11184216071</v>
      </c>
      <c r="V23">
        <f>SMALL((C23,E23,G23,I23,K23,M23,O23,Q23),3)</f>
        <v>-1099.95274448449</v>
      </c>
      <c r="W23">
        <f t="shared" si="4"/>
        <v>-209.15909767621997</v>
      </c>
      <c r="X23" s="1">
        <f t="shared" si="5"/>
        <v>3.816620860392055E-44</v>
      </c>
      <c r="Z23" s="2" t="s">
        <v>33</v>
      </c>
    </row>
    <row r="24" spans="1:27" x14ac:dyDescent="0.2">
      <c r="A24" t="s">
        <v>25</v>
      </c>
      <c r="B24" t="s">
        <v>21</v>
      </c>
      <c r="C24">
        <v>19730.364417642799</v>
      </c>
      <c r="D24" t="b">
        <v>0</v>
      </c>
      <c r="E24">
        <v>19732.2175707387</v>
      </c>
      <c r="F24" t="b">
        <v>0</v>
      </c>
      <c r="G24">
        <v>19727.931505041499</v>
      </c>
      <c r="H24" t="b">
        <v>1</v>
      </c>
      <c r="I24">
        <v>19728.3726242423</v>
      </c>
      <c r="J24" t="b">
        <v>1</v>
      </c>
      <c r="K24">
        <v>-1121.61887286512</v>
      </c>
      <c r="L24" t="b">
        <v>1</v>
      </c>
      <c r="M24">
        <v>-1126.0275490818001</v>
      </c>
      <c r="N24" t="b">
        <v>1</v>
      </c>
      <c r="O24">
        <v>-1137.0413691692199</v>
      </c>
      <c r="P24" t="b">
        <v>1</v>
      </c>
      <c r="Q24">
        <v>-1125.1496225219701</v>
      </c>
      <c r="R24" t="b">
        <v>1</v>
      </c>
      <c r="S24">
        <v>1</v>
      </c>
      <c r="U24">
        <f t="shared" si="3"/>
        <v>-1137.0413691692199</v>
      </c>
      <c r="V24">
        <f>SMALL((C24,E24,G24,I24,K24,M24,O24,Q24),2)</f>
        <v>-1126.0275490818001</v>
      </c>
      <c r="W24">
        <f t="shared" si="4"/>
        <v>-11.013820087419845</v>
      </c>
      <c r="X24" s="1">
        <f t="shared" si="5"/>
        <v>0.40586290138641323</v>
      </c>
      <c r="Z24" s="2" t="s">
        <v>31</v>
      </c>
    </row>
    <row r="25" spans="1:27" x14ac:dyDescent="0.2">
      <c r="A25" t="s">
        <v>25</v>
      </c>
      <c r="B25" t="s">
        <v>22</v>
      </c>
      <c r="C25">
        <v>19255.239871804701</v>
      </c>
      <c r="D25" t="b">
        <v>1</v>
      </c>
      <c r="E25">
        <v>19252.824543962899</v>
      </c>
      <c r="F25" t="b">
        <v>1</v>
      </c>
      <c r="G25">
        <v>19246.521601681099</v>
      </c>
      <c r="H25" t="b">
        <v>1</v>
      </c>
      <c r="I25">
        <v>19253.656873968001</v>
      </c>
      <c r="J25" t="b">
        <v>1</v>
      </c>
      <c r="K25">
        <v>-1042.5474035418199</v>
      </c>
      <c r="L25" t="b">
        <v>1</v>
      </c>
      <c r="M25">
        <v>-1085.2964124535799</v>
      </c>
      <c r="N25" t="b">
        <v>1</v>
      </c>
      <c r="O25">
        <v>-1117.7282030064</v>
      </c>
      <c r="P25" t="b">
        <v>1</v>
      </c>
      <c r="Q25">
        <v>-1168.0751273451001</v>
      </c>
      <c r="R25" t="b">
        <v>1</v>
      </c>
      <c r="S25">
        <v>1</v>
      </c>
      <c r="U25">
        <f t="shared" si="3"/>
        <v>-1168.0751273451001</v>
      </c>
      <c r="V25">
        <f>SMALL((C25,E25,G25,I25,K25,M25,O25,Q25),2)</f>
        <v>-1117.7282030064</v>
      </c>
      <c r="W25">
        <f t="shared" si="4"/>
        <v>-50.346924338700092</v>
      </c>
      <c r="X25" s="1">
        <f t="shared" si="5"/>
        <v>1.1676274314339841E-9</v>
      </c>
      <c r="Z25" s="2" t="s">
        <v>32</v>
      </c>
    </row>
    <row r="26" spans="1:27" x14ac:dyDescent="0.2">
      <c r="A26" t="s">
        <v>25</v>
      </c>
      <c r="B26" t="s">
        <v>23</v>
      </c>
      <c r="C26">
        <v>22078.086010553299</v>
      </c>
      <c r="D26" t="b">
        <v>0</v>
      </c>
      <c r="E26">
        <v>22065.511985203499</v>
      </c>
      <c r="F26" t="b">
        <v>1</v>
      </c>
      <c r="G26">
        <v>22065.5585581552</v>
      </c>
      <c r="H26" t="b">
        <v>0</v>
      </c>
      <c r="I26">
        <v>22065.957729458201</v>
      </c>
      <c r="J26" t="b">
        <v>1</v>
      </c>
      <c r="K26">
        <v>-958.25745138537297</v>
      </c>
      <c r="L26" t="b">
        <v>0</v>
      </c>
      <c r="M26">
        <v>-973.57892468501097</v>
      </c>
      <c r="N26" t="b">
        <v>1</v>
      </c>
      <c r="O26">
        <v>-974.09006672586997</v>
      </c>
      <c r="P26" t="b">
        <v>0</v>
      </c>
      <c r="Q26">
        <v>-977.55213778126699</v>
      </c>
      <c r="R26" t="b">
        <v>1</v>
      </c>
      <c r="S26">
        <v>1</v>
      </c>
      <c r="U26">
        <f t="shared" si="3"/>
        <v>-977.55213778126699</v>
      </c>
      <c r="V26">
        <f>SMALL((C26,E26,G26,I26,K26,M26,O26,Q26),3)</f>
        <v>-973.57892468501097</v>
      </c>
      <c r="W26">
        <f t="shared" si="4"/>
        <v>-3.9732130962560177</v>
      </c>
      <c r="X26" s="1">
        <f t="shared" si="5"/>
        <v>13.716008274308544</v>
      </c>
      <c r="Z26" s="2" t="s">
        <v>32</v>
      </c>
      <c r="AA26" t="s">
        <v>33</v>
      </c>
    </row>
    <row r="27" spans="1:27" x14ac:dyDescent="0.2">
      <c r="A27" t="s">
        <v>25</v>
      </c>
      <c r="B27" t="s">
        <v>24</v>
      </c>
      <c r="C27">
        <v>21622.788249201702</v>
      </c>
      <c r="D27" t="b">
        <v>0</v>
      </c>
      <c r="E27">
        <v>21619.5042527267</v>
      </c>
      <c r="F27" t="b">
        <v>1</v>
      </c>
      <c r="G27">
        <v>21615.325863932201</v>
      </c>
      <c r="H27" t="b">
        <v>1</v>
      </c>
      <c r="I27">
        <v>21620.262120567499</v>
      </c>
      <c r="J27" t="b">
        <v>0</v>
      </c>
      <c r="K27">
        <v>-964.77853591206895</v>
      </c>
      <c r="L27" t="b">
        <v>0</v>
      </c>
      <c r="M27">
        <v>-968.72412311603205</v>
      </c>
      <c r="N27" t="b">
        <v>1</v>
      </c>
      <c r="O27">
        <v>-969.02983122164596</v>
      </c>
      <c r="P27" t="b">
        <v>0</v>
      </c>
      <c r="Q27">
        <v>-961.00357664785804</v>
      </c>
      <c r="R27" t="b">
        <v>0</v>
      </c>
      <c r="S27">
        <v>1</v>
      </c>
      <c r="U27">
        <f>MIN(C27,E27,G27,I27,K27,M27,Q27)</f>
        <v>-968.72412311603205</v>
      </c>
      <c r="V27">
        <f>SMALL((C27,E27,G27,I27,K27,M27,O27,Q27),3)</f>
        <v>-964.77853591206895</v>
      </c>
      <c r="W27">
        <f t="shared" si="4"/>
        <v>-3.9455872039631004</v>
      </c>
      <c r="X27" s="1">
        <f t="shared" si="5"/>
        <v>13.906781293424256</v>
      </c>
      <c r="Z27" s="2" t="s">
        <v>33</v>
      </c>
    </row>
    <row r="28" spans="1:27" x14ac:dyDescent="0.2">
      <c r="A28" t="s">
        <v>26</v>
      </c>
      <c r="B28" t="s">
        <v>20</v>
      </c>
      <c r="C28">
        <v>38288.819902499999</v>
      </c>
      <c r="D28" t="b">
        <v>1</v>
      </c>
      <c r="E28">
        <v>38235.230463701497</v>
      </c>
      <c r="F28" t="b">
        <v>1</v>
      </c>
      <c r="G28">
        <v>38231.329284355503</v>
      </c>
      <c r="H28" t="b">
        <v>1</v>
      </c>
      <c r="I28">
        <v>38199.191531013697</v>
      </c>
      <c r="J28" t="b">
        <v>1</v>
      </c>
      <c r="K28">
        <v>-5700.4462731680196</v>
      </c>
      <c r="L28" t="b">
        <v>1</v>
      </c>
      <c r="M28">
        <v>-5719.2799221411597</v>
      </c>
      <c r="N28" t="b">
        <v>1</v>
      </c>
      <c r="O28">
        <v>-5735.2554843897296</v>
      </c>
      <c r="P28" t="b">
        <v>1</v>
      </c>
      <c r="Q28">
        <v>-5755.1997177939402</v>
      </c>
      <c r="R28" t="b">
        <v>1</v>
      </c>
      <c r="S28">
        <v>1</v>
      </c>
      <c r="U28">
        <f t="shared" si="3"/>
        <v>-5755.1997177939402</v>
      </c>
      <c r="V28">
        <f>SMALL((C28,E28,G28,I28,K28,M28,O28,Q28),2)</f>
        <v>-5735.2554843897296</v>
      </c>
      <c r="W28">
        <f t="shared" si="4"/>
        <v>-19.944233404210536</v>
      </c>
      <c r="X28" s="1">
        <f t="shared" si="5"/>
        <v>4.6683643443390281E-3</v>
      </c>
      <c r="Z28" s="2" t="s">
        <v>32</v>
      </c>
    </row>
    <row r="29" spans="1:27" x14ac:dyDescent="0.2">
      <c r="A29" t="s">
        <v>26</v>
      </c>
      <c r="B29" t="s">
        <v>21</v>
      </c>
      <c r="C29">
        <v>38168.911019171399</v>
      </c>
      <c r="D29" t="b">
        <v>1</v>
      </c>
      <c r="E29">
        <v>38170.865262147803</v>
      </c>
      <c r="F29" t="b">
        <v>0</v>
      </c>
      <c r="G29">
        <v>38137.2653853624</v>
      </c>
      <c r="H29" t="b">
        <v>1</v>
      </c>
      <c r="I29">
        <v>38203.497652918202</v>
      </c>
      <c r="J29" t="b">
        <v>1</v>
      </c>
      <c r="K29">
        <v>-6229.81282661774</v>
      </c>
      <c r="L29" t="b">
        <v>0</v>
      </c>
      <c r="M29">
        <v>-6232.1206037678503</v>
      </c>
      <c r="N29" t="b">
        <v>1</v>
      </c>
      <c r="O29">
        <v>-6271.7964742355898</v>
      </c>
      <c r="P29" t="b">
        <v>1</v>
      </c>
      <c r="Q29">
        <v>-6231.8855689684297</v>
      </c>
      <c r="R29" t="b">
        <v>0</v>
      </c>
      <c r="S29">
        <v>1</v>
      </c>
      <c r="U29">
        <f t="shared" si="3"/>
        <v>-6271.7964742355898</v>
      </c>
      <c r="V29">
        <f>SMALL((C29,E29,G29,I29,K29,M29,O29,Q29),2)</f>
        <v>-6232.1206037678503</v>
      </c>
      <c r="W29">
        <f t="shared" si="4"/>
        <v>-39.675870467739514</v>
      </c>
      <c r="X29" s="1">
        <f t="shared" si="5"/>
        <v>2.4237855700088047E-7</v>
      </c>
      <c r="Z29" s="2" t="s">
        <v>31</v>
      </c>
    </row>
    <row r="30" spans="1:27" x14ac:dyDescent="0.2">
      <c r="A30" t="s">
        <v>26</v>
      </c>
      <c r="B30" t="s">
        <v>22</v>
      </c>
      <c r="C30">
        <v>41485.846462582202</v>
      </c>
      <c r="D30" t="b">
        <v>1</v>
      </c>
      <c r="E30">
        <v>41481.564825298898</v>
      </c>
      <c r="F30" t="b">
        <v>1</v>
      </c>
      <c r="G30">
        <v>41441.7020625273</v>
      </c>
      <c r="H30" t="b">
        <v>1</v>
      </c>
      <c r="I30">
        <v>41252.549041630198</v>
      </c>
      <c r="J30" t="b">
        <v>1</v>
      </c>
      <c r="K30">
        <v>-6140.3874961115398</v>
      </c>
      <c r="L30" t="b">
        <v>1</v>
      </c>
      <c r="M30">
        <v>-6140.3944989640304</v>
      </c>
      <c r="N30" t="b">
        <v>0</v>
      </c>
      <c r="O30">
        <v>-6230.5596982724001</v>
      </c>
      <c r="P30" t="b">
        <v>1</v>
      </c>
      <c r="Q30">
        <v>-6453.22011123838</v>
      </c>
      <c r="R30" t="b">
        <v>1</v>
      </c>
      <c r="S30">
        <v>1</v>
      </c>
      <c r="U30">
        <f t="shared" si="3"/>
        <v>-6453.22011123838</v>
      </c>
      <c r="V30">
        <f>SMALL((C30,E30,G30,I30,K30,M30,O30,Q30),2)</f>
        <v>-6230.5596982724001</v>
      </c>
      <c r="W30">
        <f t="shared" si="4"/>
        <v>-222.66041296597996</v>
      </c>
      <c r="X30" s="1">
        <f t="shared" si="5"/>
        <v>4.4658656660814813E-47</v>
      </c>
      <c r="Z30" s="2" t="s">
        <v>32</v>
      </c>
    </row>
    <row r="31" spans="1:27" x14ac:dyDescent="0.2">
      <c r="A31" t="s">
        <v>26</v>
      </c>
      <c r="B31" t="s">
        <v>23</v>
      </c>
      <c r="C31">
        <v>46187.835177110101</v>
      </c>
      <c r="D31" t="b">
        <v>1</v>
      </c>
      <c r="E31">
        <v>46189.0435320096</v>
      </c>
      <c r="F31" t="b">
        <v>0</v>
      </c>
      <c r="G31">
        <v>46190.847731571201</v>
      </c>
      <c r="H31" t="b">
        <v>0</v>
      </c>
      <c r="I31">
        <v>46240.784713649002</v>
      </c>
      <c r="J31" t="b">
        <v>0</v>
      </c>
      <c r="K31">
        <v>-6940.9910596478503</v>
      </c>
      <c r="L31" t="b">
        <v>1</v>
      </c>
      <c r="M31">
        <v>-6940.3217067298201</v>
      </c>
      <c r="N31" t="b">
        <v>0</v>
      </c>
      <c r="O31">
        <v>-6938.3836860309102</v>
      </c>
      <c r="P31" t="b">
        <v>0</v>
      </c>
      <c r="Q31">
        <v>-6866.7378335142503</v>
      </c>
      <c r="R31" t="b">
        <v>0</v>
      </c>
      <c r="S31">
        <v>1</v>
      </c>
      <c r="U31">
        <f t="shared" si="3"/>
        <v>-6940.9910596478503</v>
      </c>
      <c r="V31">
        <f>SMALL((C31,E31,G31,I31,K31,M31,O31,Q31),2)</f>
        <v>-6940.3217067298201</v>
      </c>
      <c r="W31">
        <f t="shared" si="4"/>
        <v>-0.66935291803019936</v>
      </c>
      <c r="X31" s="1">
        <f t="shared" si="5"/>
        <v>71.556956498594843</v>
      </c>
      <c r="Z31" s="2" t="s">
        <v>34</v>
      </c>
    </row>
    <row r="32" spans="1:27" x14ac:dyDescent="0.2">
      <c r="A32" t="s">
        <v>26</v>
      </c>
      <c r="B32" t="s">
        <v>24</v>
      </c>
      <c r="C32">
        <v>51716.539008137202</v>
      </c>
      <c r="D32" t="b">
        <v>0</v>
      </c>
      <c r="E32">
        <v>51716.661913250697</v>
      </c>
      <c r="F32" t="b">
        <v>0</v>
      </c>
      <c r="G32">
        <v>51716.446736514903</v>
      </c>
      <c r="H32" t="b">
        <v>0</v>
      </c>
      <c r="I32">
        <v>51718.4149382244</v>
      </c>
      <c r="J32" t="b">
        <v>0</v>
      </c>
      <c r="K32">
        <v>-7160.7500931401</v>
      </c>
      <c r="L32" t="b">
        <v>0</v>
      </c>
      <c r="M32">
        <v>-7158.7568334412699</v>
      </c>
      <c r="N32" t="b">
        <v>0</v>
      </c>
      <c r="O32">
        <v>-7167.8186740580204</v>
      </c>
      <c r="P32" t="b">
        <v>1</v>
      </c>
      <c r="Q32">
        <v>-7163.5022161814004</v>
      </c>
      <c r="R32" t="b">
        <v>0</v>
      </c>
      <c r="S32">
        <v>1</v>
      </c>
      <c r="U32">
        <f t="shared" si="3"/>
        <v>-7167.8186740580204</v>
      </c>
      <c r="V32">
        <f>SMALL((C32,E32,G32,I32,K32,M32,O32,Q32),2)</f>
        <v>-7163.5022161814004</v>
      </c>
      <c r="W32">
        <f t="shared" si="4"/>
        <v>-4.3164578766200066</v>
      </c>
      <c r="X32" s="1">
        <f t="shared" si="5"/>
        <v>11.55295499164694</v>
      </c>
      <c r="Z32" s="2" t="s">
        <v>31</v>
      </c>
    </row>
    <row r="34" spans="1:27" x14ac:dyDescent="0.2">
      <c r="A34" t="s">
        <v>19</v>
      </c>
      <c r="B34" t="s">
        <v>20</v>
      </c>
      <c r="C34">
        <v>18893.926473895499</v>
      </c>
      <c r="D34" t="b">
        <v>1</v>
      </c>
      <c r="E34">
        <v>18844.4949586328</v>
      </c>
      <c r="F34" t="b">
        <v>1</v>
      </c>
      <c r="G34">
        <v>18746.8800922468</v>
      </c>
      <c r="H34" t="b">
        <v>1</v>
      </c>
      <c r="I34">
        <v>19218.6696004363</v>
      </c>
      <c r="J34" t="b">
        <v>1</v>
      </c>
      <c r="K34">
        <v>-99.809210790914307</v>
      </c>
      <c r="L34" t="b">
        <v>1</v>
      </c>
      <c r="M34">
        <v>-134.73257445945001</v>
      </c>
      <c r="N34" t="b">
        <v>1</v>
      </c>
      <c r="O34">
        <v>-236.63190021302299</v>
      </c>
      <c r="P34" t="b">
        <v>1</v>
      </c>
      <c r="Q34">
        <v>-131.5081782668</v>
      </c>
      <c r="R34" t="b">
        <v>1</v>
      </c>
      <c r="S34">
        <v>2</v>
      </c>
      <c r="U34">
        <f>MIN(C34,E34,G34,I34,K34,M34,O34,Q34)</f>
        <v>-236.63190021302299</v>
      </c>
      <c r="V34">
        <f>SMALL((C34,E34,G34,I34,K34,M34,O34,Q34),2)</f>
        <v>-134.73257445945001</v>
      </c>
      <c r="W34">
        <f>U34-V34</f>
        <v>-101.89932575357298</v>
      </c>
      <c r="X34" s="1">
        <f>EXP(W34/2)*100</f>
        <v>7.4617820178493494E-21</v>
      </c>
      <c r="Z34" s="2" t="s">
        <v>31</v>
      </c>
    </row>
    <row r="35" spans="1:27" x14ac:dyDescent="0.2">
      <c r="A35" t="s">
        <v>19</v>
      </c>
      <c r="B35" t="s">
        <v>21</v>
      </c>
      <c r="C35">
        <v>18135.099359336102</v>
      </c>
      <c r="D35" t="b">
        <v>1</v>
      </c>
      <c r="E35">
        <v>18109.6008559449</v>
      </c>
      <c r="F35" t="b">
        <v>0</v>
      </c>
      <c r="G35">
        <v>17822.823922024101</v>
      </c>
      <c r="H35" t="b">
        <v>1</v>
      </c>
      <c r="I35">
        <v>18425.795627202198</v>
      </c>
      <c r="J35" t="b">
        <v>1</v>
      </c>
      <c r="K35">
        <v>641.60754951526803</v>
      </c>
      <c r="L35" t="b">
        <v>1</v>
      </c>
      <c r="M35">
        <v>609.61320462332401</v>
      </c>
      <c r="N35" t="b">
        <v>1</v>
      </c>
      <c r="O35">
        <v>346.59018190933602</v>
      </c>
      <c r="P35" t="b">
        <v>1</v>
      </c>
      <c r="Q35">
        <v>678.07190136389897</v>
      </c>
      <c r="R35" t="b">
        <v>1</v>
      </c>
      <c r="S35">
        <v>2</v>
      </c>
      <c r="U35">
        <f t="shared" ref="U35:U48" si="6">MIN(C35,E35,G35,I35,K35,M35,O35,Q35)</f>
        <v>346.59018190933602</v>
      </c>
      <c r="V35">
        <f>SMALL((C35,E35,G35,I35,K35,M35,O35,Q35),2)</f>
        <v>609.61320462332401</v>
      </c>
      <c r="W35">
        <f t="shared" ref="W35:W48" si="7">U35-V35</f>
        <v>-263.02302271398798</v>
      </c>
      <c r="X35" s="1">
        <f t="shared" ref="X35:X48" si="8">EXP(W35/2)*100</f>
        <v>7.678498626140227E-56</v>
      </c>
      <c r="Z35" s="2" t="s">
        <v>31</v>
      </c>
    </row>
    <row r="36" spans="1:27" x14ac:dyDescent="0.2">
      <c r="A36" t="s">
        <v>19</v>
      </c>
      <c r="B36" t="s">
        <v>22</v>
      </c>
      <c r="C36">
        <v>17225.669860230701</v>
      </c>
      <c r="D36" t="b">
        <v>0</v>
      </c>
      <c r="E36">
        <v>17218.0917364735</v>
      </c>
      <c r="F36" t="b">
        <v>1</v>
      </c>
      <c r="G36">
        <v>17165.8300653814</v>
      </c>
      <c r="H36" t="b">
        <v>1</v>
      </c>
      <c r="I36">
        <v>17213.949218209698</v>
      </c>
      <c r="J36" t="b">
        <v>1</v>
      </c>
      <c r="K36">
        <v>388.90151794112001</v>
      </c>
      <c r="L36" t="b">
        <v>1</v>
      </c>
      <c r="M36">
        <v>336.13555471624397</v>
      </c>
      <c r="N36" t="b">
        <v>1</v>
      </c>
      <c r="O36">
        <v>271.51177275535002</v>
      </c>
      <c r="P36" t="b">
        <v>1</v>
      </c>
      <c r="Q36">
        <v>377.401040236744</v>
      </c>
      <c r="R36" t="b">
        <v>1</v>
      </c>
      <c r="S36">
        <v>2</v>
      </c>
      <c r="U36">
        <f t="shared" si="6"/>
        <v>271.51177275535002</v>
      </c>
      <c r="V36">
        <f>SMALL((C36,E36,G36,I36,K36,M36,O36,Q36),2)</f>
        <v>336.13555471624397</v>
      </c>
      <c r="W36">
        <f t="shared" si="7"/>
        <v>-64.62378196089395</v>
      </c>
      <c r="X36" s="1">
        <f t="shared" si="8"/>
        <v>9.2709459116498957E-13</v>
      </c>
      <c r="Z36" s="2" t="s">
        <v>31</v>
      </c>
    </row>
    <row r="37" spans="1:27" x14ac:dyDescent="0.2">
      <c r="A37" t="s">
        <v>19</v>
      </c>
      <c r="B37" t="s">
        <v>23</v>
      </c>
      <c r="C37">
        <v>20122.6328490175</v>
      </c>
      <c r="D37" t="b">
        <v>1</v>
      </c>
      <c r="E37">
        <v>20123.5566429957</v>
      </c>
      <c r="F37" t="b">
        <v>0</v>
      </c>
      <c r="G37">
        <v>20122.0755580492</v>
      </c>
      <c r="H37" t="b">
        <v>0</v>
      </c>
      <c r="I37">
        <v>20092.992003605901</v>
      </c>
      <c r="J37" t="b">
        <v>1</v>
      </c>
      <c r="K37">
        <v>865.71991157889795</v>
      </c>
      <c r="L37" t="b">
        <v>0</v>
      </c>
      <c r="M37">
        <v>857.23007202204496</v>
      </c>
      <c r="N37" t="b">
        <v>1</v>
      </c>
      <c r="O37">
        <v>845.152964721751</v>
      </c>
      <c r="P37" t="b">
        <v>1</v>
      </c>
      <c r="Q37">
        <v>744.21812709128596</v>
      </c>
      <c r="R37" t="b">
        <v>1</v>
      </c>
      <c r="S37">
        <v>2</v>
      </c>
      <c r="U37">
        <f t="shared" si="6"/>
        <v>744.21812709128596</v>
      </c>
      <c r="V37">
        <f>SMALL((C37,E37,G37,I37,K37,M37,O37,Q37),2)</f>
        <v>845.152964721751</v>
      </c>
      <c r="W37">
        <f t="shared" si="7"/>
        <v>-100.93483763046504</v>
      </c>
      <c r="X37" s="1">
        <f t="shared" si="8"/>
        <v>1.2085885977481269E-20</v>
      </c>
      <c r="Z37" s="2" t="s">
        <v>32</v>
      </c>
    </row>
    <row r="38" spans="1:27" x14ac:dyDescent="0.2">
      <c r="A38" t="s">
        <v>19</v>
      </c>
      <c r="B38" t="s">
        <v>24</v>
      </c>
      <c r="C38">
        <v>21264.5043714372</v>
      </c>
      <c r="D38" t="b">
        <v>0</v>
      </c>
      <c r="E38">
        <v>21266.494652392699</v>
      </c>
      <c r="F38" t="b">
        <v>0</v>
      </c>
      <c r="G38">
        <v>21193.508309782399</v>
      </c>
      <c r="H38" t="b">
        <v>1</v>
      </c>
      <c r="I38">
        <v>21238.225609980502</v>
      </c>
      <c r="J38" t="b">
        <v>1</v>
      </c>
      <c r="K38">
        <v>898.60699955450798</v>
      </c>
      <c r="L38" t="b">
        <v>1</v>
      </c>
      <c r="M38">
        <v>882.25183888823005</v>
      </c>
      <c r="N38" t="b">
        <v>1</v>
      </c>
      <c r="O38">
        <v>780.45620581581602</v>
      </c>
      <c r="P38" t="b">
        <v>1</v>
      </c>
      <c r="Q38">
        <v>824.58192420315504</v>
      </c>
      <c r="R38" t="b">
        <v>1</v>
      </c>
      <c r="S38">
        <v>2</v>
      </c>
      <c r="U38">
        <f t="shared" si="6"/>
        <v>780.45620581581602</v>
      </c>
      <c r="V38">
        <f>SMALL((C38,E38,G38,I38,K38,M38,O38,Q38),2)</f>
        <v>824.58192420315504</v>
      </c>
      <c r="W38">
        <f t="shared" si="7"/>
        <v>-44.12571838733902</v>
      </c>
      <c r="X38" s="1">
        <f t="shared" si="8"/>
        <v>2.6195216801321143E-8</v>
      </c>
      <c r="Z38" s="2" t="s">
        <v>31</v>
      </c>
    </row>
    <row r="39" spans="1:27" x14ac:dyDescent="0.2">
      <c r="A39" t="s">
        <v>25</v>
      </c>
      <c r="B39" t="s">
        <v>20</v>
      </c>
      <c r="C39">
        <v>15573.016201764</v>
      </c>
      <c r="D39" t="b">
        <v>1</v>
      </c>
      <c r="E39">
        <v>15413.5564362068</v>
      </c>
      <c r="F39" t="b">
        <v>1</v>
      </c>
      <c r="G39">
        <v>15402.4719732986</v>
      </c>
      <c r="H39" t="b">
        <v>0</v>
      </c>
      <c r="I39">
        <v>15507.951037683401</v>
      </c>
      <c r="J39" t="b">
        <v>1</v>
      </c>
      <c r="K39">
        <v>-1067.1104318564701</v>
      </c>
      <c r="L39" t="b">
        <v>1</v>
      </c>
      <c r="M39">
        <v>-1534.7011638878701</v>
      </c>
      <c r="N39" t="b">
        <v>1</v>
      </c>
      <c r="O39">
        <v>-1567.7888332786899</v>
      </c>
      <c r="P39" t="b">
        <v>0</v>
      </c>
      <c r="Q39">
        <v>-1190.59718811326</v>
      </c>
      <c r="R39" t="b">
        <v>1</v>
      </c>
      <c r="S39">
        <v>2</v>
      </c>
      <c r="U39">
        <f>MIN(C39,E39,G39,I39,K39,M39,Q39)</f>
        <v>-1534.7011638878701</v>
      </c>
      <c r="V39">
        <f>SMALL((C39,E39,G39,I39,K39,M39,O39,Q39),3)</f>
        <v>-1190.59718811326</v>
      </c>
      <c r="W39">
        <f t="shared" si="7"/>
        <v>-344.10397577461003</v>
      </c>
      <c r="X39" s="1">
        <f t="shared" si="8"/>
        <v>1.9000763835797674E-73</v>
      </c>
      <c r="Z39" s="2" t="s">
        <v>33</v>
      </c>
    </row>
    <row r="40" spans="1:27" x14ac:dyDescent="0.2">
      <c r="A40" t="s">
        <v>25</v>
      </c>
      <c r="B40" t="s">
        <v>21</v>
      </c>
      <c r="C40">
        <v>19730.295137182999</v>
      </c>
      <c r="D40" t="b">
        <v>0</v>
      </c>
      <c r="E40">
        <v>19731.409744374501</v>
      </c>
      <c r="F40" t="b">
        <v>0</v>
      </c>
      <c r="G40">
        <v>19732.637025221498</v>
      </c>
      <c r="H40" t="b">
        <v>0</v>
      </c>
      <c r="I40">
        <v>19732.3134455703</v>
      </c>
      <c r="J40" t="b">
        <v>0</v>
      </c>
      <c r="K40">
        <v>-1123.42102118816</v>
      </c>
      <c r="L40" t="b">
        <v>1</v>
      </c>
      <c r="M40">
        <v>-1124.9959875964</v>
      </c>
      <c r="N40" t="b">
        <v>0</v>
      </c>
      <c r="O40">
        <v>-1133.2201071295201</v>
      </c>
      <c r="P40" t="b">
        <v>1</v>
      </c>
      <c r="Q40">
        <v>-1109.1863725374401</v>
      </c>
      <c r="R40" t="b">
        <v>0</v>
      </c>
      <c r="S40">
        <v>2</v>
      </c>
      <c r="U40">
        <f t="shared" si="6"/>
        <v>-1133.2201071295201</v>
      </c>
      <c r="V40">
        <f>SMALL((C40,E40,G40,I40,K40,M40,O40,Q40),2)</f>
        <v>-1124.9959875964</v>
      </c>
      <c r="W40">
        <f t="shared" si="7"/>
        <v>-8.2241195331200743</v>
      </c>
      <c r="X40" s="1">
        <f t="shared" si="8"/>
        <v>1.6374013123239728</v>
      </c>
      <c r="Z40" s="2" t="s">
        <v>31</v>
      </c>
    </row>
    <row r="41" spans="1:27" x14ac:dyDescent="0.2">
      <c r="A41" t="s">
        <v>25</v>
      </c>
      <c r="B41" t="s">
        <v>22</v>
      </c>
      <c r="C41">
        <v>19231.102589722399</v>
      </c>
      <c r="D41" t="b">
        <v>1</v>
      </c>
      <c r="E41">
        <v>19229.5391145904</v>
      </c>
      <c r="F41" t="b">
        <v>0</v>
      </c>
      <c r="G41">
        <v>19223.9127139872</v>
      </c>
      <c r="H41" t="b">
        <v>1</v>
      </c>
      <c r="I41">
        <v>19267.768769349699</v>
      </c>
      <c r="J41" t="b">
        <v>1</v>
      </c>
      <c r="K41">
        <v>-1053.4844171636901</v>
      </c>
      <c r="L41" t="b">
        <v>1</v>
      </c>
      <c r="M41">
        <v>-1104.7932765702801</v>
      </c>
      <c r="N41" t="b">
        <v>1</v>
      </c>
      <c r="O41">
        <v>-1141.8518492118001</v>
      </c>
      <c r="P41" t="b">
        <v>1</v>
      </c>
      <c r="Q41">
        <v>-1106.1019265862799</v>
      </c>
      <c r="R41" t="b">
        <v>1</v>
      </c>
      <c r="S41">
        <v>2</v>
      </c>
      <c r="U41">
        <f t="shared" si="6"/>
        <v>-1141.8518492118001</v>
      </c>
      <c r="V41">
        <f>SMALL((C41,E41,G41,I41,K41,M41,O41,Q41),2)</f>
        <v>-1106.1019265862799</v>
      </c>
      <c r="W41">
        <f t="shared" si="7"/>
        <v>-35.749922625520185</v>
      </c>
      <c r="X41" s="1">
        <f t="shared" si="8"/>
        <v>1.7258495658606951E-6</v>
      </c>
      <c r="Z41" s="2" t="s">
        <v>31</v>
      </c>
    </row>
    <row r="42" spans="1:27" x14ac:dyDescent="0.2">
      <c r="A42" t="s">
        <v>25</v>
      </c>
      <c r="B42" t="s">
        <v>23</v>
      </c>
      <c r="C42">
        <v>22077.769967376302</v>
      </c>
      <c r="D42" t="b">
        <v>0</v>
      </c>
      <c r="E42">
        <v>22070.848613692699</v>
      </c>
      <c r="F42" t="b">
        <v>1</v>
      </c>
      <c r="G42">
        <v>22072.158645613101</v>
      </c>
      <c r="H42" t="b">
        <v>0</v>
      </c>
      <c r="I42">
        <v>22063.865333410198</v>
      </c>
      <c r="J42" t="b">
        <v>1</v>
      </c>
      <c r="K42">
        <v>-957.43610441674605</v>
      </c>
      <c r="L42" t="b">
        <v>0</v>
      </c>
      <c r="M42">
        <v>-966.18683491120998</v>
      </c>
      <c r="N42" t="b">
        <v>1</v>
      </c>
      <c r="O42">
        <v>-964.882987308162</v>
      </c>
      <c r="P42" t="b">
        <v>0</v>
      </c>
      <c r="Q42">
        <v>-975.86943222098103</v>
      </c>
      <c r="R42" t="b">
        <v>1</v>
      </c>
      <c r="S42">
        <v>2</v>
      </c>
      <c r="U42">
        <f t="shared" si="6"/>
        <v>-975.86943222098103</v>
      </c>
      <c r="V42">
        <f>SMALL((C42,E42,G42,I42,K42,M42,O42,Q42),2)</f>
        <v>-966.18683491120998</v>
      </c>
      <c r="W42">
        <f t="shared" si="7"/>
        <v>-9.6825973097710403</v>
      </c>
      <c r="X42" s="1">
        <f t="shared" si="8"/>
        <v>0.78967921819750475</v>
      </c>
      <c r="Z42" s="2" t="s">
        <v>32</v>
      </c>
    </row>
    <row r="43" spans="1:27" x14ac:dyDescent="0.2">
      <c r="A43" t="s">
        <v>25</v>
      </c>
      <c r="B43" t="s">
        <v>24</v>
      </c>
      <c r="C43">
        <v>21621.559426766002</v>
      </c>
      <c r="D43" t="b">
        <v>0</v>
      </c>
      <c r="E43">
        <v>21622.5819876924</v>
      </c>
      <c r="F43" t="b">
        <v>0</v>
      </c>
      <c r="G43">
        <v>21617.928376976099</v>
      </c>
      <c r="H43" t="b">
        <v>1</v>
      </c>
      <c r="I43">
        <v>21621.686012990402</v>
      </c>
      <c r="J43" t="b">
        <v>0</v>
      </c>
      <c r="K43">
        <v>-966.576016040431</v>
      </c>
      <c r="L43" t="b">
        <v>1</v>
      </c>
      <c r="M43">
        <v>-964.77329714276505</v>
      </c>
      <c r="N43" t="b">
        <v>0</v>
      </c>
      <c r="O43">
        <v>-966.24112283685099</v>
      </c>
      <c r="P43" t="b">
        <v>0</v>
      </c>
      <c r="Q43">
        <v>-961.01957207690498</v>
      </c>
      <c r="R43" t="b">
        <v>0</v>
      </c>
      <c r="S43">
        <v>2</v>
      </c>
      <c r="U43">
        <f t="shared" si="6"/>
        <v>-966.576016040431</v>
      </c>
      <c r="V43">
        <f>SMALL((C43,E43,G43,I43,K43,M43,O43,Q43),2)</f>
        <v>-966.24112283685099</v>
      </c>
      <c r="W43">
        <f t="shared" si="7"/>
        <v>-0.33489320358000896</v>
      </c>
      <c r="X43" s="1">
        <f t="shared" si="8"/>
        <v>84.582178145209539</v>
      </c>
      <c r="Z43" s="2" t="s">
        <v>34</v>
      </c>
    </row>
    <row r="44" spans="1:27" x14ac:dyDescent="0.2">
      <c r="A44" t="s">
        <v>26</v>
      </c>
      <c r="B44" t="s">
        <v>20</v>
      </c>
      <c r="C44">
        <v>38270.404899564397</v>
      </c>
      <c r="D44" t="b">
        <v>1</v>
      </c>
      <c r="E44">
        <v>38238.062874921598</v>
      </c>
      <c r="F44" t="b">
        <v>1</v>
      </c>
      <c r="G44">
        <v>38226.702970350299</v>
      </c>
      <c r="H44" t="b">
        <v>1</v>
      </c>
      <c r="I44">
        <v>38201.769935450997</v>
      </c>
      <c r="J44" t="b">
        <v>1</v>
      </c>
      <c r="K44">
        <v>-5712.1831124747096</v>
      </c>
      <c r="L44" t="b">
        <v>1</v>
      </c>
      <c r="M44">
        <v>-5718.6467092278099</v>
      </c>
      <c r="N44" t="b">
        <v>1</v>
      </c>
      <c r="O44">
        <v>-5754.8352646436997</v>
      </c>
      <c r="P44" t="b">
        <v>1</v>
      </c>
      <c r="Q44">
        <v>-5758.9835823701296</v>
      </c>
      <c r="R44" t="b">
        <v>1</v>
      </c>
      <c r="S44">
        <v>2</v>
      </c>
      <c r="U44">
        <f t="shared" si="6"/>
        <v>-5758.9835823701296</v>
      </c>
      <c r="V44">
        <f>SMALL((C44,E44,G44,I44,K44,M44,O44,Q44),2)</f>
        <v>-5754.8352646436997</v>
      </c>
      <c r="W44">
        <f t="shared" si="7"/>
        <v>-4.1483177264299229</v>
      </c>
      <c r="X44" s="1">
        <f t="shared" si="8"/>
        <v>12.566208205169829</v>
      </c>
      <c r="Z44" s="2" t="s">
        <v>32</v>
      </c>
      <c r="AA44" t="s">
        <v>31</v>
      </c>
    </row>
    <row r="45" spans="1:27" x14ac:dyDescent="0.2">
      <c r="A45" t="s">
        <v>26</v>
      </c>
      <c r="B45" t="s">
        <v>21</v>
      </c>
      <c r="C45">
        <v>38198.824076049801</v>
      </c>
      <c r="D45" t="b">
        <v>1</v>
      </c>
      <c r="E45">
        <v>38191.0506819234</v>
      </c>
      <c r="F45" t="b">
        <v>1</v>
      </c>
      <c r="G45">
        <v>38160.461041645904</v>
      </c>
      <c r="H45" t="b">
        <v>1</v>
      </c>
      <c r="I45">
        <v>38208.649170497403</v>
      </c>
      <c r="J45" t="b">
        <v>1</v>
      </c>
      <c r="K45">
        <v>-6229.7583070554101</v>
      </c>
      <c r="L45" t="b">
        <v>0</v>
      </c>
      <c r="M45">
        <v>-6283.7194271702501</v>
      </c>
      <c r="N45" t="b">
        <v>1</v>
      </c>
      <c r="O45">
        <v>-6323.2042716503902</v>
      </c>
      <c r="P45" t="b">
        <v>1</v>
      </c>
      <c r="Q45">
        <v>-6229.6071946628499</v>
      </c>
      <c r="R45" t="b">
        <v>0</v>
      </c>
      <c r="S45">
        <v>2</v>
      </c>
      <c r="U45">
        <f t="shared" si="6"/>
        <v>-6323.2042716503902</v>
      </c>
      <c r="V45">
        <f>SMALL((C45,E45,G45,I45,K45,M45,O45,Q45),2)</f>
        <v>-6283.7194271702501</v>
      </c>
      <c r="W45">
        <f t="shared" si="7"/>
        <v>-39.484844480140055</v>
      </c>
      <c r="X45" s="1">
        <f t="shared" si="8"/>
        <v>2.6667049172467504E-7</v>
      </c>
      <c r="Z45" s="2" t="s">
        <v>31</v>
      </c>
    </row>
    <row r="46" spans="1:27" x14ac:dyDescent="0.2">
      <c r="A46" t="s">
        <v>26</v>
      </c>
      <c r="B46" t="s">
        <v>22</v>
      </c>
      <c r="C46">
        <v>41471.816844496803</v>
      </c>
      <c r="D46" t="b">
        <v>1</v>
      </c>
      <c r="E46">
        <v>41473.009888966299</v>
      </c>
      <c r="F46" t="b">
        <v>0</v>
      </c>
      <c r="G46">
        <v>41433.917207614497</v>
      </c>
      <c r="H46" t="b">
        <v>1</v>
      </c>
      <c r="I46">
        <v>41221.495843876502</v>
      </c>
      <c r="J46" t="b">
        <v>1</v>
      </c>
      <c r="K46">
        <v>-6129.5822305710599</v>
      </c>
      <c r="L46" t="b">
        <v>1</v>
      </c>
      <c r="M46">
        <v>-6127.7116952969</v>
      </c>
      <c r="N46" t="b">
        <v>0</v>
      </c>
      <c r="O46">
        <v>-6212.5792669627399</v>
      </c>
      <c r="P46" t="b">
        <v>1</v>
      </c>
      <c r="Q46">
        <v>-6464.2167310371897</v>
      </c>
      <c r="R46" t="b">
        <v>1</v>
      </c>
      <c r="S46">
        <v>2</v>
      </c>
      <c r="U46">
        <f t="shared" si="6"/>
        <v>-6464.2167310371897</v>
      </c>
      <c r="V46">
        <f>SMALL((C46,E46,G46,I46,K46,M46,O46,Q46),2)</f>
        <v>-6212.5792669627399</v>
      </c>
      <c r="W46">
        <f t="shared" si="7"/>
        <v>-251.63746407444978</v>
      </c>
      <c r="X46" s="1">
        <f t="shared" si="8"/>
        <v>2.2783422096001782E-53</v>
      </c>
      <c r="Z46" s="2" t="s">
        <v>32</v>
      </c>
    </row>
    <row r="47" spans="1:27" x14ac:dyDescent="0.2">
      <c r="A47" t="s">
        <v>26</v>
      </c>
      <c r="B47" t="s">
        <v>23</v>
      </c>
      <c r="C47">
        <v>46197.304898287199</v>
      </c>
      <c r="D47" t="b">
        <v>1</v>
      </c>
      <c r="E47">
        <v>46194.671791701599</v>
      </c>
      <c r="F47" t="b">
        <v>1</v>
      </c>
      <c r="G47">
        <v>46178.522392894702</v>
      </c>
      <c r="H47" t="b">
        <v>0</v>
      </c>
      <c r="I47">
        <v>46239.950284938102</v>
      </c>
      <c r="J47" t="b">
        <v>0</v>
      </c>
      <c r="K47">
        <v>-6931.2046927154597</v>
      </c>
      <c r="L47" t="b">
        <v>1</v>
      </c>
      <c r="M47">
        <v>-6929.6663904094703</v>
      </c>
      <c r="N47" t="b">
        <v>0</v>
      </c>
      <c r="O47">
        <v>-6936.3330482903002</v>
      </c>
      <c r="P47" t="b">
        <v>0</v>
      </c>
      <c r="Q47">
        <v>-6867.38981745004</v>
      </c>
      <c r="R47" t="b">
        <v>0</v>
      </c>
      <c r="S47">
        <v>2</v>
      </c>
      <c r="U47">
        <f>MIN(C47,E47,G47,I47,K47,M47,Q47)</f>
        <v>-6931.2046927154597</v>
      </c>
      <c r="V47">
        <f>SMALL((C47,E47,G47,I47,K47,M47,O47,Q47),3)</f>
        <v>-6929.6663904094703</v>
      </c>
      <c r="W47">
        <f t="shared" si="7"/>
        <v>-1.5383023059894185</v>
      </c>
      <c r="X47" s="1">
        <f t="shared" si="8"/>
        <v>46.34062624248881</v>
      </c>
      <c r="Z47" s="2" t="s">
        <v>34</v>
      </c>
    </row>
    <row r="48" spans="1:27" x14ac:dyDescent="0.2">
      <c r="A48" t="s">
        <v>26</v>
      </c>
      <c r="B48" t="s">
        <v>24</v>
      </c>
      <c r="C48">
        <v>51718.422877454002</v>
      </c>
      <c r="D48" t="b">
        <v>0</v>
      </c>
      <c r="E48">
        <v>51720.401483173402</v>
      </c>
      <c r="F48" t="b">
        <v>0</v>
      </c>
      <c r="G48">
        <v>51721.786149735999</v>
      </c>
      <c r="H48" t="b">
        <v>0</v>
      </c>
      <c r="I48">
        <v>51718.025331008699</v>
      </c>
      <c r="J48" t="b">
        <v>0</v>
      </c>
      <c r="K48">
        <v>-7162.0218863581104</v>
      </c>
      <c r="L48" t="b">
        <v>0</v>
      </c>
      <c r="M48">
        <v>-7160.0218874272796</v>
      </c>
      <c r="N48" t="b">
        <v>0</v>
      </c>
      <c r="O48">
        <v>-7158.2709610318498</v>
      </c>
      <c r="P48" t="b">
        <v>0</v>
      </c>
      <c r="Q48">
        <v>-7162.0745555487401</v>
      </c>
      <c r="R48" t="b">
        <v>0</v>
      </c>
      <c r="S48">
        <v>2</v>
      </c>
      <c r="U48">
        <f t="shared" si="6"/>
        <v>-7162.0745555487401</v>
      </c>
      <c r="V48">
        <f>SMALL((C48,E48,G48,I48,K48,M48,O48,Q48),2)</f>
        <v>-7162.0218863581104</v>
      </c>
      <c r="W48">
        <f t="shared" si="7"/>
        <v>-5.2669190629785589E-2</v>
      </c>
      <c r="X48" s="1">
        <f t="shared" si="8"/>
        <v>97.400913618691547</v>
      </c>
      <c r="Z48" s="2" t="s">
        <v>35</v>
      </c>
      <c r="AA48" t="s">
        <v>36</v>
      </c>
    </row>
  </sheetData>
  <conditionalFormatting sqref="C2:R48">
    <cfRule type="expression" dxfId="7" priority="2" stopIfTrue="1">
      <formula>D2=FALSE</formula>
    </cfRule>
  </conditionalFormatting>
  <conditionalFormatting sqref="C2:Q48">
    <cfRule type="cellIs" dxfId="6" priority="3" operator="equal">
      <formula>$U2</formula>
    </cfRule>
  </conditionalFormatting>
  <conditionalFormatting sqref="W2:W16 W18:W32 W34:W48">
    <cfRule type="cellIs" dxfId="0" priority="1" operator="greaterThanOrEqual">
      <formula>-7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2019-07-23T02:23:17Z</dcterms:created>
  <dcterms:modified xsi:type="dcterms:W3CDTF">2019-07-23T04:05:26Z</dcterms:modified>
</cp:coreProperties>
</file>