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2.xml" ContentType="application/vnd.ms-excel.documenttask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ocumenttasks/documenttask3.xml" ContentType="application/vnd.ms-excel.documenttask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ocumenttasks/documenttask4.xml" ContentType="application/vnd.ms-excel.documenttask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ocumenttasks/documenttask5.xml" ContentType="application/vnd.ms-excel.documenttask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ocumenttasks/documenttask6.xml" ContentType="application/vnd.ms-excel.documenttask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ocumenttasks/documenttask7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https://commerzbankapc.sharepoint.com/sites/CGSS_ITPM/IT Factory/HR/ADC Shift Planning and Reporting/"/>
    </mc:Choice>
  </mc:AlternateContent>
  <xr:revisionPtr revIDLastSave="0" documentId="8_{752621C8-E188-4522-AA0C-DD6975E561F4}" xr6:coauthVersionLast="47" xr6:coauthVersionMax="47" xr10:uidLastSave="{00000000-0000-0000-0000-000000000000}"/>
  <bookViews>
    <workbookView xWindow="28680" yWindow="-120" windowWidth="29040" windowHeight="15840" tabRatio="849" firstSheet="6" activeTab="6" xr2:uid="{66D6FAE6-F60A-44E3-B558-0C8E835F9659}"/>
  </bookViews>
  <sheets>
    <sheet name="12. December" sheetId="6" state="hidden" r:id="rId1"/>
    <sheet name="1. January" sheetId="8" r:id="rId2"/>
    <sheet name="2. February" sheetId="9" r:id="rId3"/>
    <sheet name="3. March" sheetId="10" r:id="rId4"/>
    <sheet name="4. April" sheetId="11" r:id="rId5"/>
    <sheet name="5. May" sheetId="12" r:id="rId6"/>
    <sheet name="6. June" sheetId="13" r:id="rId7"/>
    <sheet name="7. July" sheetId="14" r:id="rId8"/>
    <sheet name="8. Aug" sheetId="15" r:id="rId9"/>
    <sheet name="9. Sept" sheetId="16" r:id="rId10"/>
    <sheet name="10. Oct" sheetId="17" r:id="rId11"/>
    <sheet name="11. Nov" sheetId="18" r:id="rId12"/>
    <sheet name="12. Dec" sheetId="19" r:id="rId13"/>
  </sheets>
  <definedNames>
    <definedName name="All">#REF!</definedName>
    <definedName name="Evening">#REF!</definedName>
    <definedName name="Morning">#REF!</definedName>
    <definedName name="Night">#REF!</definedName>
    <definedName name="Of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7" i="10" l="1"/>
  <c r="BB18" i="10"/>
  <c r="BB19" i="10"/>
  <c r="BB16" i="10"/>
  <c r="BB12" i="10"/>
  <c r="BB13" i="10"/>
  <c r="BB14" i="10"/>
  <c r="BB11" i="10"/>
  <c r="BE22" i="10"/>
  <c r="BE23" i="10"/>
  <c r="BE24" i="10"/>
  <c r="BE21" i="10"/>
  <c r="BE17" i="10"/>
  <c r="BE18" i="10"/>
  <c r="BE19" i="10"/>
  <c r="BE16" i="10"/>
  <c r="BE12" i="10"/>
  <c r="BE13" i="10"/>
  <c r="BE14" i="10"/>
  <c r="BE11" i="10"/>
  <c r="AZ24" i="10"/>
  <c r="AX22" i="10"/>
  <c r="AY22" i="10"/>
  <c r="AZ22" i="10"/>
  <c r="BA22" i="10"/>
  <c r="BB22" i="10"/>
  <c r="BC22" i="10"/>
  <c r="AX23" i="10"/>
  <c r="AY23" i="10"/>
  <c r="AZ23" i="10"/>
  <c r="BA23" i="10"/>
  <c r="BB23" i="10"/>
  <c r="BC23" i="10"/>
  <c r="AX24" i="10"/>
  <c r="AY24" i="10"/>
  <c r="BA24" i="10"/>
  <c r="BB24" i="10"/>
  <c r="BC24" i="10"/>
  <c r="BC21" i="10"/>
  <c r="BB21" i="10"/>
  <c r="BA21" i="10"/>
  <c r="AZ21" i="10"/>
  <c r="AY21" i="10"/>
  <c r="AX21" i="10"/>
  <c r="AX18" i="10"/>
  <c r="AY18" i="10"/>
  <c r="AZ18" i="10"/>
  <c r="BA18" i="10"/>
  <c r="BC18" i="10"/>
  <c r="AX19" i="10"/>
  <c r="AY19" i="10"/>
  <c r="AZ19" i="10"/>
  <c r="BA19" i="10"/>
  <c r="BC19" i="10"/>
  <c r="BC17" i="10"/>
  <c r="BA17" i="10"/>
  <c r="AZ17" i="10"/>
  <c r="AY17" i="10"/>
  <c r="AX17" i="10"/>
  <c r="BE16" i="8"/>
  <c r="BE17" i="8"/>
  <c r="BE18" i="8"/>
  <c r="BE19" i="8"/>
  <c r="BE21" i="8"/>
  <c r="BE22" i="8"/>
  <c r="BE23" i="8"/>
  <c r="BE24" i="8"/>
  <c r="BE12" i="8"/>
  <c r="BE13" i="8"/>
  <c r="BE14" i="8"/>
  <c r="BE11" i="8"/>
  <c r="AY21" i="8"/>
  <c r="AX21" i="8"/>
  <c r="AZ21" i="8"/>
  <c r="AZ12" i="8"/>
  <c r="AY22" i="8"/>
  <c r="AY23" i="8"/>
  <c r="AY24" i="8"/>
  <c r="AX22" i="8"/>
  <c r="AX23" i="8"/>
  <c r="AX24" i="8"/>
  <c r="AY17" i="8"/>
  <c r="AY18" i="8"/>
  <c r="AY19" i="8"/>
  <c r="AX17" i="8"/>
  <c r="AX18" i="8"/>
  <c r="AX19" i="8"/>
  <c r="AY12" i="8"/>
  <c r="AY13" i="8"/>
  <c r="AY14" i="8"/>
  <c r="AX12" i="8"/>
  <c r="AX13" i="8"/>
  <c r="AX14" i="8"/>
  <c r="AX11" i="8"/>
  <c r="AX16" i="8"/>
  <c r="AY16" i="8"/>
  <c r="AZ16" i="8"/>
  <c r="BA16" i="8"/>
  <c r="BB16" i="8"/>
  <c r="BC16" i="8"/>
  <c r="AX12" i="14"/>
  <c r="AY12" i="14"/>
  <c r="AZ12" i="14"/>
  <c r="BA12" i="14"/>
  <c r="BB12" i="14"/>
  <c r="BC12" i="14"/>
  <c r="AX13" i="14"/>
  <c r="AY13" i="14"/>
  <c r="AZ13" i="14"/>
  <c r="BA13" i="14"/>
  <c r="BB13" i="14"/>
  <c r="BC13" i="14"/>
  <c r="AX14" i="14"/>
  <c r="AY14" i="14"/>
  <c r="AZ14" i="14"/>
  <c r="BA14" i="14"/>
  <c r="BB14" i="14"/>
  <c r="BC14" i="14"/>
  <c r="AX16" i="14"/>
  <c r="AY16" i="14"/>
  <c r="AZ16" i="14"/>
  <c r="BA16" i="14"/>
  <c r="BB16" i="14"/>
  <c r="BC16" i="14"/>
  <c r="AX17" i="14"/>
  <c r="AY17" i="14"/>
  <c r="AZ17" i="14"/>
  <c r="BA17" i="14"/>
  <c r="BB17" i="14"/>
  <c r="BC17" i="14"/>
  <c r="AX18" i="14"/>
  <c r="AY18" i="14"/>
  <c r="AZ18" i="14"/>
  <c r="BA18" i="14"/>
  <c r="BB18" i="14"/>
  <c r="BC18" i="14"/>
  <c r="AX19" i="14"/>
  <c r="AY19" i="14"/>
  <c r="AZ19" i="14"/>
  <c r="BA19" i="14"/>
  <c r="BB19" i="14"/>
  <c r="BC19" i="14"/>
  <c r="AX21" i="14"/>
  <c r="AY21" i="14"/>
  <c r="AZ21" i="14"/>
  <c r="BA21" i="14"/>
  <c r="BB21" i="14"/>
  <c r="BC21" i="14"/>
  <c r="AX22" i="14"/>
  <c r="AY22" i="14"/>
  <c r="AZ22" i="14"/>
  <c r="BA22" i="14"/>
  <c r="BB22" i="14"/>
  <c r="BC22" i="14"/>
  <c r="AX23" i="14"/>
  <c r="AY23" i="14"/>
  <c r="AZ23" i="14"/>
  <c r="BA23" i="14"/>
  <c r="BB23" i="14"/>
  <c r="BC23" i="14"/>
  <c r="AX24" i="14"/>
  <c r="AY24" i="14"/>
  <c r="AZ24" i="14"/>
  <c r="BA24" i="14"/>
  <c r="BB24" i="14"/>
  <c r="BC24" i="14"/>
  <c r="BC11" i="14"/>
  <c r="BB11" i="14"/>
  <c r="BA11" i="14"/>
  <c r="AZ11" i="14"/>
  <c r="AY11" i="14"/>
  <c r="AX11" i="14"/>
  <c r="AW12" i="13"/>
  <c r="AX12" i="13"/>
  <c r="AY12" i="13"/>
  <c r="AZ12" i="13"/>
  <c r="BA12" i="13"/>
  <c r="BB12" i="13"/>
  <c r="AW13" i="13"/>
  <c r="AX13" i="13"/>
  <c r="AY13" i="13"/>
  <c r="AZ13" i="13"/>
  <c r="BA13" i="13"/>
  <c r="BB13" i="13"/>
  <c r="AW14" i="13"/>
  <c r="AX14" i="13"/>
  <c r="AY14" i="13"/>
  <c r="AZ14" i="13"/>
  <c r="BA14" i="13"/>
  <c r="BB14" i="13"/>
  <c r="AW16" i="13"/>
  <c r="AX16" i="13"/>
  <c r="AY16" i="13"/>
  <c r="AZ16" i="13"/>
  <c r="BA16" i="13"/>
  <c r="BB16" i="13"/>
  <c r="AW17" i="13"/>
  <c r="AX17" i="13"/>
  <c r="AY17" i="13"/>
  <c r="AZ17" i="13"/>
  <c r="BA17" i="13"/>
  <c r="BB17" i="13"/>
  <c r="AW18" i="13"/>
  <c r="AX18" i="13"/>
  <c r="AY18" i="13"/>
  <c r="AZ18" i="13"/>
  <c r="BA18" i="13"/>
  <c r="BB18" i="13"/>
  <c r="AW19" i="13"/>
  <c r="AX19" i="13"/>
  <c r="AY19" i="13"/>
  <c r="AZ19" i="13"/>
  <c r="BA19" i="13"/>
  <c r="BB19" i="13"/>
  <c r="AW21" i="13"/>
  <c r="AX21" i="13"/>
  <c r="AY21" i="13"/>
  <c r="AZ21" i="13"/>
  <c r="BA21" i="13"/>
  <c r="BB21" i="13"/>
  <c r="AW22" i="13"/>
  <c r="AX22" i="13"/>
  <c r="AY22" i="13"/>
  <c r="AZ22" i="13"/>
  <c r="BA22" i="13"/>
  <c r="BB22" i="13"/>
  <c r="AW23" i="13"/>
  <c r="AX23" i="13"/>
  <c r="AY23" i="13"/>
  <c r="AZ23" i="13"/>
  <c r="BA23" i="13"/>
  <c r="BB23" i="13"/>
  <c r="AW24" i="13"/>
  <c r="AX24" i="13"/>
  <c r="AY24" i="13"/>
  <c r="AZ24" i="13"/>
  <c r="BA24" i="13"/>
  <c r="BB24" i="13"/>
  <c r="BB11" i="13"/>
  <c r="BA11" i="13"/>
  <c r="AZ11" i="13"/>
  <c r="AY11" i="13"/>
  <c r="AX11" i="13"/>
  <c r="AW11" i="13"/>
  <c r="AX12" i="12"/>
  <c r="AY12" i="12"/>
  <c r="AZ12" i="12"/>
  <c r="BA12" i="12"/>
  <c r="BB12" i="12"/>
  <c r="BC12" i="12"/>
  <c r="AX13" i="12"/>
  <c r="AY13" i="12"/>
  <c r="AZ13" i="12"/>
  <c r="BA13" i="12"/>
  <c r="BB13" i="12"/>
  <c r="BC13" i="12"/>
  <c r="AX14" i="12"/>
  <c r="AY14" i="12"/>
  <c r="AZ14" i="12"/>
  <c r="BA14" i="12"/>
  <c r="BB14" i="12"/>
  <c r="BC14" i="12"/>
  <c r="AX16" i="12"/>
  <c r="AY16" i="12"/>
  <c r="AZ16" i="12"/>
  <c r="BA16" i="12"/>
  <c r="BB16" i="12"/>
  <c r="BC16" i="12"/>
  <c r="AX17" i="12"/>
  <c r="AY17" i="12"/>
  <c r="AZ17" i="12"/>
  <c r="BA17" i="12"/>
  <c r="BB17" i="12"/>
  <c r="BC17" i="12"/>
  <c r="AX18" i="12"/>
  <c r="AY18" i="12"/>
  <c r="AZ18" i="12"/>
  <c r="BA18" i="12"/>
  <c r="BB18" i="12"/>
  <c r="BC18" i="12"/>
  <c r="AX19" i="12"/>
  <c r="AY19" i="12"/>
  <c r="AZ19" i="12"/>
  <c r="BA19" i="12"/>
  <c r="BB19" i="12"/>
  <c r="BC19" i="12"/>
  <c r="AX21" i="12"/>
  <c r="AY21" i="12"/>
  <c r="AZ21" i="12"/>
  <c r="BA21" i="12"/>
  <c r="BB21" i="12"/>
  <c r="BC21" i="12"/>
  <c r="AX22" i="12"/>
  <c r="AY22" i="12"/>
  <c r="AZ22" i="12"/>
  <c r="BA22" i="12"/>
  <c r="BB22" i="12"/>
  <c r="BC22" i="12"/>
  <c r="AX23" i="12"/>
  <c r="AY23" i="12"/>
  <c r="AZ23" i="12"/>
  <c r="BA23" i="12"/>
  <c r="BB23" i="12"/>
  <c r="BC23" i="12"/>
  <c r="AX24" i="12"/>
  <c r="AY24" i="12"/>
  <c r="AZ24" i="12"/>
  <c r="BA24" i="12"/>
  <c r="BB24" i="12"/>
  <c r="BC24" i="12"/>
  <c r="BC11" i="12"/>
  <c r="BB11" i="12"/>
  <c r="BA11" i="12"/>
  <c r="AZ11" i="12"/>
  <c r="AX11" i="12"/>
  <c r="AY11" i="12"/>
  <c r="AW12" i="11"/>
  <c r="AX12" i="11"/>
  <c r="AY12" i="11"/>
  <c r="AZ12" i="11"/>
  <c r="BA12" i="11"/>
  <c r="BB12" i="11"/>
  <c r="AW13" i="11"/>
  <c r="AX13" i="11"/>
  <c r="AY13" i="11"/>
  <c r="AZ13" i="11"/>
  <c r="BA13" i="11"/>
  <c r="BB13" i="11"/>
  <c r="AW14" i="11"/>
  <c r="AX14" i="11"/>
  <c r="AY14" i="11"/>
  <c r="AZ14" i="11"/>
  <c r="BA14" i="11"/>
  <c r="BB14" i="11"/>
  <c r="AW16" i="11"/>
  <c r="AX16" i="11"/>
  <c r="AY16" i="11"/>
  <c r="AZ16" i="11"/>
  <c r="BA16" i="11"/>
  <c r="BB16" i="11"/>
  <c r="AW17" i="11"/>
  <c r="AX17" i="11"/>
  <c r="AY17" i="11"/>
  <c r="AZ17" i="11"/>
  <c r="BA17" i="11"/>
  <c r="BB17" i="11"/>
  <c r="AW18" i="11"/>
  <c r="AX18" i="11"/>
  <c r="AY18" i="11"/>
  <c r="AZ18" i="11"/>
  <c r="BA18" i="11"/>
  <c r="BB18" i="11"/>
  <c r="AW19" i="11"/>
  <c r="AX19" i="11"/>
  <c r="AY19" i="11"/>
  <c r="AZ19" i="11"/>
  <c r="BA19" i="11"/>
  <c r="BB19" i="11"/>
  <c r="AW21" i="11"/>
  <c r="AX21" i="11"/>
  <c r="AY21" i="11"/>
  <c r="AZ21" i="11"/>
  <c r="BA21" i="11"/>
  <c r="BB21" i="11"/>
  <c r="AW22" i="11"/>
  <c r="AX22" i="11"/>
  <c r="AY22" i="11"/>
  <c r="AZ22" i="11"/>
  <c r="BA22" i="11"/>
  <c r="BB22" i="11"/>
  <c r="AW23" i="11"/>
  <c r="AX23" i="11"/>
  <c r="AY23" i="11"/>
  <c r="AZ23" i="11"/>
  <c r="BA23" i="11"/>
  <c r="BB23" i="11"/>
  <c r="AW24" i="11"/>
  <c r="AX24" i="11"/>
  <c r="AY24" i="11"/>
  <c r="AZ24" i="11"/>
  <c r="BA24" i="11"/>
  <c r="BB24" i="11"/>
  <c r="AX11" i="11"/>
  <c r="BB11" i="11"/>
  <c r="BA11" i="11"/>
  <c r="AZ11" i="11"/>
  <c r="AY11" i="11"/>
  <c r="AW11" i="11"/>
  <c r="AX12" i="10"/>
  <c r="AY12" i="10"/>
  <c r="AZ12" i="10"/>
  <c r="BA12" i="10"/>
  <c r="BC12" i="10"/>
  <c r="AX13" i="10"/>
  <c r="AY13" i="10"/>
  <c r="AZ13" i="10"/>
  <c r="BA13" i="10"/>
  <c r="BC13" i="10"/>
  <c r="AX14" i="10"/>
  <c r="AY14" i="10"/>
  <c r="AZ14" i="10"/>
  <c r="BA14" i="10"/>
  <c r="BC14" i="10"/>
  <c r="BC16" i="10"/>
  <c r="BC11" i="10"/>
  <c r="BA11" i="10"/>
  <c r="AY11" i="10"/>
  <c r="AZ11" i="10"/>
  <c r="AX11" i="10"/>
  <c r="AU12" i="9"/>
  <c r="AV12" i="9"/>
  <c r="AW12" i="9"/>
  <c r="AX12" i="9"/>
  <c r="AY12" i="9"/>
  <c r="AZ12" i="9"/>
  <c r="AU13" i="9"/>
  <c r="AV13" i="9"/>
  <c r="AW13" i="9"/>
  <c r="AX13" i="9"/>
  <c r="AY13" i="9"/>
  <c r="AZ13" i="9"/>
  <c r="AU14" i="9"/>
  <c r="AV14" i="9"/>
  <c r="AW14" i="9"/>
  <c r="AX14" i="9"/>
  <c r="AY14" i="9"/>
  <c r="AZ14" i="9"/>
  <c r="AU16" i="9"/>
  <c r="AV16" i="9"/>
  <c r="AW16" i="9"/>
  <c r="AX16" i="9"/>
  <c r="AY16" i="9"/>
  <c r="AZ16" i="9"/>
  <c r="AU17" i="9"/>
  <c r="AV17" i="9"/>
  <c r="AW17" i="9"/>
  <c r="AX17" i="9"/>
  <c r="AZ17" i="9"/>
  <c r="AU18" i="9"/>
  <c r="AV18" i="9"/>
  <c r="AW18" i="9"/>
  <c r="AX18" i="9"/>
  <c r="AY18" i="9"/>
  <c r="AZ18" i="9"/>
  <c r="AU19" i="9"/>
  <c r="AV19" i="9"/>
  <c r="AW19" i="9"/>
  <c r="AX19" i="9"/>
  <c r="AY19" i="9"/>
  <c r="AZ19" i="9"/>
  <c r="AU21" i="9"/>
  <c r="AV21" i="9"/>
  <c r="AW21" i="9"/>
  <c r="AX21" i="9"/>
  <c r="AY21" i="9"/>
  <c r="AZ21" i="9"/>
  <c r="AU22" i="9"/>
  <c r="AV22" i="9"/>
  <c r="AW22" i="9"/>
  <c r="AX22" i="9"/>
  <c r="AY22" i="9"/>
  <c r="AZ22" i="9"/>
  <c r="AU23" i="9"/>
  <c r="AV23" i="9"/>
  <c r="AW23" i="9"/>
  <c r="AX23" i="9"/>
  <c r="AY23" i="9"/>
  <c r="AZ23" i="9"/>
  <c r="AU24" i="9"/>
  <c r="AV24" i="9"/>
  <c r="AW24" i="9"/>
  <c r="AX24" i="9"/>
  <c r="AY24" i="9"/>
  <c r="AZ24" i="9"/>
  <c r="AZ11" i="9"/>
  <c r="AY11" i="9"/>
  <c r="AX11" i="9"/>
  <c r="AW11" i="9"/>
  <c r="AV11" i="9"/>
  <c r="AU11" i="9"/>
  <c r="BC14" i="8"/>
  <c r="BC24" i="8"/>
  <c r="BB24" i="8"/>
  <c r="BA24" i="8"/>
  <c r="AZ24" i="8"/>
  <c r="BC23" i="8"/>
  <c r="BB23" i="8"/>
  <c r="BA23" i="8"/>
  <c r="AZ23" i="8"/>
  <c r="BC22" i="8"/>
  <c r="BB22" i="8"/>
  <c r="BA22" i="8"/>
  <c r="AZ22" i="8"/>
  <c r="BC21" i="8"/>
  <c r="BB21" i="8"/>
  <c r="BA21" i="8"/>
  <c r="BC19" i="8"/>
  <c r="BB19" i="8"/>
  <c r="BA19" i="8"/>
  <c r="AZ19" i="8"/>
  <c r="BC18" i="8"/>
  <c r="BB18" i="8"/>
  <c r="BA18" i="8"/>
  <c r="AZ18" i="8"/>
  <c r="BC17" i="8"/>
  <c r="BB17" i="8"/>
  <c r="BA17" i="8"/>
  <c r="AZ17" i="8"/>
  <c r="BC12" i="8"/>
  <c r="BB12" i="8"/>
  <c r="BA12" i="8"/>
  <c r="BC11" i="8"/>
  <c r="BB11" i="8"/>
  <c r="BA11" i="8"/>
  <c r="AY11" i="8"/>
  <c r="BC13" i="8"/>
  <c r="AZ14" i="8"/>
  <c r="BA14" i="8"/>
  <c r="BB14" i="8"/>
  <c r="BB13" i="8"/>
  <c r="BA13" i="8"/>
  <c r="AZ1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tc={517E460E-3E48-4D08-9B1C-35EF5FA3A5D7}</author>
    <author>tc={17E7C9E5-1B93-4C7B-AF28-FF8BD929F17E}</author>
    <author>tc={785A24DD-8490-4FF2-8A71-AD8790A48CA5}</author>
    <author>tc={C7CEB909-0248-4F3A-A49D-36BB67DEA318}</author>
    <author>tc={8E26B601-78CB-4EA9-BE68-201E3CB9EF98}</author>
    <author>tc={B559BA9F-774F-4F68-B1F8-F352D4C94310}</author>
  </authors>
  <commentList>
    <comment ref="S14" authorId="0" shapeId="0" xr:uid="{517E460E-3E48-4D08-9B1C-35EF5FA3A5D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@Annavi, Yaashan Raj Applied AL - Submitted in TIME OFF HR Dashboard, but it didn’t deduct “Time Off Balance” since the date applied was during Weekend.
Reply:
    @Mohamad Fairuz, Azatulnajihah you should find someone to replace you from 5th-6th Oct as there will be only 1 person on the shift.
Then will approve your leave. 
Reply:
    @Mohamad Fairuz, Azatulnajihah @Annavi, Yaashan Raj I'll take care of the 2nd half 7 - 12
Reply:
    @Kamaluddin, Muhammad Hariz , Hariz , please send an email regarding you replacing Aza 2nd Half from 7:30pm-12am(4 1/2hours) . As Jaden will be doing the OT replacing Aza  for 1st half from 3pm-7:30pm (4 1/2hours)
Reply:
    @Mohamad Fairuz, Azatulnajihah Should email, and follow up reply by me since, she the one taking leave.
Reply:
    Refer BT15
Reply:
    Approved !</t>
      </text>
    </comment>
    <comment ref="T14" authorId="1" shapeId="0" xr:uid="{17E7C9E5-1B93-4C7B-AF28-FF8BD929F17E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@Annavi, Yaashan Raj Applied AL - Submitted in TIME OFF HR Dashboard, but it didn’t deduct “Time Off Balance” since the date applied was during Weekend.
Reply:
    @Mohamad Fairuz, Azatulnajihah @Annavi, Yaashan Raj I'll take care of the 2nd half 7 - 12
Reply:
    @Kamaluddin, Muhammad Hariz , please send an email regarding you replacing Aza 2nd Half from 7:30pm-12am(4 1/2hours) . As Jaden will be doing the OT replacing Aza  for 1st half from 3pm-7:30pm (4 1/2hours)
Reply:
    @Mohamad Fairuz, Azatulnajihah Should email, and follow up reply by me since, she the one taking leave.
Reply:
    Refer to Q2 A2(Overtime Briefing 2024), I leave it to you both. Discuss internally on who is going to initiated the mail first so I can approve. 
Reply:
    Approved !</t>
      </text>
    </comment>
    <comment ref="AV20" authorId="2" shapeId="0" xr:uid="{785A24DD-8490-4FF2-8A71-AD8790A48CA5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@Abdul Razak, Naufal Shafiq , Initiate an email by looping your coworker in the email if they able to work alone during the Morning shift
Reply:
    Refer Email : RE: Annavi, Yaashan Raj assigned you a task in "ADC Final Shift Plan v0.3_YearlyPlan"</t>
      </text>
    </comment>
    <comment ref="Q23" authorId="3" shapeId="0" xr:uid="{C7CEB909-0248-4F3A-A49D-36BB67DEA3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Approved via SF Portal. </t>
      </text>
    </comment>
    <comment ref="AV23" authorId="4" shapeId="0" xr:uid="{8E26B601-78CB-4EA9-BE68-201E3CB9EF98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@Abdul Razak, Naufal Shafiq , Initiate an email by looping your coworker in the email if they able to work alone during the Morning shift
Reply:
    Refer Email : RE: Annavi, Yaashan Raj assigned you a task in "ADC Final Shift Plan v0.3_YearlyPlan"</t>
      </text>
    </comment>
    <comment ref="S24" authorId="5" shapeId="0" xr:uid="{B559BA9F-774F-4F68-B1F8-F352D4C94310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Hi @Ong, Wei Cheng , please send an email regarding you replacing Aza  for 1st half from 3pm-7:30pm (4 1/2hours)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tc={DA72193D-FE71-437B-8892-4FE57A2C4083}</author>
    <author>tc={DEA2071F-5F95-4E85-808D-C5F8D86BA2F3}</author>
    <author>tc={10311104-1DCC-473A-80D5-874476FF35F7}</author>
    <author>tc={E5657AF6-80E1-49A2-97FF-1ABD32BF7A90}</author>
    <author>tc={AA60B2EC-2652-40B7-8F1D-F9027534CE4E}</author>
  </authors>
  <commentList>
    <comment ref="G19" authorId="0" shapeId="0" xr:uid="{DA72193D-FE71-437B-8892-4FE57A2C4083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@Abdul Razak, Naufal Shafiq , Initiate an email by looping your coworker in the email if they able to work alone during the Morning shift
Reply:
    Refer Email : RE: Annavi, Yaashan Raj assigned you a task in "ADC Final Shift Plan v0.3_YearlyPlan"</t>
      </text>
    </comment>
    <comment ref="G22" authorId="1" shapeId="0" xr:uid="{DEA2071F-5F95-4E85-808D-C5F8D86BA2F3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@Abdul Razak, Naufal Shafiq , Initiate an email by looping your coworker in the email if they able to work alone during the Morning shift
Reply:
    Refer Email : RE: Annavi, Yaashan Raj assigned you a task in "ADC Final Shift Plan v0.3_YearlyPlan"</t>
      </text>
    </comment>
    <comment ref="P23" authorId="2" shapeId="0" xr:uid="{10311104-1DCC-473A-80D5-874476FF35F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Hi @Ong, Wei Cheng , please send an email regarding you replacing Aza  for 1st half from 3pm-7:30pm (4 1/2hours)</t>
      </text>
    </comment>
    <comment ref="W23" authorId="3" shapeId="0" xr:uid="{E5657AF6-80E1-49A2-97FF-1ABD32BF7A90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Hi @Ong, Wei Cheng , please send an email regarding you replacing Aza  for 1st half from 3pm-7:30pm (4 1/2hours)</t>
      </text>
    </comment>
    <comment ref="AD23" authorId="4" shapeId="0" xr:uid="{AA60B2EC-2652-40B7-8F1D-F9027534CE4E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Hi @Ong, Wei Cheng , please send an email regarding you replacing Aza  for 1st half from 3pm-7:30pm (4 1/2hours)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tc={170808DA-18A9-48C0-B7D4-C6E8A533E26A}</author>
    <author>tc={681D4821-ABBA-441E-8256-C43C330C9A98}</author>
    <author>tc={A688DC96-4E19-4CE7-BB95-D0DF220C0222}</author>
    <author>tc={4411983A-FEC5-4176-871B-0DBE0098AD12}</author>
  </authors>
  <commentList>
    <comment ref="AC13" authorId="0" shapeId="0" xr:uid="{170808DA-18A9-48C0-B7D4-C6E8A533E26A}">
      <text>
        <t>[Threaded comment]
Your version of Excel allows you to read this threaded comment; however, any edits to it will get removed if the file is opened in a newer version of Excel. Learn more: https://go.microsoft.com/fwlink/?linkid=870924
Comment:
    Covering 1st Half Evening Shift during rest day</t>
      </text>
    </comment>
    <comment ref="AQ16" authorId="1" shapeId="0" xr:uid="{681D4821-ABBA-441E-8256-C43C330C9A98}">
      <text>
        <t>[Threaded comment]
Your version of Excel allows you to read this threaded comment; however, any edits to it will get removed if the file is opened in a newer version of Excel. Learn more: https://go.microsoft.com/fwlink/?linkid=870924
Comment:
    @Annavi, Yaashan Raj TOIL: Son Scheduled Medical Appointment
Initiated  ·  Feb 25, 2025</t>
      </text>
    </comment>
    <comment ref="AY17" authorId="2" shapeId="0" xr:uid="{A688DC96-4E19-4CE7-BB95-D0DF220C0222}">
      <text>
        <t>[Threaded comment]
Your version of Excel allows you to read this threaded comment; however, any edits to it will get removed if the file is opened in a newer version of Excel. Learn more: https://go.microsoft.com/fwlink/?linkid=870924
Comment:
    1 half day</t>
      </text>
    </comment>
    <comment ref="M19" authorId="3" shapeId="0" xr:uid="{4411983A-FEC5-4176-871B-0DBE0098AD12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@Abdul Razak, Naufal Shafiq , Initiate an email by looping your coworker in the email if they able to work alone during the Morning shift
Reply:
    Refer Email : RE: Annavi, Yaashan Raj assigned you a task in "ADC Final Shift Plan v0.3_YearlyPlan"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tc={5A88D0B9-03BA-4E62-9296-F7D7F44CAB24}</author>
    <author>tc={9EFD5391-BF67-40EE-8B5A-E9A030EFDF19}</author>
    <author>tc={7556C9DF-6DBB-4178-8B7B-6A13297A1229}</author>
    <author>tc={CA91475A-7574-4896-BD76-50B19F0B844A}</author>
    <author>tc={8514BA92-D645-4184-94F1-F06CA6EBC2A3}</author>
    <author>tc={EE8E531C-91CD-4421-A389-FCDCFF65992B}</author>
    <author>tc={C2836C58-BDEC-48E1-AB4A-C727A518C62F}</author>
  </authors>
  <commentList>
    <comment ref="AP12" authorId="0" shapeId="0" xr:uid="{5A88D0B9-03BA-4E62-9296-F7D7F44CAB2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@Griffiths, Ivan , a few amendments. You will be working in the Evening shift on 31st since we have move the shift a week earlier. 
Reply:
    @Annavi, Yaashan Raj I will prefer to stick to the first option where I did my night shift and 2nd half Evening. And as of 1st April proceed to  be on my evening shift.
Reply:
    The previous one was a mistake. If I move izzati , you and naufal a week earlier, you will be starting your shift on 31st Mac as Evening shift and not Night shift.
Reply:
    Unfortunately I have already committed to personal that cannot be changed, based on that schedule. </t>
      </text>
    </comment>
    <comment ref="AR12" authorId="1" shapeId="0" xr:uid="{9EFD5391-BF67-40EE-8B5A-E9A030EFDF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@Radzi, Mohd Faiz @Griffiths, Ivan fyi
Reply:
    @Annavi, Yaashan Raj Noted. </t>
      </text>
    </comment>
    <comment ref="AW13" authorId="2" shapeId="0" xr:uid="{7556C9DF-6DBB-4178-8B7B-6A13297A122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@Mohamad Fairuz, Azatulnajihah , 2morning, 17night and 3 MC. Kindly confirm
Reply:
    I mc on 28th Feb (Friday) and 1st of march (Saturday), only 2 days of MC has been taken. on 2nd March (Sunday) I work as usual during my shift time.
To answer your question here, it will be 1 Day Morning, 20 Days Night, 1 MC on March.
I have uploaded the details with attachment of my medical certificate in TIME OFF HR Dashboard, kindly check on it.</t>
      </text>
    </comment>
    <comment ref="N16" authorId="3" shapeId="0" xr:uid="{CA91475A-7574-4896-BD76-50B19F0B844A}">
      <text>
        <t>[Threaded comment]
Your version of Excel allows you to read this threaded comment; however, any edits to it will get removed if the file is opened in a newer version of Excel. Learn more: https://go.microsoft.com/fwlink/?linkid=870924
Comment:
    @Annavi, Yaashan Raj TOIL: Son Scheduled Medical Appointment
Initiated  ·  Feb 25, 2025</t>
      </text>
    </comment>
    <comment ref="AN16" authorId="4" shapeId="0" xr:uid="{8514BA92-D645-4184-94F1-F06CA6EBC2A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week should be counted as Morning shift</t>
      </text>
    </comment>
    <comment ref="AR16" authorId="5" shapeId="0" xr:uid="{EE8E531C-91CD-4421-A389-FCDCFF65992B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@Annavi, Yaashan Raj as mentioned previously in chat. I have canceled the AL and changed to TOIL since my TOIL balance is increased.
Kamaluddin, Muhammad Hariz: 1. Current Shift: Evening
2. TOIL Utilization: 3 Days...
sent on Wednesday, March 5, 2025 01:01 PM
 </t>
      </text>
    </comment>
    <comment ref="AS16" authorId="6" shapeId="0" xr:uid="{C2836C58-BDEC-48E1-AB4A-C727A518C62F}">
      <text>
        <t>[Threaded comment]
Your version of Excel allows you to read this threaded comment; however, any edits to it will get removed if the file is opened in a newer version of Excel. Learn more: https://go.microsoft.com/fwlink/?linkid=870924
Comment:
    @Annavi, Yaashan Raj as mentioned previously in chat. I have canceled the AL and changed to TOIL since my TOIL balance is increased.
Kamaluddin, Muhammad Hariz: 1. Current Shift: Evening
2. TOIL Utilization: 3 Days...
sent on Wednesday, March 5, 2025 01:01 PM
 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tc={981F6326-6513-4A20-9423-946EC708ABAB}</author>
    <author>tc={19DD44E3-B54F-4C5B-BFD8-116173DED025}</author>
    <author>tc={0EB25FDF-4164-4499-AB8A-0704FE7770A5}</author>
    <author>tc={FDE31B1D-CC7D-4CD6-8F36-77FCA59EC699}</author>
    <author>tc={D40531FC-BC0C-40C4-ACBC-4EDFE44EF771}</author>
    <author>tc={A7646A39-4F33-4C86-ABFE-5C5F73CC0835}</author>
    <author>tc={C138C3DD-EB39-4245-BB4A-B7B0A1EE7831}</author>
    <author>tc={2FF45955-6E46-4F6B-94C8-6B3D34A8D69E}</author>
    <author>tc={14ED1DF2-27FB-4BC1-97AF-B0437D73D590}</author>
    <author>tc={FF58ABDB-F46F-4287-9BCF-5E013B37A81F}</author>
    <author>tc={2BB7175E-D987-4F0B-BA08-65B469F4995A}</author>
    <author>tc={12AA1CE4-47B1-4AA6-9E90-E453B82AB436}</author>
    <author>tc={046E35B4-29A7-4FB9-8AF0-C331207A9EF3}</author>
  </authors>
  <commentList>
    <comment ref="J12" authorId="0" shapeId="0" xr:uid="{981F6326-6513-4A20-9423-946EC708AB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@Griffiths, Ivan , a few amendments. You will be working in the Evening shift on 31st since we have move the shift a week earlier. 
Reply:
    @Annavi, Yaashan Raj I will prefer to stick to the first option where I did my night shift and 2nd half Evening. And as of 1st April proceed to  be on my evening shift.
Reply:
    The previous one was a mistake. If I move izzati , you and naufal a week earlier, you will be starting your shift on 31st Mac as Evening shift and not Night shift.
Reply:
    Unfortunately I have already committed to personal that cannot be changed, based on that schedule. </t>
      </text>
    </comment>
    <comment ref="H16" authorId="1" shapeId="0" xr:uid="{19DD44E3-B54F-4C5B-BFD8-116173DED025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update, not same as March roster. Should be TOIL</t>
      </text>
    </comment>
    <comment ref="I16" authorId="2" shapeId="0" xr:uid="{0EB25FDF-4164-4499-AB8A-0704FE7770A5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update, not same as March roster. Should be TOIL</t>
      </text>
    </comment>
    <comment ref="L16" authorId="3" shapeId="0" xr:uid="{FDE31B1D-CC7D-4CD6-8F36-77FCA59EC699}">
      <text>
        <t>[Threaded comment]
Your version of Excel allows you to read this threaded comment; however, any edits to it will get removed if the file is opened in a newer version of Excel. Learn more: https://go.microsoft.com/fwlink/?linkid=870924
Comment:
    @Annavi, Yaashan Raj as mentioned previously in chat. I have canceled the AL and changed to TOIL since my TOIL balance is increased.
Kamaluddin, Muhammad Hariz: 1. Current Shift: Evening
2. TOIL Utilization: 3 Days...
sent on Wednesday, March 5, 2025 01:01 PM
 </t>
      </text>
    </comment>
    <comment ref="M16" authorId="4" shapeId="0" xr:uid="{D40531FC-BC0C-40C4-ACBC-4EDFE44EF771}">
      <text>
        <t>[Threaded comment]
Your version of Excel allows you to read this threaded comment; however, any edits to it will get removed if the file is opened in a newer version of Excel. Learn more: https://go.microsoft.com/fwlink/?linkid=870924
Comment:
    @Annavi, Yaashan Raj as mentioned previously in chat. I have canceled the AL and changed to TOIL since my TOIL balance is increased.
Kamaluddin, Muhammad Hariz: 1. Current Shift: Evening
2. TOIL Utilization: 3 Days...
sent on Wednesday, March 5, 2025 01:01 PM
 </t>
      </text>
    </comment>
    <comment ref="P16" authorId="5" shapeId="0" xr:uid="{A7646A39-4F33-4C86-ABFE-5C5F73CC0835}">
      <text>
        <t>[Threaded comment]
Your version of Excel allows you to read this threaded comment; however, any edits to it will get removed if the file is opened in a newer version of Excel. Learn more: https://go.microsoft.com/fwlink/?linkid=870924
Comment:
    @Annavi, Yaashan Raj TOIL request has been applied on Time OFF from 5/4 - 9/4</t>
      </text>
    </comment>
    <comment ref="Q16" authorId="6" shapeId="0" xr:uid="{C138C3DD-EB39-4245-BB4A-B7B0A1EE7831}">
      <text>
        <t>[Threaded comment]
Your version of Excel allows you to read this threaded comment; however, any edits to it will get removed if the file is opened in a newer version of Excel. Learn more: https://go.microsoft.com/fwlink/?linkid=870924
Comment:
    @Annavi, Yaashan Raj TOIL request has been applied on Time OFF from 5/4 - 9/4</t>
      </text>
    </comment>
    <comment ref="R16" authorId="7" shapeId="0" xr:uid="{2FF45955-6E46-4F6B-94C8-6B3D34A8D69E}">
      <text>
        <t>[Threaded comment]
Your version of Excel allows you to read this threaded comment; however, any edits to it will get removed if the file is opened in a newer version of Excel. Learn more: https://go.microsoft.com/fwlink/?linkid=870924
Comment:
    @Annavi, Yaashan Raj TOIL request has been applied on Time OFF from 5/4 - 9/4</t>
      </text>
    </comment>
    <comment ref="S16" authorId="8" shapeId="0" xr:uid="{14ED1DF2-27FB-4BC1-97AF-B0437D73D590}">
      <text>
        <t>[Threaded comment]
Your version of Excel allows you to read this threaded comment; however, any edits to it will get removed if the file is opened in a newer version of Excel. Learn more: https://go.microsoft.com/fwlink/?linkid=870924
Comment:
    @Annavi, Yaashan Raj TOIL request has been applied on Time OFF from 5/4 - 9/4</t>
      </text>
    </comment>
    <comment ref="T16" authorId="9" shapeId="0" xr:uid="{FF58ABDB-F46F-4287-9BCF-5E013B37A81F}">
      <text>
        <t>[Threaded comment]
Your version of Excel allows you to read this threaded comment; however, any edits to it will get removed if the file is opened in a newer version of Excel. Learn more: https://go.microsoft.com/fwlink/?linkid=870924
Comment:
    @Annavi, Yaashan Raj TOIL request has been applied on Time OFF from 5/4 - 9/4</t>
      </text>
    </comment>
    <comment ref="V19" authorId="10" shapeId="0" xr:uid="{2BB7175E-D987-4F0B-BA08-65B469F4995A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Day</t>
      </text>
    </comment>
    <comment ref="W21" authorId="11" shapeId="0" xr:uid="{12AA1CE4-47B1-4AA6-9E90-E453B82AB43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@Abdul Razak, Naufal Shafiq , Initiate an email by looping your coworker in the email if they able to work alone during the Morning shift
Reply:
    Refer Email : RE: Annavi, Yaashan Raj assigned you a task in "ADC Final Shift Plan v0.3_YearlyPlan"</t>
      </text>
    </comment>
    <comment ref="AD21" authorId="12" shapeId="0" xr:uid="{046E35B4-29A7-4FB9-8AF0-C331207A9EF3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@Abdul Razak, Naufal Shafiq , Initiate an email by looping your coworker in the email if they able to work alone during the Morning shift
Reply:
    Refer Email : RE: Annavi, Yaashan Raj assigned you a task in "ADC Final Shift Plan v0.3_YearlyPlan"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tc={A37C4711-8CB1-4153-95F0-2D80D456AA10}</author>
    <author>tc={142A8553-D696-4B6B-83B0-7B47682D82F9}</author>
    <author>tc={2AFFEA55-366F-4E42-9BAB-6A27760B7344}</author>
    <author>tc={BF95F272-1E85-496F-9320-2F64CF5A38CF}</author>
    <author>Kamaluddin, Muhammad Hariz</author>
  </authors>
  <commentList>
    <comment ref="V11" authorId="0" shapeId="0" xr:uid="{A37C4711-8CB1-4153-95F0-2D80D456AA10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@Rajendram, Jonathan Kanan Apply AL for 1 day. Have confirmed with @Griffiths, Ivan  will replace me.</t>
      </text>
    </comment>
    <comment ref="AA11" authorId="1" shapeId="0" xr:uid="{142A8553-D696-4B6B-83B0-7B47682D82F9}">
      <text>
        <t>[Threaded comment]
Your version of Excel allows you to read this threaded comment; however, any edits to it will get removed if the file is opened in a newer version of Excel. Learn more: https://go.microsoft.com/fwlink/?linkid=870924
Comment:
    @Rajendram, Jonathan Kanan @Radzi, Mohd Faiz Will stand in for me.</t>
      </text>
    </comment>
    <comment ref="AH12" authorId="2" shapeId="0" xr:uid="{2AFFEA55-366F-4E42-9BAB-6A27760B7344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@Rajendram, Jonathan Kanan I have applied in the portal.</t>
      </text>
    </comment>
    <comment ref="T13" authorId="3" shapeId="0" xr:uid="{BF95F272-1E85-496F-9320-2F64CF5A38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Applied for MTA date (9th May till 19th May) submitted on TIME OFF HR Dashboard </t>
      </text>
    </comment>
    <comment ref="L16" authorId="4" shapeId="0" xr:uid="{1A886C08-3117-4F63-85CD-B10C64B749F4}">
      <text>
        <r>
          <rPr>
            <sz val="11"/>
            <color theme="1"/>
            <rFont val="Aptos Narrow"/>
            <family val="2"/>
            <scheme val="minor"/>
          </rPr>
          <t>Kamaluddin, Muhammad Hariz:
Night Shift Week</t>
        </r>
      </text>
    </comment>
    <comment ref="M16" authorId="4" shapeId="0" xr:uid="{170F03FA-64EE-43D9-9A03-824EBF933C85}">
      <text>
        <r>
          <rPr>
            <sz val="11"/>
            <color theme="1"/>
            <rFont val="Aptos Narrow"/>
            <family val="2"/>
            <scheme val="minor"/>
          </rPr>
          <t>Kamaluddin, Muhammad Hariz:
Night Shift Week</t>
        </r>
      </text>
    </comment>
    <comment ref="N16" authorId="4" shapeId="0" xr:uid="{B5D981D8-33CD-49FC-8393-306F4757F33D}">
      <text>
        <r>
          <rPr>
            <sz val="11"/>
            <color theme="1"/>
            <rFont val="Aptos Narrow"/>
            <family val="2"/>
            <scheme val="minor"/>
          </rPr>
          <t>Kamaluddin, Muhammad Hariz:
Evening Shift Week</t>
        </r>
      </text>
    </comment>
    <comment ref="O16" authorId="4" shapeId="0" xr:uid="{BFA24EE8-F7E7-458A-BE3A-45EAA2B36301}">
      <text>
        <r>
          <rPr>
            <sz val="11"/>
            <color theme="1"/>
            <rFont val="Aptos Narrow"/>
            <family val="2"/>
            <scheme val="minor"/>
          </rPr>
          <t>Kamaluddin, Muhammad Hariz:
Evening Shift Week</t>
        </r>
      </text>
    </comment>
    <comment ref="P16" authorId="4" shapeId="0" xr:uid="{19A56497-1AAD-4AF0-8C7A-149492EF73CE}">
      <text>
        <r>
          <rPr>
            <sz val="11"/>
            <color theme="1"/>
            <rFont val="Aptos Narrow"/>
            <family val="2"/>
            <scheme val="minor"/>
          </rPr>
          <t>Kamaluddin, Muhammad Hariz:
Evening Shift Week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tc={C7E779FF-9189-442A-A6C5-38E7849C1BD1}</author>
  </authors>
  <commentList>
    <comment ref="J18" authorId="0" shapeId="0" xr:uid="{C7E779FF-9189-442A-A6C5-38E7849C1BD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Morning shift Coverage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tc={E09E5ED9-08CF-4814-B5C5-D36CCDE276AB}</author>
  </authors>
  <commentList>
    <comment ref="X16" authorId="0" shapeId="0" xr:uid="{E09E5ED9-08CF-4814-B5C5-D36CCDE276AB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@Rajendram, Jonathan Kanan Correction, MTA until 12/7 only</t>
      </text>
    </comment>
  </commentList>
</comments>
</file>

<file path=xl/sharedStrings.xml><?xml version="1.0" encoding="utf-8"?>
<sst xmlns="http://schemas.openxmlformats.org/spreadsheetml/2006/main" count="7852" uniqueCount="264">
  <si>
    <t>PUBLIC HOLIDAY
CHRISTMAS
25/12</t>
  </si>
  <si>
    <t>HAPPY NEW YEAR
01/01/25</t>
  </si>
  <si>
    <t>Team</t>
  </si>
  <si>
    <t>User ID</t>
  </si>
  <si>
    <t>Location</t>
  </si>
  <si>
    <t>Full Name</t>
  </si>
  <si>
    <t>Week 39</t>
  </si>
  <si>
    <t>Week 40</t>
  </si>
  <si>
    <t>Week 41</t>
  </si>
  <si>
    <t>Week 42</t>
  </si>
  <si>
    <t>Week 51</t>
  </si>
  <si>
    <t>Week 52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</si>
  <si>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</si>
  <si>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</si>
  <si>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</si>
  <si>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</si>
  <si>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</si>
  <si>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</si>
  <si>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</si>
  <si>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</si>
  <si>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Days Working from 1st Dec - 31th Dec</t>
  </si>
  <si>
    <t>OFF Day</t>
  </si>
  <si>
    <t>REST Day</t>
  </si>
  <si>
    <t>AL</t>
  </si>
  <si>
    <t>MC</t>
  </si>
  <si>
    <t>Half Day Off</t>
  </si>
  <si>
    <t>MTA</t>
  </si>
  <si>
    <t>Total TOIL from 1st Sept</t>
  </si>
  <si>
    <t>Used TOIL</t>
  </si>
  <si>
    <t>Remarks</t>
  </si>
  <si>
    <t>Date</t>
  </si>
  <si>
    <t>12/16/2024 (EMP 01)</t>
  </si>
  <si>
    <t>1/Alpha</t>
  </si>
  <si>
    <t xml:space="preserve"> (KL)</t>
  </si>
  <si>
    <t>Radzi, Mohd Faiz</t>
  </si>
  <si>
    <t>Morning</t>
  </si>
  <si>
    <t>Off</t>
  </si>
  <si>
    <t>REST</t>
  </si>
  <si>
    <t>Night</t>
  </si>
  <si>
    <t>Evening</t>
  </si>
  <si>
    <t>(PNG)</t>
  </si>
  <si>
    <t>Griffiths, Ivan</t>
  </si>
  <si>
    <t>OFF Day &amp; Replacing Full Evening Shift</t>
  </si>
  <si>
    <t>REST Day &amp; Replacing Full Evening Shift</t>
  </si>
  <si>
    <t>Mohamad Fairuz, Azatulnajihah</t>
  </si>
  <si>
    <t>Replacing 2nd Half Evening &amp; Cont Night Shift as Usual</t>
  </si>
  <si>
    <t>EMP 1</t>
  </si>
  <si>
    <t xml:space="preserve">Ajit Singh Sandhu </t>
  </si>
  <si>
    <t>Normal</t>
  </si>
  <si>
    <t>2/Beta</t>
  </si>
  <si>
    <t>Kamaluddin, Muhammad Hariz</t>
  </si>
  <si>
    <t>Morning shift &amp; Cont 2nd half Evening replacement</t>
  </si>
  <si>
    <t>Morning shift &amp; Cont 1st half Evening replacement</t>
  </si>
  <si>
    <t>Ahmad, Nor'izzati Alwani</t>
  </si>
  <si>
    <t>OFF</t>
  </si>
  <si>
    <t>Lekshmikanth, Sudersen</t>
  </si>
  <si>
    <t>Annavi, Yaashan Raj</t>
  </si>
  <si>
    <t>3/Charlie</t>
  </si>
  <si>
    <t>Rajendram, Jonathan Kanan</t>
  </si>
  <si>
    <t>Abdul Razak, Naufal Shafiq</t>
  </si>
  <si>
    <t>Ong, Wei Cheng</t>
  </si>
  <si>
    <t>TOIL</t>
  </si>
  <si>
    <t>EMP 02</t>
  </si>
  <si>
    <t xml:space="preserve">Muhammad Farhan Azhar </t>
  </si>
  <si>
    <t>11:30AM will disable</t>
  </si>
  <si>
    <t>5AM MYT will enable</t>
  </si>
  <si>
    <t>WEEKENDS</t>
  </si>
  <si>
    <t>Thus&amp;Friday</t>
  </si>
  <si>
    <t>1,5,9</t>
  </si>
  <si>
    <t>Sat-Sun</t>
  </si>
  <si>
    <t>2,4,6,8,10</t>
  </si>
  <si>
    <t>Mon-Tues</t>
  </si>
  <si>
    <t>3,7,11,12</t>
  </si>
  <si>
    <t>New Year 2024</t>
  </si>
  <si>
    <t>Chinese New Year</t>
  </si>
  <si>
    <t>Federal Territory Day</t>
  </si>
  <si>
    <t>Week 01</t>
  </si>
  <si>
    <t>Week 02</t>
  </si>
  <si>
    <t>Week 03</t>
  </si>
  <si>
    <t>Week 04</t>
  </si>
  <si>
    <t>Week 05</t>
  </si>
  <si>
    <t>Week 06</t>
  </si>
  <si>
    <t>Days Working from 1st Jan- 31st Jan</t>
  </si>
  <si>
    <t>Total TOIL from 1st Sept 2024 (Final Batch)</t>
  </si>
  <si>
    <t>27/12</t>
  </si>
  <si>
    <t>28/12</t>
  </si>
  <si>
    <t>29/12</t>
  </si>
  <si>
    <t>30/12</t>
  </si>
  <si>
    <t>31/12</t>
  </si>
  <si>
    <t>13/01</t>
  </si>
  <si>
    <t>14/01</t>
  </si>
  <si>
    <t>15/01</t>
  </si>
  <si>
    <t>16/01</t>
  </si>
  <si>
    <t>17/01</t>
  </si>
  <si>
    <t>18/01</t>
  </si>
  <si>
    <t>19/01</t>
  </si>
  <si>
    <t>20/01</t>
  </si>
  <si>
    <t>21/01</t>
  </si>
  <si>
    <t>22/01</t>
  </si>
  <si>
    <t>23/01</t>
  </si>
  <si>
    <t>24/01</t>
  </si>
  <si>
    <t>25/01</t>
  </si>
  <si>
    <t>26/01</t>
  </si>
  <si>
    <t>27/01</t>
  </si>
  <si>
    <t>28/01</t>
  </si>
  <si>
    <t>29/01</t>
  </si>
  <si>
    <t>30/01</t>
  </si>
  <si>
    <t>31/01</t>
  </si>
  <si>
    <t xml:space="preserve">Radzi, Mohd Faiz </t>
  </si>
  <si>
    <t>1 Day Night &amp; 19 Days Evening</t>
  </si>
  <si>
    <t>Working on Public Holiday for 1 Jan (New Year) &amp; 29 Jan (Chinese New Year). Taking 1 day for TOIL on  22 Jan.</t>
  </si>
  <si>
    <t xml:space="preserve">Griffiths, Ivan </t>
  </si>
  <si>
    <t>3 Days Night &amp; 17 Days Evening</t>
  </si>
  <si>
    <t xml:space="preserve">Mohamad Fairuz, Azatulnajihah </t>
  </si>
  <si>
    <t>2nd Half Morning &amp; Cont Evening</t>
  </si>
  <si>
    <t>1/2 Day Morning &amp; 23 Days Evening</t>
  </si>
  <si>
    <t>PH</t>
  </si>
  <si>
    <t>7 Days Normal &amp; 14 Days Evening</t>
  </si>
  <si>
    <t xml:space="preserve">Kamaluddin, Muhammad Hariz </t>
  </si>
  <si>
    <t>19 Days Night &amp; 1 Day Morning</t>
  </si>
  <si>
    <t>TOIL - 3 Days will be used in March (29/3 - 31/3), AL - 2 Days will be used in March (1/4 - 2/4), AL - 3 Days will be used in May (3/5 - 5/5) = Balanced Time Off in May should be TOIL = 0 &amp; AL = 16</t>
  </si>
  <si>
    <t xml:space="preserve">Ahmad, Nor'izzati Alwani </t>
  </si>
  <si>
    <t>3 Days Morning &amp; 20 Days Night</t>
  </si>
  <si>
    <t xml:space="preserve">Lekshmikanth, Sudersen </t>
  </si>
  <si>
    <t>23 Days Night</t>
  </si>
  <si>
    <t>19 Days Evening</t>
  </si>
  <si>
    <t>1 Day Evening &amp; 20 Days Morning</t>
  </si>
  <si>
    <t>3 Days Evening &amp; 19 Days Morning</t>
  </si>
  <si>
    <t xml:space="preserve">Ong, Wei Cheng </t>
  </si>
  <si>
    <t>19 Days Morning</t>
  </si>
  <si>
    <t>15 Days Normal &amp; 3 Days Morning</t>
  </si>
  <si>
    <t>Legend</t>
  </si>
  <si>
    <t>Annual Leave</t>
  </si>
  <si>
    <t>Medical Leave</t>
  </si>
  <si>
    <t>Mandatory Time Away</t>
  </si>
  <si>
    <t>Defined as Saturday (Employment Act 1955 )</t>
  </si>
  <si>
    <t>Defined as Sunday  (Employment Act 1955 )</t>
  </si>
  <si>
    <t xml:space="preserve">Time off in lieu </t>
  </si>
  <si>
    <t>Work in Office Hours</t>
  </si>
  <si>
    <t>Public Holidays MYS</t>
  </si>
  <si>
    <t>Festive</t>
  </si>
  <si>
    <t>New Year</t>
  </si>
  <si>
    <t>Jan 29th - 30th</t>
  </si>
  <si>
    <t xml:space="preserve">Yaashan's Leadership Convention </t>
  </si>
  <si>
    <t xml:space="preserve">
Thaipusam</t>
  </si>
  <si>
    <t>ADC MYS Offsite</t>
  </si>
  <si>
    <t>Sunway Pyramid Open Day / Career Fair</t>
  </si>
  <si>
    <t>Communication Skills Training PNG
9am-5pm</t>
  </si>
  <si>
    <t>Week 07</t>
  </si>
  <si>
    <t>Week 08</t>
  </si>
  <si>
    <t>Week 09</t>
  </si>
  <si>
    <t>Week 10</t>
  </si>
  <si>
    <t>Days Working from 1st Feb- 28th Feb</t>
  </si>
  <si>
    <t>Morning /  1st half Evening</t>
  </si>
  <si>
    <t>Night / 1st Half Morning</t>
  </si>
  <si>
    <t>20 Days Morning</t>
  </si>
  <si>
    <t>Morning &amp; continue 2nd Half Evening</t>
  </si>
  <si>
    <t>Rest / Evening</t>
  </si>
  <si>
    <t>Morning / 2nd half Evening</t>
  </si>
  <si>
    <t>Participate: Communication Skills Training / Replacing 2nd Half Evening Shift</t>
  </si>
  <si>
    <t>Morning / 2nd Half Evening</t>
  </si>
  <si>
    <t>20 Days Morning, 1 Day Evening &amp; 18 Hours Evening</t>
  </si>
  <si>
    <t>REST / 1st half Evening</t>
  </si>
  <si>
    <t>Morning / TOIL 1st Half Off</t>
  </si>
  <si>
    <t>Morning / 1st Half Evening</t>
  </si>
  <si>
    <t>18 Days Morning, 2 Days Evening</t>
  </si>
  <si>
    <t>Morning / 2nd Half Evening 3h</t>
  </si>
  <si>
    <t>19th Feb - 2nd Half Evening 3h</t>
  </si>
  <si>
    <t>20 Days Evening</t>
  </si>
  <si>
    <t>Evening / 2nd Half Off</t>
  </si>
  <si>
    <t>REST / Replacing 1st Half Evening Shift</t>
  </si>
  <si>
    <t>OFF / 2nd Half Morning</t>
  </si>
  <si>
    <t>18 Days Evening, 2 Days Night</t>
  </si>
  <si>
    <t>20 Days Night</t>
  </si>
  <si>
    <t>2 Days Morning, 18 Days Night</t>
  </si>
  <si>
    <t>Ricardo will confirm either on ADC SGP/FFM to cover ADC MYS</t>
  </si>
  <si>
    <t>ADC MYS will be taking over the operation on 17th Feb 4PM MYT onwards.</t>
  </si>
  <si>
    <t>Faiz OT : 4pm-9:30pm</t>
  </si>
  <si>
    <t>2nd Half Off</t>
  </si>
  <si>
    <t>Taking Leave in the 2nd Half of the shift</t>
  </si>
  <si>
    <t>Federal Territory Day 2025</t>
  </si>
  <si>
    <t>Thaipusam</t>
  </si>
  <si>
    <t>Nuzul Al-Quran</t>
  </si>
  <si>
    <t>Maik visit KL</t>
  </si>
  <si>
    <t>Heiko visit to MYS</t>
  </si>
  <si>
    <t>Hari Raya Aidilfitri</t>
  </si>
  <si>
    <t>Week 11</t>
  </si>
  <si>
    <t>Week 12</t>
  </si>
  <si>
    <t>Week 13</t>
  </si>
  <si>
    <t>Week 14</t>
  </si>
  <si>
    <t xml:space="preserve">Days Working from 1st Mac - 31st Mac </t>
  </si>
  <si>
    <t>will remove this column</t>
  </si>
  <si>
    <t>Night /Replacing Full Morning</t>
  </si>
  <si>
    <t>Night / Replacing Morning 2nd Half</t>
  </si>
  <si>
    <t>Participate: Communication Skills Training</t>
  </si>
  <si>
    <t xml:space="preserve">Night Shift / 2nd half Evening </t>
  </si>
  <si>
    <t>25 Days Night, 4.5 Hours Evening</t>
  </si>
  <si>
    <t>2 Days Morning, 20 Days Night</t>
  </si>
  <si>
    <t>21 Days Night</t>
  </si>
  <si>
    <t>23 Days Morning</t>
  </si>
  <si>
    <t>Morning / 2nd Half Off</t>
  </si>
  <si>
    <t>19 Days Morning and 1/2 Day Morning</t>
  </si>
  <si>
    <t>REST / Replacing Morning 1st Half</t>
  </si>
  <si>
    <t xml:space="preserve">18 Days Morning, 8Hours Morning </t>
  </si>
  <si>
    <t>Morning / Continue 1st Half Evening</t>
  </si>
  <si>
    <t xml:space="preserve">18 Day Evening, 1 Day Morning &amp; 4Hours Evening </t>
  </si>
  <si>
    <t>22 Days Evening</t>
  </si>
  <si>
    <t>16 Days Evening</t>
  </si>
  <si>
    <t>REST / Morning</t>
  </si>
  <si>
    <t>18-03</t>
  </si>
  <si>
    <t>31-03</t>
  </si>
  <si>
    <t>Labour Day</t>
  </si>
  <si>
    <t>Week 15</t>
  </si>
  <si>
    <t>Week 16</t>
  </si>
  <si>
    <t>Week 17</t>
  </si>
  <si>
    <t>Week 18</t>
  </si>
  <si>
    <t>Week 19</t>
  </si>
  <si>
    <t xml:space="preserve">Days Working from 1st April - 30th April </t>
  </si>
  <si>
    <t>Morning &amp; Cont 1st Evening</t>
  </si>
  <si>
    <t>1st Half Evening</t>
  </si>
  <si>
    <t>2nd Half Evening</t>
  </si>
  <si>
    <t>Morning &amp; 2nd Half Evening</t>
  </si>
  <si>
    <t>4 Nights, 18 Evening &amp; 9 Hours Evening</t>
  </si>
  <si>
    <t>EL</t>
  </si>
  <si>
    <t>CL</t>
  </si>
  <si>
    <t>2 Morning, 20 Night</t>
  </si>
  <si>
    <t>2nd Half Evening &amp; Night</t>
  </si>
  <si>
    <t>NA</t>
  </si>
  <si>
    <t>Wesak Day</t>
  </si>
  <si>
    <t>Agong's Birthday</t>
  </si>
  <si>
    <t>Week 20</t>
  </si>
  <si>
    <t>Week 21</t>
  </si>
  <si>
    <t>Week 22</t>
  </si>
  <si>
    <t>Week 23</t>
  </si>
  <si>
    <t xml:space="preserve">Days Working from 1st May - 31st May </t>
  </si>
  <si>
    <t>Total TOIL from 1st 2025</t>
  </si>
  <si>
    <t>Off / 2nd Half Evening</t>
  </si>
  <si>
    <t>REST / 2nd Half Evening</t>
  </si>
  <si>
    <t>2 Evening, 20 Morning, 13.5 Hours Evening &amp; 8 Hours Morning</t>
  </si>
  <si>
    <t>Off / MTA</t>
  </si>
  <si>
    <t>REST / MTA</t>
  </si>
  <si>
    <t>21 Evening</t>
  </si>
  <si>
    <t>Hari Raya Haji</t>
  </si>
  <si>
    <t>Awal Muharram</t>
  </si>
  <si>
    <t>Days Working from 1st May - 30th June</t>
  </si>
  <si>
    <t>Total TOIL from 1st Jan 2025</t>
  </si>
  <si>
    <t xml:space="preserve">	Georgetown World Heritage City Day</t>
  </si>
  <si>
    <t>Penang Governor's Birthday</t>
  </si>
  <si>
    <t xml:space="preserve">Days Working from 1st May - 30th May </t>
  </si>
  <si>
    <t>Georgetown World Heritage City Day</t>
  </si>
  <si>
    <t xml:space="preserve">National Day </t>
  </si>
  <si>
    <t xml:space="preserve">	Prophet Muhammad's Birthday</t>
  </si>
  <si>
    <t>Malaysia Day</t>
  </si>
  <si>
    <t xml:space="preserve">Days Working from 1st Sept - 30th Sept </t>
  </si>
  <si>
    <t xml:space="preserve">[]\= </t>
  </si>
  <si>
    <t>Rest</t>
  </si>
  <si>
    <t>Prophet Muhammad's Birthday</t>
  </si>
  <si>
    <t>Days Working from 1st Oct - 31st Oct</t>
  </si>
  <si>
    <t xml:space="preserve">Days Working from 1st Nov - 30th Nov </t>
  </si>
  <si>
    <t xml:space="preserve"> TOIL</t>
  </si>
  <si>
    <t>Christmas</t>
  </si>
  <si>
    <t xml:space="preserve">Days Working from 1st Dec - 31st Dec </t>
  </si>
  <si>
    <t>MTA / REST</t>
  </si>
  <si>
    <t>MTA / Off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</si>
</sst>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dd/mm"/>
  </numFmts>
  <fonts count="6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002E3C"/>
      <name val="Aptos Narrow"/>
      <family val="2"/>
      <scheme val="minor"/>
    </font>
    <font>
      <sz val="11"/>
      <color rgb="FF002E3C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2E3C"/>
      <name val="Arial"/>
      <family val="2"/>
    </font>
    <font>
      <sz val="11"/>
      <name val="Arial"/>
      <family val="2"/>
    </font>
    <font>
      <b/>
      <sz val="11"/>
      <color rgb="FF000000"/>
      <name val="Aptos Narrow"/>
      <family val="2"/>
    </font>
    <font>
      <b/>
      <sz val="11"/>
      <color rgb="FFFF0000"/>
      <name val="Aptos Narrow"/>
      <family val="2"/>
    </font>
    <font>
      <b/>
      <sz val="11"/>
      <color rgb="FFFF0000"/>
      <name val="Aptos Narrow"/>
      <family val="2"/>
      <scheme val="minor"/>
    </font>
    <font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name val="Aptos Narrow"/>
    </font>
    <font>
      <b/>
      <sz val="11"/>
      <color theme="1"/>
      <name val="Aptos Narrow"/>
      <scheme val="minor"/>
    </font>
    <font>
      <sz val="11"/>
      <color theme="0"/>
      <name val="Aptos Narrow"/>
      <scheme val="minor"/>
    </font>
    <font>
      <sz val="11"/>
      <color rgb="FF002E3C"/>
      <name val="Aptos Narrow"/>
      <scheme val="minor"/>
    </font>
    <font>
      <sz val="11"/>
      <color theme="1"/>
      <name val="Aptos Narrow"/>
      <scheme val="minor"/>
    </font>
    <font>
      <sz val="11"/>
      <name val="Aptos Narrow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  <font>
      <u/>
      <sz val="11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rgb="FF002E3C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2E3C"/>
      <name val="Arial"/>
      <family val="2"/>
    </font>
    <font>
      <sz val="10"/>
      <color theme="1"/>
      <name val="Aptos Narrow"/>
      <scheme val="minor"/>
    </font>
    <font>
      <sz val="10"/>
      <name val="Arial"/>
      <family val="2"/>
    </font>
    <font>
      <sz val="11"/>
      <color rgb="FF002E3C"/>
      <name val="Arial"/>
    </font>
    <font>
      <b/>
      <i/>
      <sz val="11"/>
      <color theme="1"/>
      <name val="Aptos Narrow"/>
      <family val="2"/>
      <scheme val="minor"/>
    </font>
    <font>
      <i/>
      <sz val="11"/>
      <color rgb="FF3F3F76"/>
      <name val="Aptos Narrow"/>
      <scheme val="minor"/>
    </font>
    <font>
      <sz val="10"/>
      <color rgb="FF002E3C"/>
      <name val="Arial"/>
    </font>
    <font>
      <sz val="11"/>
      <name val="Arial"/>
    </font>
    <font>
      <sz val="10"/>
      <name val="Arial"/>
    </font>
    <font>
      <i/>
      <sz val="11"/>
      <color rgb="FF3F3F76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name val="Aptos Narrow"/>
      <scheme val="minor"/>
    </font>
    <font>
      <b/>
      <sz val="10"/>
      <color rgb="FF002E3C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ptos Narrow"/>
      <scheme val="minor"/>
    </font>
    <font>
      <b/>
      <i/>
      <sz val="11"/>
      <color rgb="FF000000"/>
      <name val="Aptos Narrow"/>
      <family val="2"/>
      <scheme val="minor"/>
    </font>
    <font>
      <strike/>
      <u/>
      <sz val="11"/>
      <color rgb="FF000000"/>
      <name val="Aptos Narrow"/>
      <family val="2"/>
      <scheme val="minor"/>
    </font>
    <font>
      <b/>
      <strike/>
      <sz val="11"/>
      <color rgb="FFFA7D0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b/>
      <strike/>
      <sz val="11"/>
      <color rgb="FF000000"/>
      <name val="Aptos Narrow"/>
      <family val="2"/>
      <scheme val="minor"/>
    </font>
    <font>
      <strike/>
      <sz val="10"/>
      <name val="Arial"/>
      <family val="2"/>
    </font>
    <font>
      <strike/>
      <sz val="11"/>
      <name val="Arial"/>
      <family val="2"/>
    </font>
    <font>
      <strike/>
      <sz val="11"/>
      <name val="Aptos Narrow"/>
      <scheme val="minor"/>
    </font>
    <font>
      <strike/>
      <sz val="11"/>
      <color rgb="FF002E3C"/>
      <name val="Arial"/>
      <family val="2"/>
    </font>
    <font>
      <b/>
      <strike/>
      <sz val="10"/>
      <color rgb="FF000000"/>
      <name val="Arial"/>
      <family val="2"/>
    </font>
    <font>
      <strike/>
      <sz val="11"/>
      <color rgb="FF3F3F76"/>
      <name val="Aptos Narrow"/>
      <family val="2"/>
      <scheme val="minor"/>
    </font>
    <font>
      <strike/>
      <sz val="11"/>
      <color rgb="FF002E3C"/>
      <name val="Arial"/>
    </font>
    <font>
      <strike/>
      <sz val="11"/>
      <name val="Aptos Narrow"/>
      <family val="2"/>
      <scheme val="minor"/>
    </font>
    <font>
      <strike/>
      <sz val="11"/>
      <color rgb="FF000000"/>
      <name val="Arial"/>
      <family val="2"/>
    </font>
    <font>
      <b/>
      <sz val="11"/>
      <color rgb="FF3F3F76"/>
      <name val="Aptos Narrow"/>
      <family val="2"/>
      <scheme val="minor"/>
    </font>
    <font>
      <b/>
      <sz val="11"/>
      <color rgb="FF3F3F76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99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E9F19B"/>
        <bgColor rgb="FFFFCC99"/>
      </patternFill>
    </fill>
    <fill>
      <patternFill patternType="solid">
        <fgColor rgb="FFFFCC99"/>
      </patternFill>
    </fill>
    <fill>
      <patternFill patternType="solid">
        <fgColor rgb="FFF2F4F3"/>
        <bgColor rgb="FF000000"/>
      </patternFill>
    </fill>
    <fill>
      <patternFill patternType="solid">
        <fgColor rgb="FFE2BCA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2BCA0"/>
        <bgColor rgb="FFFFCC99"/>
      </patternFill>
    </fill>
    <fill>
      <patternFill patternType="solid">
        <fgColor indexed="65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rgb="FFFFCC99"/>
      </patternFill>
    </fill>
    <fill>
      <patternFill patternType="solid">
        <fgColor theme="1"/>
        <bgColor rgb="FF99CCFF"/>
      </patternFill>
    </fill>
    <fill>
      <patternFill patternType="solid">
        <fgColor rgb="FFE2BCA0"/>
        <bgColor rgb="FF99CCFF"/>
      </patternFill>
    </fill>
    <fill>
      <patternFill patternType="solid">
        <fgColor rgb="FFE97132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4D93D9"/>
        <bgColor rgb="FF000000"/>
      </patternFill>
    </fill>
    <fill>
      <patternFill patternType="solid">
        <fgColor theme="5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F19B"/>
        <bgColor indexed="64"/>
      </patternFill>
    </fill>
    <fill>
      <patternFill patternType="solid">
        <fgColor rgb="FFE2BCA0"/>
        <bgColor indexed="64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auto="1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rgb="FF7F7F7F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12" borderId="12" applyNumberFormat="0" applyAlignment="0" applyProtection="0"/>
    <xf numFmtId="0" fontId="8" fillId="18" borderId="12" applyNumberFormat="0" applyAlignment="0" applyProtection="0"/>
    <xf numFmtId="0" fontId="7" fillId="26" borderId="0" applyNumberFormat="0" applyBorder="0" applyAlignment="0" applyProtection="0"/>
    <xf numFmtId="0" fontId="23" fillId="0" borderId="0" applyNumberFormat="0" applyFill="0" applyBorder="0" applyAlignment="0" applyProtection="0"/>
    <xf numFmtId="0" fontId="6" fillId="31" borderId="45" applyNumberFormat="0" applyFont="0" applyAlignment="0" applyProtection="0"/>
  </cellStyleXfs>
  <cellXfs count="473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12" borderId="12" xfId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" fontId="4" fillId="13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" fontId="4" fillId="19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0" fontId="2" fillId="20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0" fillId="16" borderId="1" xfId="0" applyFont="1" applyFill="1" applyBorder="1"/>
    <xf numFmtId="17" fontId="1" fillId="4" borderId="1" xfId="0" applyNumberFormat="1" applyFont="1" applyFill="1" applyBorder="1" applyAlignment="1">
      <alignment horizontal="center" vertical="center"/>
    </xf>
    <xf numFmtId="17" fontId="1" fillId="9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0" fillId="15" borderId="1" xfId="0" applyFont="1" applyFill="1" applyBorder="1"/>
    <xf numFmtId="0" fontId="10" fillId="15" borderId="4" xfId="0" applyFont="1" applyFill="1" applyBorder="1"/>
    <xf numFmtId="0" fontId="10" fillId="0" borderId="5" xfId="0" applyFont="1" applyBorder="1"/>
    <xf numFmtId="0" fontId="11" fillId="16" borderId="1" xfId="0" applyFont="1" applyFill="1" applyBorder="1"/>
    <xf numFmtId="0" fontId="10" fillId="14" borderId="1" xfId="0" applyFont="1" applyFill="1" applyBorder="1"/>
    <xf numFmtId="0" fontId="10" fillId="14" borderId="6" xfId="0" applyFont="1" applyFill="1" applyBorder="1"/>
    <xf numFmtId="0" fontId="11" fillId="16" borderId="6" xfId="0" applyFont="1" applyFill="1" applyBorder="1"/>
    <xf numFmtId="0" fontId="10" fillId="22" borderId="1" xfId="0" applyFont="1" applyFill="1" applyBorder="1"/>
    <xf numFmtId="0" fontId="10" fillId="15" borderId="11" xfId="0" applyFont="1" applyFill="1" applyBorder="1"/>
    <xf numFmtId="0" fontId="1" fillId="0" borderId="1" xfId="0" applyFont="1" applyBorder="1" applyAlignment="1">
      <alignment vertical="center"/>
    </xf>
    <xf numFmtId="0" fontId="12" fillId="0" borderId="1" xfId="0" applyFont="1" applyBorder="1"/>
    <xf numFmtId="0" fontId="12" fillId="0" borderId="6" xfId="0" applyFont="1" applyBorder="1"/>
    <xf numFmtId="0" fontId="13" fillId="0" borderId="4" xfId="0" applyFont="1" applyBorder="1"/>
    <xf numFmtId="0" fontId="6" fillId="8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" fillId="9" borderId="1" xfId="0" applyFont="1" applyFill="1" applyBorder="1" applyAlignment="1">
      <alignment horizontal="left" vertical="center"/>
    </xf>
    <xf numFmtId="0" fontId="10" fillId="9" borderId="6" xfId="0" applyFont="1" applyFill="1" applyBorder="1"/>
    <xf numFmtId="0" fontId="10" fillId="9" borderId="11" xfId="0" applyFont="1" applyFill="1" applyBorder="1"/>
    <xf numFmtId="165" fontId="14" fillId="2" borderId="1" xfId="0" applyNumberFormat="1" applyFont="1" applyFill="1" applyBorder="1" applyAlignment="1">
      <alignment horizontal="center" vertical="center"/>
    </xf>
    <xf numFmtId="0" fontId="15" fillId="23" borderId="1" xfId="0" applyFont="1" applyFill="1" applyBorder="1"/>
    <xf numFmtId="0" fontId="15" fillId="23" borderId="4" xfId="0" applyFont="1" applyFill="1" applyBorder="1"/>
    <xf numFmtId="0" fontId="10" fillId="24" borderId="10" xfId="0" applyFont="1" applyFill="1" applyBorder="1"/>
    <xf numFmtId="0" fontId="16" fillId="25" borderId="1" xfId="0" applyFont="1" applyFill="1" applyBorder="1"/>
    <xf numFmtId="0" fontId="17" fillId="16" borderId="4" xfId="0" applyFont="1" applyFill="1" applyBorder="1"/>
    <xf numFmtId="0" fontId="16" fillId="25" borderId="6" xfId="0" applyFont="1" applyFill="1" applyBorder="1"/>
    <xf numFmtId="0" fontId="16" fillId="25" borderId="11" xfId="0" applyFont="1" applyFill="1" applyBorder="1"/>
    <xf numFmtId="0" fontId="17" fillId="16" borderId="6" xfId="0" applyFont="1" applyFill="1" applyBorder="1"/>
    <xf numFmtId="0" fontId="17" fillId="16" borderId="11" xfId="0" applyFont="1" applyFill="1" applyBorder="1"/>
    <xf numFmtId="0" fontId="6" fillId="11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6" fillId="11" borderId="1" xfId="0" applyFont="1" applyFill="1" applyBorder="1"/>
    <xf numFmtId="0" fontId="16" fillId="25" borderId="4" xfId="0" applyFont="1" applyFill="1" applyBorder="1"/>
    <xf numFmtId="0" fontId="16" fillId="11" borderId="6" xfId="0" applyFont="1" applyFill="1" applyBorder="1"/>
    <xf numFmtId="0" fontId="16" fillId="11" borderId="11" xfId="0" applyFont="1" applyFill="1" applyBorder="1"/>
    <xf numFmtId="0" fontId="16" fillId="15" borderId="6" xfId="0" applyFont="1" applyFill="1" applyBorder="1"/>
    <xf numFmtId="0" fontId="18" fillId="8" borderId="1" xfId="0" applyFont="1" applyFill="1" applyBorder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0" fillId="27" borderId="5" xfId="0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horizontal="center" vertical="center"/>
    </xf>
    <xf numFmtId="0" fontId="7" fillId="26" borderId="1" xfId="3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17" fontId="1" fillId="8" borderId="3" xfId="0" applyNumberFormat="1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20" fillId="9" borderId="9" xfId="0" applyFont="1" applyFill="1" applyBorder="1" applyAlignment="1">
      <alignment horizontal="center" vertical="center"/>
    </xf>
    <xf numFmtId="0" fontId="20" fillId="9" borderId="14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2" fillId="16" borderId="19" xfId="0" applyFont="1" applyFill="1" applyBorder="1" applyAlignment="1">
      <alignment horizontal="center" vertical="center"/>
    </xf>
    <xf numFmtId="0" fontId="10" fillId="27" borderId="19" xfId="0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28" borderId="19" xfId="0" applyFill="1" applyBorder="1" applyAlignment="1">
      <alignment horizontal="center" vertical="center"/>
    </xf>
    <xf numFmtId="164" fontId="18" fillId="2" borderId="19" xfId="0" applyNumberFormat="1" applyFont="1" applyFill="1" applyBorder="1" applyAlignment="1">
      <alignment horizontal="center" vertical="center"/>
    </xf>
    <xf numFmtId="165" fontId="1" fillId="2" borderId="19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7" fillId="26" borderId="19" xfId="3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0" fillId="27" borderId="10" xfId="0" applyFont="1" applyFill="1" applyBorder="1" applyAlignment="1">
      <alignment horizontal="center" vertical="center"/>
    </xf>
    <xf numFmtId="17" fontId="1" fillId="8" borderId="0" xfId="0" applyNumberFormat="1" applyFont="1" applyFill="1" applyAlignment="1">
      <alignment horizontal="center" vertical="center"/>
    </xf>
    <xf numFmtId="17" fontId="18" fillId="4" borderId="0" xfId="0" applyNumberFormat="1" applyFont="1" applyFill="1" applyAlignment="1">
      <alignment horizontal="center" vertical="center"/>
    </xf>
    <xf numFmtId="164" fontId="18" fillId="2" borderId="24" xfId="0" applyNumberFormat="1" applyFont="1" applyFill="1" applyBorder="1" applyAlignment="1">
      <alignment horizontal="center" vertical="center"/>
    </xf>
    <xf numFmtId="0" fontId="10" fillId="27" borderId="25" xfId="0" applyFont="1" applyFill="1" applyBorder="1" applyAlignment="1">
      <alignment horizontal="center" vertical="center"/>
    </xf>
    <xf numFmtId="0" fontId="22" fillId="16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1" fillId="9" borderId="13" xfId="0" applyFont="1" applyFill="1" applyBorder="1" applyAlignment="1">
      <alignment horizontal="center" vertical="center"/>
    </xf>
    <xf numFmtId="0" fontId="10" fillId="27" borderId="5" xfId="0" applyFont="1" applyFill="1" applyBorder="1"/>
    <xf numFmtId="0" fontId="10" fillId="27" borderId="10" xfId="0" applyFont="1" applyFill="1" applyBorder="1"/>
    <xf numFmtId="0" fontId="11" fillId="16" borderId="1" xfId="0" applyFont="1" applyFill="1" applyBorder="1" applyAlignment="1">
      <alignment horizontal="center"/>
    </xf>
    <xf numFmtId="0" fontId="20" fillId="9" borderId="0" xfId="0" applyFont="1" applyFill="1" applyAlignment="1">
      <alignment horizontal="center" vertical="center"/>
    </xf>
    <xf numFmtId="0" fontId="10" fillId="10" borderId="1" xfId="0" applyFont="1" applyFill="1" applyBorder="1"/>
    <xf numFmtId="0" fontId="10" fillId="27" borderId="11" xfId="0" applyFont="1" applyFill="1" applyBorder="1"/>
    <xf numFmtId="0" fontId="11" fillId="27" borderId="1" xfId="0" applyFont="1" applyFill="1" applyBorder="1"/>
    <xf numFmtId="17" fontId="1" fillId="8" borderId="9" xfId="0" applyNumberFormat="1" applyFont="1" applyFill="1" applyBorder="1" applyAlignment="1">
      <alignment horizontal="center" vertical="center"/>
    </xf>
    <xf numFmtId="0" fontId="10" fillId="27" borderId="1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7" fontId="1" fillId="3" borderId="18" xfId="0" applyNumberFormat="1" applyFont="1" applyFill="1" applyBorder="1" applyAlignment="1">
      <alignment horizontal="center" vertical="center"/>
    </xf>
    <xf numFmtId="17" fontId="18" fillId="3" borderId="7" xfId="0" applyNumberFormat="1" applyFont="1" applyFill="1" applyBorder="1" applyAlignment="1">
      <alignment vertical="center"/>
    </xf>
    <xf numFmtId="17" fontId="1" fillId="3" borderId="7" xfId="0" applyNumberFormat="1" applyFont="1" applyFill="1" applyBorder="1" applyAlignment="1">
      <alignment horizontal="center" vertical="center"/>
    </xf>
    <xf numFmtId="17" fontId="18" fillId="3" borderId="19" xfId="0" applyNumberFormat="1" applyFont="1" applyFill="1" applyBorder="1" applyAlignment="1">
      <alignment vertical="center"/>
    </xf>
    <xf numFmtId="0" fontId="20" fillId="9" borderId="24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10" fillId="27" borderId="23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11" fillId="29" borderId="19" xfId="0" applyFont="1" applyFill="1" applyBorder="1" applyAlignment="1">
      <alignment horizontal="center"/>
    </xf>
    <xf numFmtId="0" fontId="10" fillId="27" borderId="27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center"/>
    </xf>
    <xf numFmtId="0" fontId="10" fillId="14" borderId="11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/>
    </xf>
    <xf numFmtId="0" fontId="10" fillId="27" borderId="25" xfId="0" applyFont="1" applyFill="1" applyBorder="1" applyAlignment="1">
      <alignment horizontal="center"/>
    </xf>
    <xf numFmtId="0" fontId="10" fillId="27" borderId="7" xfId="0" applyFont="1" applyFill="1" applyBorder="1" applyAlignment="1">
      <alignment horizontal="center"/>
    </xf>
    <xf numFmtId="0" fontId="11" fillId="16" borderId="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0" fillId="27" borderId="10" xfId="0" applyFont="1" applyFill="1" applyBorder="1" applyAlignment="1">
      <alignment horizontal="center"/>
    </xf>
    <xf numFmtId="0" fontId="10" fillId="27" borderId="1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1" fillId="29" borderId="6" xfId="0" applyFont="1" applyFill="1" applyBorder="1" applyAlignment="1">
      <alignment horizontal="center" vertical="center"/>
    </xf>
    <xf numFmtId="17" fontId="18" fillId="3" borderId="19" xfId="0" applyNumberFormat="1" applyFont="1" applyFill="1" applyBorder="1" applyAlignment="1">
      <alignment horizontal="center" vertical="center"/>
    </xf>
    <xf numFmtId="17" fontId="1" fillId="4" borderId="30" xfId="0" applyNumberFormat="1" applyFont="1" applyFill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8" borderId="4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27" fillId="5" borderId="0" xfId="4" applyFont="1" applyFill="1" applyAlignment="1">
      <alignment horizontal="center" vertical="center"/>
    </xf>
    <xf numFmtId="17" fontId="30" fillId="3" borderId="0" xfId="0" applyNumberFormat="1" applyFont="1" applyFill="1" applyAlignment="1">
      <alignment horizontal="center" vertical="center"/>
    </xf>
    <xf numFmtId="164" fontId="30" fillId="2" borderId="1" xfId="0" applyNumberFormat="1" applyFont="1" applyFill="1" applyBorder="1" applyAlignment="1">
      <alignment horizontal="center" vertical="center"/>
    </xf>
    <xf numFmtId="164" fontId="30" fillId="2" borderId="24" xfId="0" applyNumberFormat="1" applyFont="1" applyFill="1" applyBorder="1" applyAlignment="1">
      <alignment horizontal="center" vertical="center"/>
    </xf>
    <xf numFmtId="165" fontId="28" fillId="2" borderId="1" xfId="0" applyNumberFormat="1" applyFont="1" applyFill="1" applyBorder="1" applyAlignment="1">
      <alignment horizontal="center" vertical="center"/>
    </xf>
    <xf numFmtId="165" fontId="28" fillId="2" borderId="19" xfId="0" applyNumberFormat="1" applyFont="1" applyFill="1" applyBorder="1" applyAlignment="1">
      <alignment horizontal="center" vertical="center"/>
    </xf>
    <xf numFmtId="0" fontId="31" fillId="9" borderId="19" xfId="0" applyFont="1" applyFill="1" applyBorder="1" applyAlignment="1">
      <alignment horizontal="center" vertical="center"/>
    </xf>
    <xf numFmtId="0" fontId="31" fillId="9" borderId="9" xfId="0" applyFont="1" applyFill="1" applyBorder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0" fontId="32" fillId="10" borderId="19" xfId="0" applyFont="1" applyFill="1" applyBorder="1" applyAlignment="1">
      <alignment horizontal="center" vertical="center"/>
    </xf>
    <xf numFmtId="0" fontId="33" fillId="27" borderId="1" xfId="0" applyFont="1" applyFill="1" applyBorder="1" applyAlignment="1">
      <alignment horizontal="center"/>
    </xf>
    <xf numFmtId="0" fontId="33" fillId="27" borderId="4" xfId="0" applyFont="1" applyFill="1" applyBorder="1" applyAlignment="1">
      <alignment horizontal="center"/>
    </xf>
    <xf numFmtId="0" fontId="33" fillId="10" borderId="1" xfId="0" applyFont="1" applyFill="1" applyBorder="1" applyAlignment="1">
      <alignment horizontal="center"/>
    </xf>
    <xf numFmtId="0" fontId="33" fillId="27" borderId="11" xfId="0" applyFont="1" applyFill="1" applyBorder="1" applyAlignment="1">
      <alignment horizontal="center"/>
    </xf>
    <xf numFmtId="0" fontId="34" fillId="9" borderId="19" xfId="0" applyFont="1" applyFill="1" applyBorder="1" applyAlignment="1">
      <alignment horizontal="center" vertical="center"/>
    </xf>
    <xf numFmtId="0" fontId="35" fillId="27" borderId="1" xfId="0" applyFont="1" applyFill="1" applyBorder="1" applyAlignment="1">
      <alignment horizontal="center"/>
    </xf>
    <xf numFmtId="0" fontId="35" fillId="16" borderId="1" xfId="0" applyFont="1" applyFill="1" applyBorder="1" applyAlignment="1">
      <alignment horizontal="center"/>
    </xf>
    <xf numFmtId="0" fontId="33" fillId="14" borderId="1" xfId="0" applyFont="1" applyFill="1" applyBorder="1" applyAlignment="1">
      <alignment horizontal="center"/>
    </xf>
    <xf numFmtId="0" fontId="32" fillId="9" borderId="19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 vertical="center"/>
    </xf>
    <xf numFmtId="17" fontId="1" fillId="4" borderId="30" xfId="0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7" fontId="18" fillId="3" borderId="7" xfId="0" applyNumberFormat="1" applyFont="1" applyFill="1" applyBorder="1" applyAlignment="1">
      <alignment horizontal="center" vertical="center"/>
    </xf>
    <xf numFmtId="17" fontId="18" fillId="4" borderId="7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left" vertical="center"/>
    </xf>
    <xf numFmtId="0" fontId="1" fillId="28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8" fillId="12" borderId="26" xfId="1" applyFont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6" fillId="27" borderId="5" xfId="0" applyFont="1" applyFill="1" applyBorder="1" applyAlignment="1">
      <alignment horizontal="center" vertical="center"/>
    </xf>
    <xf numFmtId="0" fontId="36" fillId="27" borderId="10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16" borderId="19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horizontal="center"/>
    </xf>
    <xf numFmtId="0" fontId="39" fillId="27" borderId="19" xfId="0" applyFont="1" applyFill="1" applyBorder="1" applyAlignment="1">
      <alignment horizontal="center" vertical="center"/>
    </xf>
    <xf numFmtId="0" fontId="40" fillId="16" borderId="1" xfId="0" applyFont="1" applyFill="1" applyBorder="1" applyAlignment="1">
      <alignment horizontal="center" vertical="center"/>
    </xf>
    <xf numFmtId="0" fontId="36" fillId="27" borderId="11" xfId="0" applyFont="1" applyFill="1" applyBorder="1"/>
    <xf numFmtId="0" fontId="41" fillId="16" borderId="6" xfId="0" applyFont="1" applyFill="1" applyBorder="1" applyAlignment="1">
      <alignment horizontal="center"/>
    </xf>
    <xf numFmtId="0" fontId="39" fillId="14" borderId="1" xfId="0" applyFont="1" applyFill="1" applyBorder="1" applyAlignment="1">
      <alignment horizontal="center"/>
    </xf>
    <xf numFmtId="0" fontId="41" fillId="27" borderId="1" xfId="0" applyFont="1" applyFill="1" applyBorder="1" applyAlignment="1">
      <alignment horizontal="center"/>
    </xf>
    <xf numFmtId="0" fontId="40" fillId="27" borderId="1" xfId="0" applyFont="1" applyFill="1" applyBorder="1" applyAlignment="1">
      <alignment horizontal="center" vertical="center"/>
    </xf>
    <xf numFmtId="0" fontId="40" fillId="29" borderId="6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horizontal="center" vertical="center"/>
    </xf>
    <xf numFmtId="0" fontId="40" fillId="27" borderId="1" xfId="0" applyFont="1" applyFill="1" applyBorder="1"/>
    <xf numFmtId="0" fontId="42" fillId="12" borderId="26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3" fillId="15" borderId="11" xfId="0" applyFont="1" applyFill="1" applyBorder="1" applyAlignment="1">
      <alignment horizontal="center"/>
    </xf>
    <xf numFmtId="0" fontId="43" fillId="15" borderId="6" xfId="0" applyFont="1" applyFill="1" applyBorder="1" applyAlignment="1">
      <alignment horizontal="center"/>
    </xf>
    <xf numFmtId="0" fontId="43" fillId="15" borderId="4" xfId="0" applyFont="1" applyFill="1" applyBorder="1"/>
    <xf numFmtId="0" fontId="43" fillId="15" borderId="1" xfId="0" applyFont="1" applyFill="1" applyBorder="1" applyAlignment="1">
      <alignment horizontal="center"/>
    </xf>
    <xf numFmtId="0" fontId="3" fillId="9" borderId="26" xfId="1" applyFill="1" applyBorder="1" applyAlignment="1">
      <alignment horizontal="center" vertical="center"/>
    </xf>
    <xf numFmtId="0" fontId="3" fillId="9" borderId="12" xfId="1" applyFill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45" fillId="15" borderId="6" xfId="0" applyFont="1" applyFill="1" applyBorder="1" applyAlignment="1">
      <alignment horizontal="center"/>
    </xf>
    <xf numFmtId="0" fontId="46" fillId="15" borderId="6" xfId="0" applyFont="1" applyFill="1" applyBorder="1" applyAlignment="1">
      <alignment horizontal="center"/>
    </xf>
    <xf numFmtId="0" fontId="1" fillId="30" borderId="19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center" vertical="center"/>
    </xf>
    <xf numFmtId="0" fontId="44" fillId="16" borderId="1" xfId="0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8" fillId="18" borderId="12" xfId="2" applyAlignment="1">
      <alignment horizontal="center" vertical="center" wrapText="1"/>
    </xf>
    <xf numFmtId="17" fontId="18" fillId="8" borderId="17" xfId="0" applyNumberFormat="1" applyFont="1" applyFill="1" applyBorder="1" applyAlignment="1">
      <alignment horizontal="center" vertical="center"/>
    </xf>
    <xf numFmtId="17" fontId="18" fillId="8" borderId="0" xfId="0" applyNumberFormat="1" applyFont="1" applyFill="1" applyAlignment="1">
      <alignment horizontal="center" vertical="center"/>
    </xf>
    <xf numFmtId="17" fontId="28" fillId="4" borderId="19" xfId="0" applyNumberFormat="1" applyFont="1" applyFill="1" applyBorder="1" applyAlignment="1">
      <alignment horizontal="center" vertical="center"/>
    </xf>
    <xf numFmtId="17" fontId="28" fillId="8" borderId="0" xfId="0" applyNumberFormat="1" applyFont="1" applyFill="1" applyAlignment="1">
      <alignment horizontal="center" vertical="center"/>
    </xf>
    <xf numFmtId="17" fontId="30" fillId="4" borderId="0" xfId="0" applyNumberFormat="1" applyFont="1" applyFill="1" applyAlignment="1">
      <alignment horizontal="center" vertical="center"/>
    </xf>
    <xf numFmtId="0" fontId="47" fillId="27" borderId="27" xfId="0" applyFont="1" applyFill="1" applyBorder="1" applyAlignment="1">
      <alignment horizontal="center"/>
    </xf>
    <xf numFmtId="0" fontId="47" fillId="27" borderId="6" xfId="0" applyFont="1" applyFill="1" applyBorder="1" applyAlignment="1">
      <alignment horizontal="center"/>
    </xf>
    <xf numFmtId="0" fontId="21" fillId="9" borderId="43" xfId="0" applyFont="1" applyFill="1" applyBorder="1" applyAlignment="1">
      <alignment vertical="center"/>
    </xf>
    <xf numFmtId="0" fontId="21" fillId="9" borderId="0" xfId="0" applyFont="1" applyFill="1" applyAlignment="1">
      <alignment vertical="center"/>
    </xf>
    <xf numFmtId="0" fontId="21" fillId="9" borderId="44" xfId="0" applyFont="1" applyFill="1" applyBorder="1" applyAlignment="1">
      <alignment vertical="center"/>
    </xf>
    <xf numFmtId="0" fontId="0" fillId="9" borderId="43" xfId="0" applyFill="1" applyBorder="1" applyAlignment="1">
      <alignment vertical="center"/>
    </xf>
    <xf numFmtId="0" fontId="0" fillId="9" borderId="0" xfId="0" applyFill="1" applyAlignment="1">
      <alignment vertical="center"/>
    </xf>
    <xf numFmtId="17" fontId="48" fillId="9" borderId="9" xfId="0" applyNumberFormat="1" applyFont="1" applyFill="1" applyBorder="1" applyAlignment="1">
      <alignment vertical="center"/>
    </xf>
    <xf numFmtId="17" fontId="48" fillId="9" borderId="0" xfId="0" applyNumberFormat="1" applyFont="1" applyFill="1" applyAlignment="1">
      <alignment vertical="center"/>
    </xf>
    <xf numFmtId="0" fontId="46" fillId="15" borderId="6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/>
    </xf>
    <xf numFmtId="0" fontId="40" fillId="27" borderId="1" xfId="0" applyFont="1" applyFill="1" applyBorder="1" applyAlignment="1">
      <alignment horizontal="center"/>
    </xf>
    <xf numFmtId="0" fontId="47" fillId="27" borderId="10" xfId="0" applyFont="1" applyFill="1" applyBorder="1" applyAlignment="1">
      <alignment horizontal="center"/>
    </xf>
    <xf numFmtId="0" fontId="47" fillId="27" borderId="11" xfId="0" applyFont="1" applyFill="1" applyBorder="1" applyAlignment="1">
      <alignment horizontal="center"/>
    </xf>
    <xf numFmtId="0" fontId="47" fillId="27" borderId="19" xfId="0" applyFont="1" applyFill="1" applyBorder="1" applyAlignment="1">
      <alignment horizontal="center" vertical="center"/>
    </xf>
    <xf numFmtId="17" fontId="1" fillId="3" borderId="0" xfId="0" applyNumberFormat="1" applyFont="1" applyFill="1" applyAlignment="1">
      <alignment vertical="center"/>
    </xf>
    <xf numFmtId="17" fontId="1" fillId="3" borderId="19" xfId="0" applyNumberFormat="1" applyFont="1" applyFill="1" applyBorder="1" applyAlignment="1">
      <alignment horizontal="center" vertical="center"/>
    </xf>
    <xf numFmtId="0" fontId="24" fillId="5" borderId="19" xfId="4" applyFont="1" applyFill="1" applyBorder="1" applyAlignment="1">
      <alignment horizontal="center" vertical="center"/>
    </xf>
    <xf numFmtId="0" fontId="49" fillId="5" borderId="19" xfId="4" applyFont="1" applyFill="1" applyBorder="1" applyAlignment="1">
      <alignment horizontal="center" vertical="center"/>
    </xf>
    <xf numFmtId="16" fontId="24" fillId="5" borderId="19" xfId="4" applyNumberFormat="1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50" fillId="5" borderId="0" xfId="4" applyFont="1" applyFill="1" applyAlignment="1">
      <alignment horizontal="center" vertical="center"/>
    </xf>
    <xf numFmtId="0" fontId="46" fillId="15" borderId="11" xfId="0" applyFont="1" applyFill="1" applyBorder="1" applyAlignment="1">
      <alignment horizontal="center"/>
    </xf>
    <xf numFmtId="0" fontId="51" fillId="18" borderId="12" xfId="2" applyFont="1" applyAlignment="1">
      <alignment horizontal="center" vertical="center" wrapText="1"/>
    </xf>
    <xf numFmtId="0" fontId="14" fillId="18" borderId="12" xfId="2" applyFont="1" applyAlignment="1">
      <alignment horizontal="center" vertical="center"/>
    </xf>
    <xf numFmtId="0" fontId="49" fillId="5" borderId="20" xfId="4" applyFont="1" applyFill="1" applyBorder="1" applyAlignment="1">
      <alignment horizontal="center" vertical="center"/>
    </xf>
    <xf numFmtId="2" fontId="1" fillId="28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8" fillId="8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2" fontId="49" fillId="5" borderId="20" xfId="4" applyNumberFormat="1" applyFont="1" applyFill="1" applyBorder="1" applyAlignment="1">
      <alignment horizontal="center" vertical="center"/>
    </xf>
    <xf numFmtId="2" fontId="24" fillId="5" borderId="19" xfId="4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1" fontId="26" fillId="9" borderId="1" xfId="0" applyNumberFormat="1" applyFont="1" applyFill="1" applyBorder="1" applyAlignment="1">
      <alignment horizontal="center" vertical="center"/>
    </xf>
    <xf numFmtId="0" fontId="8" fillId="18" borderId="12" xfId="2" applyAlignment="1">
      <alignment horizontal="center" vertical="center"/>
    </xf>
    <xf numFmtId="16" fontId="24" fillId="5" borderId="19" xfId="4" applyNumberFormat="1" applyFont="1" applyFill="1" applyBorder="1" applyAlignment="1">
      <alignment horizontal="center" vertical="center" wrapText="1"/>
    </xf>
    <xf numFmtId="0" fontId="36" fillId="27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36" fillId="27" borderId="47" xfId="0" applyFont="1" applyFill="1" applyBorder="1" applyAlignment="1">
      <alignment horizontal="center" vertical="center"/>
    </xf>
    <xf numFmtId="0" fontId="52" fillId="28" borderId="19" xfId="0" applyFont="1" applyFill="1" applyBorder="1" applyAlignment="1">
      <alignment horizontal="center" vertical="center"/>
    </xf>
    <xf numFmtId="0" fontId="53" fillId="0" borderId="4" xfId="0" applyFont="1" applyBorder="1" applyAlignment="1">
      <alignment vertical="center"/>
    </xf>
    <xf numFmtId="0" fontId="54" fillId="0" borderId="1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5" fillId="16" borderId="1" xfId="0" applyFont="1" applyFill="1" applyBorder="1" applyAlignment="1">
      <alignment horizontal="center"/>
    </xf>
    <xf numFmtId="0" fontId="55" fillId="27" borderId="1" xfId="0" applyFont="1" applyFill="1" applyBorder="1" applyAlignment="1">
      <alignment horizontal="center"/>
    </xf>
    <xf numFmtId="0" fontId="56" fillId="29" borderId="19" xfId="0" applyFont="1" applyFill="1" applyBorder="1" applyAlignment="1">
      <alignment horizontal="center"/>
    </xf>
    <xf numFmtId="0" fontId="57" fillId="16" borderId="19" xfId="0" applyFont="1" applyFill="1" applyBorder="1" applyAlignment="1">
      <alignment horizontal="center" vertical="center"/>
    </xf>
    <xf numFmtId="0" fontId="58" fillId="27" borderId="11" xfId="0" applyFont="1" applyFill="1" applyBorder="1" applyAlignment="1">
      <alignment horizontal="center" vertical="center"/>
    </xf>
    <xf numFmtId="0" fontId="58" fillId="27" borderId="19" xfId="0" applyFont="1" applyFill="1" applyBorder="1" applyAlignment="1">
      <alignment horizontal="center" vertical="center"/>
    </xf>
    <xf numFmtId="0" fontId="59" fillId="15" borderId="6" xfId="0" applyFont="1" applyFill="1" applyBorder="1" applyAlignment="1">
      <alignment horizontal="center" vertical="center"/>
    </xf>
    <xf numFmtId="0" fontId="60" fillId="12" borderId="12" xfId="1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8" fillId="27" borderId="11" xfId="0" applyFont="1" applyFill="1" applyBorder="1" applyAlignment="1">
      <alignment horizontal="center"/>
    </xf>
    <xf numFmtId="0" fontId="58" fillId="27" borderId="5" xfId="0" applyFont="1" applyFill="1" applyBorder="1" applyAlignment="1">
      <alignment horizontal="center" vertical="center"/>
    </xf>
    <xf numFmtId="0" fontId="61" fillId="27" borderId="19" xfId="0" applyFont="1" applyFill="1" applyBorder="1" applyAlignment="1">
      <alignment horizontal="center" vertical="center"/>
    </xf>
    <xf numFmtId="0" fontId="62" fillId="16" borderId="19" xfId="0" applyFont="1" applyFill="1" applyBorder="1" applyAlignment="1">
      <alignment horizontal="center" vertical="center"/>
    </xf>
    <xf numFmtId="0" fontId="61" fillId="27" borderId="5" xfId="0" applyFont="1" applyFill="1" applyBorder="1" applyAlignment="1">
      <alignment horizontal="center" vertical="center"/>
    </xf>
    <xf numFmtId="1" fontId="54" fillId="0" borderId="1" xfId="0" applyNumberFormat="1" applyFont="1" applyBorder="1" applyAlignment="1">
      <alignment horizontal="center" vertical="center"/>
    </xf>
    <xf numFmtId="0" fontId="58" fillId="14" borderId="6" xfId="0" applyFont="1" applyFill="1" applyBorder="1"/>
    <xf numFmtId="0" fontId="57" fillId="16" borderId="1" xfId="0" applyFont="1" applyFill="1" applyBorder="1" applyAlignment="1">
      <alignment horizontal="center" vertical="center"/>
    </xf>
    <xf numFmtId="0" fontId="63" fillId="27" borderId="27" xfId="0" applyFont="1" applyFill="1" applyBorder="1" applyAlignment="1">
      <alignment horizontal="center"/>
    </xf>
    <xf numFmtId="0" fontId="63" fillId="27" borderId="6" xfId="0" applyFont="1" applyFill="1" applyBorder="1" applyAlignment="1">
      <alignment horizontal="center"/>
    </xf>
    <xf numFmtId="0" fontId="59" fillId="15" borderId="6" xfId="0" applyFont="1" applyFill="1" applyBorder="1" applyAlignment="1">
      <alignment horizontal="center"/>
    </xf>
    <xf numFmtId="0" fontId="56" fillId="16" borderId="2" xfId="0" applyFont="1" applyFill="1" applyBorder="1" applyAlignment="1">
      <alignment horizontal="center"/>
    </xf>
    <xf numFmtId="0" fontId="56" fillId="16" borderId="19" xfId="0" applyFont="1" applyFill="1" applyBorder="1" applyAlignment="1">
      <alignment horizontal="center"/>
    </xf>
    <xf numFmtId="0" fontId="56" fillId="16" borderId="1" xfId="0" applyFont="1" applyFill="1" applyBorder="1" applyAlignment="1">
      <alignment horizontal="center"/>
    </xf>
    <xf numFmtId="0" fontId="64" fillId="12" borderId="12" xfId="1" applyFont="1" applyAlignment="1">
      <alignment horizontal="center" vertical="center"/>
    </xf>
    <xf numFmtId="0" fontId="46" fillId="32" borderId="6" xfId="0" applyFont="1" applyFill="1" applyBorder="1" applyAlignment="1">
      <alignment horizontal="center" vertical="center"/>
    </xf>
    <xf numFmtId="0" fontId="65" fillId="12" borderId="12" xfId="1" applyFont="1" applyAlignment="1">
      <alignment horizontal="center" vertical="center"/>
    </xf>
    <xf numFmtId="0" fontId="0" fillId="30" borderId="19" xfId="0" applyFill="1" applyBorder="1" applyAlignment="1">
      <alignment horizontal="center" vertical="center"/>
    </xf>
    <xf numFmtId="0" fontId="20" fillId="30" borderId="19" xfId="0" applyFont="1" applyFill="1" applyBorder="1" applyAlignment="1">
      <alignment horizontal="center" vertical="center"/>
    </xf>
    <xf numFmtId="0" fontId="37" fillId="11" borderId="19" xfId="0" applyFont="1" applyFill="1" applyBorder="1" applyAlignment="1">
      <alignment horizontal="center" vertical="center"/>
    </xf>
    <xf numFmtId="17" fontId="6" fillId="8" borderId="2" xfId="0" applyNumberFormat="1" applyFont="1" applyFill="1" applyBorder="1" applyAlignment="1">
      <alignment horizontal="center" vertical="center"/>
    </xf>
    <xf numFmtId="17" fontId="6" fillId="8" borderId="3" xfId="0" applyNumberFormat="1" applyFont="1" applyFill="1" applyBorder="1" applyAlignment="1">
      <alignment horizontal="center" vertical="center"/>
    </xf>
    <xf numFmtId="17" fontId="6" fillId="8" borderId="4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" fontId="1" fillId="8" borderId="2" xfId="0" applyNumberFormat="1" applyFont="1" applyFill="1" applyBorder="1" applyAlignment="1">
      <alignment horizontal="center" vertical="center"/>
    </xf>
    <xf numFmtId="17" fontId="1" fillId="8" borderId="3" xfId="0" applyNumberFormat="1" applyFont="1" applyFill="1" applyBorder="1" applyAlignment="1">
      <alignment horizontal="center" vertical="center"/>
    </xf>
    <xf numFmtId="17" fontId="1" fillId="8" borderId="4" xfId="0" applyNumberFormat="1" applyFont="1" applyFill="1" applyBorder="1" applyAlignment="1">
      <alignment horizontal="center" vertical="center"/>
    </xf>
    <xf numFmtId="17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" fontId="1" fillId="4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18" borderId="12" xfId="2" applyAlignment="1">
      <alignment horizontal="center" vertical="center" wrapText="1"/>
    </xf>
    <xf numFmtId="17" fontId="1" fillId="3" borderId="1" xfId="0" applyNumberFormat="1" applyFont="1" applyFill="1" applyBorder="1" applyAlignment="1">
      <alignment horizontal="center" vertical="center"/>
    </xf>
    <xf numFmtId="0" fontId="37" fillId="8" borderId="7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17" fontId="18" fillId="3" borderId="2" xfId="0" applyNumberFormat="1" applyFont="1" applyFill="1" applyBorder="1" applyAlignment="1">
      <alignment horizontal="center" vertical="center"/>
    </xf>
    <xf numFmtId="17" fontId="18" fillId="3" borderId="3" xfId="0" applyNumberFormat="1" applyFont="1" applyFill="1" applyBorder="1" applyAlignment="1">
      <alignment horizontal="center" vertical="center"/>
    </xf>
    <xf numFmtId="17" fontId="18" fillId="3" borderId="4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17" fontId="7" fillId="9" borderId="13" xfId="0" applyNumberFormat="1" applyFont="1" applyFill="1" applyBorder="1" applyAlignment="1">
      <alignment horizontal="center" vertical="center"/>
    </xf>
    <xf numFmtId="17" fontId="7" fillId="9" borderId="8" xfId="0" applyNumberFormat="1" applyFont="1" applyFill="1" applyBorder="1" applyAlignment="1">
      <alignment horizontal="center" vertical="center"/>
    </xf>
    <xf numFmtId="17" fontId="7" fillId="9" borderId="17" xfId="0" applyNumberFormat="1" applyFont="1" applyFill="1" applyBorder="1" applyAlignment="1">
      <alignment horizontal="center" vertical="center"/>
    </xf>
    <xf numFmtId="17" fontId="19" fillId="9" borderId="9" xfId="0" applyNumberFormat="1" applyFont="1" applyFill="1" applyBorder="1" applyAlignment="1">
      <alignment horizontal="center" vertical="center"/>
    </xf>
    <xf numFmtId="17" fontId="19" fillId="9" borderId="0" xfId="0" applyNumberFormat="1" applyFont="1" applyFill="1" applyAlignment="1">
      <alignment horizontal="center" vertical="center"/>
    </xf>
    <xf numFmtId="0" fontId="20" fillId="9" borderId="16" xfId="0" applyFont="1" applyFill="1" applyBorder="1" applyAlignment="1">
      <alignment horizontal="center" vertical="center"/>
    </xf>
    <xf numFmtId="0" fontId="20" fillId="9" borderId="9" xfId="0" applyFont="1" applyFill="1" applyBorder="1" applyAlignment="1">
      <alignment horizontal="center" vertical="center"/>
    </xf>
    <xf numFmtId="0" fontId="20" fillId="9" borderId="14" xfId="0" applyFont="1" applyFill="1" applyBorder="1" applyAlignment="1">
      <alignment horizontal="center" vertical="center"/>
    </xf>
    <xf numFmtId="17" fontId="1" fillId="4" borderId="2" xfId="0" applyNumberFormat="1" applyFont="1" applyFill="1" applyBorder="1" applyAlignment="1">
      <alignment horizontal="center" vertical="center"/>
    </xf>
    <xf numFmtId="17" fontId="1" fillId="4" borderId="3" xfId="0" applyNumberFormat="1" applyFont="1" applyFill="1" applyBorder="1" applyAlignment="1">
      <alignment horizontal="center" vertical="center"/>
    </xf>
    <xf numFmtId="17" fontId="1" fillId="4" borderId="4" xfId="0" applyNumberFormat="1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17" fontId="18" fillId="4" borderId="2" xfId="0" applyNumberFormat="1" applyFont="1" applyFill="1" applyBorder="1" applyAlignment="1">
      <alignment horizontal="center" vertical="center"/>
    </xf>
    <xf numFmtId="17" fontId="18" fillId="4" borderId="3" xfId="0" applyNumberFormat="1" applyFont="1" applyFill="1" applyBorder="1" applyAlignment="1">
      <alignment horizontal="center" vertical="center"/>
    </xf>
    <xf numFmtId="0" fontId="0" fillId="31" borderId="19" xfId="5" applyFont="1" applyBorder="1" applyAlignment="1">
      <alignment horizontal="center" vertical="center"/>
    </xf>
    <xf numFmtId="17" fontId="1" fillId="3" borderId="18" xfId="0" applyNumberFormat="1" applyFont="1" applyFill="1" applyBorder="1" applyAlignment="1">
      <alignment horizontal="center" vertical="center"/>
    </xf>
    <xf numFmtId="17" fontId="1" fillId="3" borderId="7" xfId="0" applyNumberFormat="1" applyFont="1" applyFill="1" applyBorder="1" applyAlignment="1">
      <alignment horizontal="center" vertical="center"/>
    </xf>
    <xf numFmtId="0" fontId="0" fillId="28" borderId="36" xfId="0" applyFill="1" applyBorder="1" applyAlignment="1">
      <alignment horizontal="center" vertical="center"/>
    </xf>
    <xf numFmtId="0" fontId="0" fillId="28" borderId="37" xfId="0" applyFill="1" applyBorder="1" applyAlignment="1">
      <alignment horizontal="center" vertical="center"/>
    </xf>
    <xf numFmtId="0" fontId="0" fillId="28" borderId="38" xfId="0" applyFill="1" applyBorder="1" applyAlignment="1">
      <alignment horizontal="center" vertical="center"/>
    </xf>
    <xf numFmtId="17" fontId="18" fillId="8" borderId="17" xfId="0" applyNumberFormat="1" applyFont="1" applyFill="1" applyBorder="1" applyAlignment="1">
      <alignment horizontal="center" vertical="center"/>
    </xf>
    <xf numFmtId="17" fontId="18" fillId="8" borderId="0" xfId="0" applyNumberFormat="1" applyFont="1" applyFill="1" applyAlignment="1">
      <alignment horizontal="center" vertical="center"/>
    </xf>
    <xf numFmtId="0" fontId="42" fillId="9" borderId="41" xfId="1" applyFont="1" applyFill="1" applyBorder="1" applyAlignment="1">
      <alignment horizontal="center" vertical="center"/>
    </xf>
    <xf numFmtId="0" fontId="42" fillId="9" borderId="42" xfId="1" applyFont="1" applyFill="1" applyBorder="1" applyAlignment="1">
      <alignment horizontal="center" vertical="center"/>
    </xf>
    <xf numFmtId="0" fontId="42" fillId="9" borderId="26" xfId="1" applyFont="1" applyFill="1" applyBorder="1" applyAlignment="1">
      <alignment horizontal="center" vertical="center"/>
    </xf>
    <xf numFmtId="17" fontId="18" fillId="3" borderId="7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8" borderId="20" xfId="0" applyFill="1" applyBorder="1" applyAlignment="1">
      <alignment horizontal="center" vertical="center"/>
    </xf>
    <xf numFmtId="0" fontId="0" fillId="28" borderId="21" xfId="0" applyFill="1" applyBorder="1" applyAlignment="1">
      <alignment horizontal="center" vertical="center"/>
    </xf>
    <xf numFmtId="0" fontId="0" fillId="28" borderId="22" xfId="0" applyFill="1" applyBorder="1" applyAlignment="1">
      <alignment horizontal="center" vertical="center"/>
    </xf>
    <xf numFmtId="17" fontId="1" fillId="8" borderId="19" xfId="0" applyNumberFormat="1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17" fontId="7" fillId="9" borderId="23" xfId="0" applyNumberFormat="1" applyFont="1" applyFill="1" applyBorder="1" applyAlignment="1">
      <alignment horizontal="center" vertical="center"/>
    </xf>
    <xf numFmtId="17" fontId="7" fillId="9" borderId="19" xfId="0" applyNumberFormat="1" applyFont="1" applyFill="1" applyBorder="1" applyAlignment="1">
      <alignment horizontal="center" vertical="center"/>
    </xf>
    <xf numFmtId="0" fontId="0" fillId="31" borderId="23" xfId="5" applyFont="1" applyBorder="1" applyAlignment="1">
      <alignment horizontal="center" vertical="center"/>
    </xf>
    <xf numFmtId="0" fontId="0" fillId="31" borderId="31" xfId="5" applyFont="1" applyBorder="1" applyAlignment="1">
      <alignment horizontal="center" vertical="center"/>
    </xf>
    <xf numFmtId="17" fontId="1" fillId="4" borderId="19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" fontId="18" fillId="4" borderId="7" xfId="0" applyNumberFormat="1" applyFont="1" applyFill="1" applyBorder="1" applyAlignment="1">
      <alignment horizontal="center" vertical="center"/>
    </xf>
    <xf numFmtId="17" fontId="28" fillId="4" borderId="19" xfId="0" applyNumberFormat="1" applyFont="1" applyFill="1" applyBorder="1" applyAlignment="1">
      <alignment horizontal="center" vertical="center"/>
    </xf>
    <xf numFmtId="0" fontId="31" fillId="9" borderId="19" xfId="0" applyFont="1" applyFill="1" applyBorder="1" applyAlignment="1">
      <alignment horizontal="center" vertical="center"/>
    </xf>
    <xf numFmtId="17" fontId="28" fillId="8" borderId="19" xfId="0" applyNumberFormat="1" applyFont="1" applyFill="1" applyBorder="1" applyAlignment="1">
      <alignment horizontal="center" vertical="center"/>
    </xf>
    <xf numFmtId="0" fontId="28" fillId="8" borderId="19" xfId="0" applyFont="1" applyFill="1" applyBorder="1" applyAlignment="1">
      <alignment horizontal="center" vertical="center"/>
    </xf>
    <xf numFmtId="17" fontId="29" fillId="9" borderId="23" xfId="0" applyNumberFormat="1" applyFont="1" applyFill="1" applyBorder="1" applyAlignment="1">
      <alignment horizontal="center" vertical="center"/>
    </xf>
    <xf numFmtId="17" fontId="29" fillId="9" borderId="19" xfId="0" applyNumberFormat="1" applyFont="1" applyFill="1" applyBorder="1" applyAlignment="1">
      <alignment horizontal="center" vertical="center"/>
    </xf>
    <xf numFmtId="0" fontId="3" fillId="9" borderId="46" xfId="1" applyFill="1" applyBorder="1" applyAlignment="1">
      <alignment horizontal="center" vertical="center"/>
    </xf>
    <xf numFmtId="0" fontId="3" fillId="9" borderId="42" xfId="1" applyFill="1" applyBorder="1" applyAlignment="1">
      <alignment horizontal="center" vertical="center"/>
    </xf>
    <xf numFmtId="0" fontId="3" fillId="9" borderId="26" xfId="1" applyFill="1" applyBorder="1" applyAlignment="1">
      <alignment horizontal="center" vertical="center"/>
    </xf>
    <xf numFmtId="0" fontId="21" fillId="9" borderId="17" xfId="0" applyFont="1" applyFill="1" applyBorder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1" fillId="9" borderId="44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8" fillId="18" borderId="52" xfId="2" applyBorder="1" applyAlignment="1">
      <alignment horizontal="center" vertical="center" wrapText="1"/>
    </xf>
    <xf numFmtId="0" fontId="8" fillId="18" borderId="53" xfId="2" applyBorder="1" applyAlignment="1">
      <alignment horizontal="center" vertical="center" wrapText="1"/>
    </xf>
    <xf numFmtId="0" fontId="8" fillId="18" borderId="50" xfId="2" applyBorder="1" applyAlignment="1">
      <alignment horizontal="center" vertical="center" wrapText="1"/>
    </xf>
    <xf numFmtId="0" fontId="8" fillId="18" borderId="51" xfId="2" applyBorder="1" applyAlignment="1">
      <alignment horizontal="center" vertical="center" wrapText="1"/>
    </xf>
    <xf numFmtId="0" fontId="1" fillId="5" borderId="4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17" fontId="18" fillId="3" borderId="23" xfId="0" applyNumberFormat="1" applyFont="1" applyFill="1" applyBorder="1" applyAlignment="1">
      <alignment horizontal="center" vertical="center"/>
    </xf>
    <xf numFmtId="17" fontId="18" fillId="3" borderId="30" xfId="0" applyNumberFormat="1" applyFont="1" applyFill="1" applyBorder="1" applyAlignment="1">
      <alignment horizontal="center" vertical="center"/>
    </xf>
    <xf numFmtId="17" fontId="18" fillId="3" borderId="31" xfId="0" applyNumberFormat="1" applyFont="1" applyFill="1" applyBorder="1" applyAlignment="1">
      <alignment horizontal="center" vertical="center"/>
    </xf>
    <xf numFmtId="17" fontId="1" fillId="4" borderId="23" xfId="0" applyNumberFormat="1" applyFont="1" applyFill="1" applyBorder="1" applyAlignment="1">
      <alignment horizontal="center" vertical="center"/>
    </xf>
    <xf numFmtId="17" fontId="1" fillId="4" borderId="30" xfId="0" applyNumberFormat="1" applyFont="1" applyFill="1" applyBorder="1" applyAlignment="1">
      <alignment horizontal="center" vertical="center"/>
    </xf>
    <xf numFmtId="17" fontId="1" fillId="4" borderId="31" xfId="0" applyNumberFormat="1" applyFont="1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17" fontId="18" fillId="4" borderId="23" xfId="0" applyNumberFormat="1" applyFont="1" applyFill="1" applyBorder="1" applyAlignment="1">
      <alignment horizontal="center" vertical="center"/>
    </xf>
    <xf numFmtId="17" fontId="18" fillId="4" borderId="30" xfId="0" applyNumberFormat="1" applyFont="1" applyFill="1" applyBorder="1" applyAlignment="1">
      <alignment horizontal="center" vertical="center"/>
    </xf>
    <xf numFmtId="17" fontId="18" fillId="4" borderId="31" xfId="0" applyNumberFormat="1" applyFont="1" applyFill="1" applyBorder="1" applyAlignment="1">
      <alignment horizontal="center" vertical="center"/>
    </xf>
    <xf numFmtId="17" fontId="1" fillId="8" borderId="23" xfId="0" applyNumberFormat="1" applyFont="1" applyFill="1" applyBorder="1" applyAlignment="1">
      <alignment horizontal="center" vertical="center"/>
    </xf>
    <xf numFmtId="17" fontId="1" fillId="8" borderId="30" xfId="0" applyNumberFormat="1" applyFont="1" applyFill="1" applyBorder="1" applyAlignment="1">
      <alignment horizontal="center" vertical="center"/>
    </xf>
    <xf numFmtId="17" fontId="1" fillId="8" borderId="31" xfId="0" applyNumberFormat="1" applyFont="1" applyFill="1" applyBorder="1" applyAlignment="1">
      <alignment horizontal="center" vertical="center"/>
    </xf>
    <xf numFmtId="17" fontId="7" fillId="9" borderId="28" xfId="0" applyNumberFormat="1" applyFont="1" applyFill="1" applyBorder="1" applyAlignment="1">
      <alignment horizontal="center" vertical="center"/>
    </xf>
    <xf numFmtId="17" fontId="7" fillId="9" borderId="0" xfId="0" applyNumberFormat="1" applyFont="1" applyFill="1" applyAlignment="1">
      <alignment horizontal="center" vertical="center"/>
    </xf>
    <xf numFmtId="17" fontId="7" fillId="9" borderId="29" xfId="0" applyNumberFormat="1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20" fillId="9" borderId="32" xfId="0" applyFont="1" applyFill="1" applyBorder="1" applyAlignment="1">
      <alignment horizontal="center" vertical="center"/>
    </xf>
    <xf numFmtId="0" fontId="20" fillId="9" borderId="28" xfId="0" applyFont="1" applyFill="1" applyBorder="1" applyAlignment="1">
      <alignment horizontal="center" vertical="center"/>
    </xf>
    <xf numFmtId="0" fontId="20" fillId="9" borderId="33" xfId="0" applyFont="1" applyFill="1" applyBorder="1" applyAlignment="1">
      <alignment horizontal="center" vertical="center"/>
    </xf>
    <xf numFmtId="0" fontId="8" fillId="18" borderId="39" xfId="2" applyBorder="1" applyAlignment="1">
      <alignment horizontal="center" vertical="center" wrapText="1"/>
    </xf>
    <xf numFmtId="0" fontId="8" fillId="18" borderId="40" xfId="2" applyBorder="1" applyAlignment="1">
      <alignment horizontal="center" vertical="center" wrapText="1"/>
    </xf>
    <xf numFmtId="17" fontId="18" fillId="3" borderId="0" xfId="0" applyNumberFormat="1" applyFont="1" applyFill="1" applyAlignment="1">
      <alignment horizontal="center" vertical="center"/>
    </xf>
    <xf numFmtId="17" fontId="18" fillId="3" borderId="35" xfId="0" applyNumberFormat="1" applyFont="1" applyFill="1" applyBorder="1" applyAlignment="1">
      <alignment horizontal="center" vertical="center"/>
    </xf>
    <xf numFmtId="17" fontId="1" fillId="8" borderId="0" xfId="0" applyNumberFormat="1" applyFont="1" applyFill="1" applyAlignment="1">
      <alignment horizontal="center" vertical="center"/>
    </xf>
    <xf numFmtId="17" fontId="1" fillId="4" borderId="34" xfId="0" applyNumberFormat="1" applyFont="1" applyFill="1" applyBorder="1" applyAlignment="1">
      <alignment horizontal="center" vertical="center"/>
    </xf>
    <xf numFmtId="17" fontId="1" fillId="4" borderId="29" xfId="0" applyNumberFormat="1" applyFont="1" applyFill="1" applyBorder="1" applyAlignment="1">
      <alignment horizontal="center" vertical="center"/>
    </xf>
    <xf numFmtId="0" fontId="20" fillId="9" borderId="23" xfId="0" applyFont="1" applyFill="1" applyBorder="1" applyAlignment="1">
      <alignment horizontal="center" vertical="center"/>
    </xf>
    <xf numFmtId="0" fontId="20" fillId="9" borderId="30" xfId="0" applyFont="1" applyFill="1" applyBorder="1" applyAlignment="1">
      <alignment horizontal="center" vertical="center"/>
    </xf>
    <xf numFmtId="0" fontId="20" fillId="9" borderId="31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/>
    </xf>
    <xf numFmtId="17" fontId="7" fillId="9" borderId="9" xfId="0" applyNumberFormat="1" applyFont="1" applyFill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7" fontId="1" fillId="8" borderId="17" xfId="0" applyNumberFormat="1" applyFont="1" applyFill="1" applyBorder="1" applyAlignment="1">
      <alignment horizontal="center" vertical="center"/>
    </xf>
    <xf numFmtId="17" fontId="1" fillId="3" borderId="30" xfId="0" applyNumberFormat="1" applyFont="1" applyFill="1" applyBorder="1" applyAlignment="1">
      <alignment horizontal="center" vertical="center"/>
    </xf>
    <xf numFmtId="17" fontId="1" fillId="3" borderId="31" xfId="0" applyNumberFormat="1" applyFont="1" applyFill="1" applyBorder="1" applyAlignment="1">
      <alignment horizontal="center" vertical="center"/>
    </xf>
    <xf numFmtId="17" fontId="1" fillId="3" borderId="0" xfId="0" applyNumberFormat="1" applyFont="1" applyFill="1" applyAlignment="1">
      <alignment horizontal="center" vertical="center"/>
    </xf>
    <xf numFmtId="17" fontId="1" fillId="3" borderId="35" xfId="0" applyNumberFormat="1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9" borderId="30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/>
    </xf>
  </cellXfs>
  <cellStyles count="6">
    <cellStyle name="Accent2" xfId="3" builtinId="33"/>
    <cellStyle name="Calculation" xfId="2" builtinId="22"/>
    <cellStyle name="Hyperlink" xfId="4" builtinId="8"/>
    <cellStyle name="Input" xfId="1" builtinId="20"/>
    <cellStyle name="Normal" xfId="0" builtinId="0"/>
    <cellStyle name="Note" xfId="5" builtinId="10"/>
  </cellStyles>
  <dxfs count="28"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2BCA0"/>
      <color rgb="FFE9F1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ocumenttasks/documenttask1.xml><?xml version="1.0" encoding="utf-8"?>
<Tasks xmlns="http://schemas.microsoft.com/office/tasks/2019/documenttasks">
  <Task id="{FA5DFC0A-84C0-41A5-9FF7-67DE3D3B9C42}">
    <Anchor>
      <Comment id="{517E460E-3E48-4D08-9B1C-35EF5FA3A5D7}"/>
    </Anchor>
    <History>
      <Event time="2024-09-20T23:38:19.73" id="{A61FC81F-E0B3-42E4-AFB2-3D67D715972E}">
        <Attribution userId="S::ha2mork@ztb.icb.commerzbank.com::6547c36f-301a-43e9-ab37-e169d614a2a0" userName="Mohamad Fairuz, Azatulnajihah" userProvider="AD"/>
        <Anchor>
          <Comment id="{517E460E-3E48-4D08-9B1C-35EF5FA3A5D7}"/>
        </Anchor>
        <Create/>
      </Event>
      <Event time="2024-09-20T23:38:19.73" id="{5E60A9DA-0B22-4A96-BE81-32E87431C5FE}">
        <Attribution userId="S::ha2mork@ztb.icb.commerzbank.com::6547c36f-301a-43e9-ab37-e169d614a2a0" userName="Mohamad Fairuz, Azatulnajihah" userProvider="AD"/>
        <Anchor>
          <Comment id="{517E460E-3E48-4D08-9B1C-35EF5FA3A5D7}"/>
        </Anchor>
        <Assign userId="S::HA2ANNJ@ztb.icb.commerzbank.com::0913bdc4-dad8-4ce7-b085-1f14ca219b51" userName="Annavi, Yaashan Raj" userProvider="AD"/>
      </Event>
      <Event time="2024-09-20T23:38:19.73" id="{47440A52-68D8-4470-8893-C4B894138208}">
        <Attribution userId="S::ha2mork@ztb.icb.commerzbank.com::6547c36f-301a-43e9-ab37-e169d614a2a0" userName="Mohamad Fairuz, Azatulnajihah" userProvider="AD"/>
        <Anchor>
          <Comment id="{517E460E-3E48-4D08-9B1C-35EF5FA3A5D7}"/>
        </Anchor>
        <SetTitle title="@Annavi, Yaashan Raj Applied AL - Submitted in TIME OFF HR Dashboard, but it didn’t deduct “Time Off Balance” since the date applied was during Weekend."/>
      </Event>
      <Event time="2024-09-21T08:54:02.02" id="{24638CF6-5B76-4780-A33A-DEB7DE794DEA}">
        <Attribution userId="S::HA2ANNJ@ztb.icb.commerzbank.com::0913bdc4-dad8-4ce7-b085-1f14ca219b51" userName="Annavi, Yaashan Raj" userProvider="AD"/>
        <Anchor>
          <Comment id="{BF3F0FA3-72EE-4CF5-BF62-87913F3A6058}"/>
        </Anchor>
        <UnassignAll/>
      </Event>
      <Event time="2024-09-21T08:54:02.02" id="{6714562F-5D2A-459B-8787-3714B44E8F9F}">
        <Attribution userId="S::HA2ANNJ@ztb.icb.commerzbank.com::0913bdc4-dad8-4ce7-b085-1f14ca219b51" userName="Annavi, Yaashan Raj" userProvider="AD"/>
        <Anchor>
          <Comment id="{BF3F0FA3-72EE-4CF5-BF62-87913F3A6058}"/>
        </Anchor>
        <Assign userId="S::ha2mork@ztb.icb.commerzbank.com::6547c36f-301a-43e9-ab37-e169d614a2a0" userName="Mohamad Fairuz, Azatulnajihah" userProvider="AD"/>
      </Event>
      <Event time="2024-10-01T03:59:40.28" id="{BF139769-1FC5-43D8-ADE3-24CF3F25D3FD}">
        <Attribution userId="S::HA2ANNJ@ztb.icb.commerzbank.com::0913bdc4-dad8-4ce7-b085-1f14ca219b51" userName="Annavi, Yaashan Raj" userProvider="AD"/>
        <Anchor>
          <Comment id="{07BCEB86-4B5E-4B96-B989-9954B730AA3C}"/>
        </Anchor>
        <UnassignAll/>
      </Event>
      <Event time="2024-10-01T03:59:40.28" id="{B490FFD4-8763-4E54-AF65-80A21B8AA3BE}">
        <Attribution userId="S::HA2ANNJ@ztb.icb.commerzbank.com::0913bdc4-dad8-4ce7-b085-1f14ca219b51" userName="Annavi, Yaashan Raj" userProvider="AD"/>
        <Anchor>
          <Comment id="{07BCEB86-4B5E-4B96-B989-9954B730AA3C}"/>
        </Anchor>
        <Assign userId="S::HA2KAMZ@ztb.icb.commerzbank.com::316fdb36-2c5a-49d3-93c6-1efec9416df2" userName="Kamaluddin, Muhammad Hariz" userProvider="AD"/>
      </Event>
      <Event time="2024-10-22T04:53:13.48" id="{29099A33-FE75-4BFC-84E7-0AE5F6637C79}">
        <Attribution userId="S::HA2ANNJ@ztb.icb.commerzbank.com::0913bdc4-dad8-4ce7-b085-1f14ca219b51" userName="Annavi, Yaashan Raj" userProvider="AD"/>
        <Progress percentComplete="100"/>
      </Event>
    </History>
  </Task>
  <Task id="{E646A80C-85DD-4118-BAAA-558F4E104A1A}">
    <Anchor>
      <Comment id="{17E7C9E5-1B93-4C7B-AF28-FF8BD929F17E}"/>
    </Anchor>
    <History>
      <Event time="2024-09-20T23:38:35.65" id="{51E097AB-EA20-43D3-A290-E2291C98D8A6}">
        <Attribution userId="S::ha2mork@ztb.icb.commerzbank.com::6547c36f-301a-43e9-ab37-e169d614a2a0" userName="Mohamad Fairuz, Azatulnajihah" userProvider="AD"/>
        <Anchor>
          <Comment id="{17E7C9E5-1B93-4C7B-AF28-FF8BD929F17E}"/>
        </Anchor>
        <Create/>
      </Event>
      <Event time="2024-09-20T23:38:35.65" id="{0AAE7458-051A-4621-9925-AD5E418CD970}">
        <Attribution userId="S::ha2mork@ztb.icb.commerzbank.com::6547c36f-301a-43e9-ab37-e169d614a2a0" userName="Mohamad Fairuz, Azatulnajihah" userProvider="AD"/>
        <Anchor>
          <Comment id="{17E7C9E5-1B93-4C7B-AF28-FF8BD929F17E}"/>
        </Anchor>
        <Assign userId="S::HA2ANNJ@ztb.icb.commerzbank.com::0913bdc4-dad8-4ce7-b085-1f14ca219b51" userName="Annavi, Yaashan Raj" userProvider="AD"/>
      </Event>
      <Event time="2024-09-20T23:38:35.65" id="{0E8F6A51-551E-44DB-9A8C-3604A83BAC32}">
        <Attribution userId="S::ha2mork@ztb.icb.commerzbank.com::6547c36f-301a-43e9-ab37-e169d614a2a0" userName="Mohamad Fairuz, Azatulnajihah" userProvider="AD"/>
        <Anchor>
          <Comment id="{17E7C9E5-1B93-4C7B-AF28-FF8BD929F17E}"/>
        </Anchor>
        <SetTitle title="@Annavi, Yaashan Raj Applied AL - Submitted in TIME OFF HR Dashboard, but it didn’t deduct “Time Off Balance” since the date applied was during Weekend."/>
      </Event>
      <Event time="2024-10-01T04:00:35.50" id="{9F3EC207-5054-4379-B039-9DDDBC373A8B}">
        <Attribution userId="S::HA2ANNJ@ztb.icb.commerzbank.com::0913bdc4-dad8-4ce7-b085-1f14ca219b51" userName="Annavi, Yaashan Raj" userProvider="AD"/>
        <Anchor>
          <Comment id="{05D489DC-381C-41A5-AC80-AB5787621D11}"/>
        </Anchor>
        <UnassignAll/>
      </Event>
      <Event time="2024-10-01T04:00:35.50" id="{529C18DB-0760-4D7F-A899-84C34F10574A}">
        <Attribution userId="S::HA2ANNJ@ztb.icb.commerzbank.com::0913bdc4-dad8-4ce7-b085-1f14ca219b51" userName="Annavi, Yaashan Raj" userProvider="AD"/>
        <Anchor>
          <Comment id="{05D489DC-381C-41A5-AC80-AB5787621D11}"/>
        </Anchor>
        <Assign userId="S::HA2KAMZ@ztb.icb.commerzbank.com::316fdb36-2c5a-49d3-93c6-1efec9416df2" userName="Kamaluddin, Muhammad Hariz" userProvider="AD"/>
      </Event>
      <Event time="2024-10-22T04:53:21.49" id="{06A853CB-A338-4CB9-9B0D-3B168DD873E5}">
        <Attribution userId="S::HA2ANNJ@ztb.icb.commerzbank.com::0913bdc4-dad8-4ce7-b085-1f14ca219b51" userName="Annavi, Yaashan Raj" userProvider="AD"/>
        <Progress percentComplete="100"/>
      </Event>
    </History>
  </Task>
  <Task id="{78BFEC27-8207-4E63-9CD2-9F807D20AAE4}">
    <Anchor>
      <Comment id="{8E26B601-78CB-4EA9-BE68-201E3CB9EF98}"/>
    </Anchor>
    <History>
      <Event time="2024-10-03T08:34:08.38" id="{C69E565B-3306-4E06-A3F4-4554EFE229FD}">
        <Attribution userId="S::HA2ANNJ@ztb.icb.commerzbank.com::0913bdc4-dad8-4ce7-b085-1f14ca219b51" userName="Annavi, Yaashan Raj" userProvider="AD"/>
        <Anchor>
          <Comment id="{8E26B601-78CB-4EA9-BE68-201E3CB9EF98}"/>
        </Anchor>
        <Create/>
      </Event>
      <Event time="2024-10-03T08:34:08.38" id="{0F400F59-4BDC-4A28-9749-E7987D380AF8}">
        <Attribution userId="S::HA2ANNJ@ztb.icb.commerzbank.com::0913bdc4-dad8-4ce7-b085-1f14ca219b51" userName="Annavi, Yaashan Raj" userProvider="AD"/>
        <Anchor>
          <Comment id="{8E26B601-78CB-4EA9-BE68-201E3CB9EF98}"/>
        </Anchor>
        <Assign userId="S::HA2ABIQ@ztb.icb.commerzbank.com::e333991a-19a8-4805-92ce-cca960acb5c1" userName="Abdul Razak, Naufal Shafiq" userProvider="AD"/>
      </Event>
      <Event time="2024-10-03T08:34:08.38" id="{DCD5B618-F070-4DA2-9A2B-B46FFCA2D2DF}">
        <Attribution userId="S::HA2ANNJ@ztb.icb.commerzbank.com::0913bdc4-dad8-4ce7-b085-1f14ca219b51" userName="Annavi, Yaashan Raj" userProvider="AD"/>
        <Anchor>
          <Comment id="{8E26B601-78CB-4EA9-BE68-201E3CB9EF98}"/>
        </Anchor>
        <SetTitle title="@Abdul Razak, Naufal Shafiq , Initiate an email by looping your coworker in the email if they able to work alone during the Morning shift"/>
      </Event>
      <Event time="2024-10-04T07:38:24.21" id="{8EAD207E-D0A8-46C9-96BA-4D7CD3EAEDD8}">
        <Attribution userId="S::HA2ANNJ@ztb.icb.commerzbank.com::0913bdc4-dad8-4ce7-b085-1f14ca219b51" userName="Annavi, Yaashan Raj" userProvider="AD"/>
        <Progress percentComplete="100"/>
      </Event>
    </History>
  </Task>
  <Task id="{8D89B954-031A-4F1B-82BC-777A4D51D444}">
    <Anchor>
      <Comment id="{785A24DD-8490-4FF2-8A71-AD8790A48CA5}"/>
    </Anchor>
    <History>
      <Event time="2024-10-03T08:34:08.38" id="{C69E565B-3306-4E06-A3F4-4554EFE229FD}">
        <Attribution userId="S::HA2ANNJ@ztb.icb.commerzbank.com::0913bdc4-dad8-4ce7-b085-1f14ca219b51" userName="Annavi, Yaashan Raj" userProvider="AD"/>
        <Anchor>
          <Comment id="{785A24DD-8490-4FF2-8A71-AD8790A48CA5}"/>
        </Anchor>
        <Create/>
      </Event>
      <Event time="2024-10-03T08:34:08.38" id="{0F400F59-4BDC-4A28-9749-E7987D380AF8}">
        <Attribution userId="S::HA2ANNJ@ztb.icb.commerzbank.com::0913bdc4-dad8-4ce7-b085-1f14ca219b51" userName="Annavi, Yaashan Raj" userProvider="AD"/>
        <Anchor>
          <Comment id="{785A24DD-8490-4FF2-8A71-AD8790A48CA5}"/>
        </Anchor>
        <Assign userId="S::HA2ABIQ@ztb.icb.commerzbank.com::e333991a-19a8-4805-92ce-cca960acb5c1" userName="Abdul Razak, Naufal Shafiq" userProvider="AD"/>
      </Event>
      <Event time="2024-10-03T08:34:08.38" id="{DCD5B618-F070-4DA2-9A2B-B46FFCA2D2DF}">
        <Attribution userId="S::HA2ANNJ@ztb.icb.commerzbank.com::0913bdc4-dad8-4ce7-b085-1f14ca219b51" userName="Annavi, Yaashan Raj" userProvider="AD"/>
        <Anchor>
          <Comment id="{785A24DD-8490-4FF2-8A71-AD8790A48CA5}"/>
        </Anchor>
        <SetTitle title="@Abdul Razak, Naufal Shafiq , Initiate an email by looping your coworker in the email if they able to work alone during the Morning shift"/>
      </Event>
      <Event time="2024-10-04T07:38:24.21" id="{8EAD207E-D0A8-46C9-96BA-4D7CD3EAEDD8}">
        <Attribution userId="S::HA2ANNJ@ztb.icb.commerzbank.com::0913bdc4-dad8-4ce7-b085-1f14ca219b51" userName="Annavi, Yaashan Raj" userProvider="AD"/>
        <Progress percentComplete="100"/>
      </Event>
    </History>
  </Task>
  <Task id="{9C2B8B8C-71CF-4C26-8F4D-27BDC3C2923F}">
    <Anchor>
      <Comment id="{B559BA9F-774F-4F68-B1F8-F352D4C94310}"/>
    </Anchor>
    <History>
      <Event time="2024-10-01T04:10:10.22" id="{336A642F-4EE5-4686-B188-F52A56CC3F81}">
        <Attribution userId="S::HA2ANNJ@ztb.icb.commerzbank.com::0913bdc4-dad8-4ce7-b085-1f14ca219b51" userName="Annavi, Yaashan Raj" userProvider="AD"/>
        <Anchor>
          <Comment id="{B559BA9F-774F-4F68-B1F8-F352D4C94310}"/>
        </Anchor>
        <Create/>
      </Event>
      <Event time="2024-10-01T04:10:10.22" id="{E1515779-A1C5-4FB9-A5CF-9C97B2439496}">
        <Attribution userId="S::HA2ANNJ@ztb.icb.commerzbank.com::0913bdc4-dad8-4ce7-b085-1f14ca219b51" userName="Annavi, Yaashan Raj" userProvider="AD"/>
        <Anchor>
          <Comment id="{B559BA9F-774F-4F68-B1F8-F352D4C94310}"/>
        </Anchor>
        <Assign userId="S::HA2ONGW@ztb.icb.commerzbank.com::4358675c-ca3b-4faf-84eb-f71bde7f9e42" userName="Ong, Wei Cheng" userProvider="AD"/>
      </Event>
      <Event time="2024-10-01T04:10:10.22" id="{B260A5E5-5849-4FAA-B9D8-B40CB29413CD}">
        <Attribution userId="S::HA2ANNJ@ztb.icb.commerzbank.com::0913bdc4-dad8-4ce7-b085-1f14ca219b51" userName="Annavi, Yaashan Raj" userProvider="AD"/>
        <Anchor>
          <Comment id="{B559BA9F-774F-4F68-B1F8-F352D4C94310}"/>
        </Anchor>
        <SetTitle title="Hi @Ong, Wei Cheng , please send an email regarding you replacing Aza for 1st half from 3pm-7:30pm (4 1/2hours)"/>
      </Event>
      <Event time="2024-10-23T13:20:18.96" id="{0D41C883-C0C3-4F4B-AFDB-688B47FC1E42}">
        <Attribution userId="S::HA2ANNJ@ztb.icb.commerzbank.com::0913bdc4-dad8-4ce7-b085-1f14ca219b51" userName="Annavi, Yaashan Raj" userProvider="AD"/>
        <Progress percentComplete="100"/>
      </Event>
    </History>
  </Task>
</Tasks>
</file>

<file path=xl/documenttasks/documenttask2.xml><?xml version="1.0" encoding="utf-8"?>
<Tasks xmlns="http://schemas.microsoft.com/office/tasks/2019/documenttasks">
  <Task id="{88D73330-C3E5-4DC3-969D-9F6166DCC7F6}">
    <Anchor>
      <Comment id="{DA72193D-FE71-437B-8892-4FE57A2C4083}"/>
    </Anchor>
    <History>
      <Event time="2024-10-03T08:34:08.38" id="{C69E565B-3306-4E06-A3F4-4554EFE229FD}">
        <Attribution userId="S::HA2ANNJ@ztb.icb.commerzbank.com::0913bdc4-dad8-4ce7-b085-1f14ca219b51" userName="Annavi, Yaashan Raj" userProvider="AD"/>
        <Anchor>
          <Comment id="{DA72193D-FE71-437B-8892-4FE57A2C4083}"/>
        </Anchor>
        <Create/>
      </Event>
      <Event time="2024-10-03T08:34:08.38" id="{0F400F59-4BDC-4A28-9749-E7987D380AF8}">
        <Attribution userId="S::HA2ANNJ@ztb.icb.commerzbank.com::0913bdc4-dad8-4ce7-b085-1f14ca219b51" userName="Annavi, Yaashan Raj" userProvider="AD"/>
        <Anchor>
          <Comment id="{DA72193D-FE71-437B-8892-4FE57A2C4083}"/>
        </Anchor>
        <Assign userId="S::HA2ABIQ@ztb.icb.commerzbank.com::e333991a-19a8-4805-92ce-cca960acb5c1" userName="Abdul Razak, Naufal Shafiq" userProvider="AD"/>
      </Event>
      <Event time="2024-10-03T08:34:08.38" id="{DCD5B618-F070-4DA2-9A2B-B46FFCA2D2DF}">
        <Attribution userId="S::HA2ANNJ@ztb.icb.commerzbank.com::0913bdc4-dad8-4ce7-b085-1f14ca219b51" userName="Annavi, Yaashan Raj" userProvider="AD"/>
        <Anchor>
          <Comment id="{DA72193D-FE71-437B-8892-4FE57A2C4083}"/>
        </Anchor>
        <SetTitle title="@Abdul Razak, Naufal Shafiq , Initiate an email by looping your coworker in the email if they able to work alone during the Morning shift"/>
      </Event>
      <Event time="2024-10-04T07:38:24.21" id="{8EAD207E-D0A8-46C9-96BA-4D7CD3EAEDD8}">
        <Attribution userId="S::HA2ANNJ@ztb.icb.commerzbank.com::0913bdc4-dad8-4ce7-b085-1f14ca219b51" userName="Annavi, Yaashan Raj" userProvider="AD"/>
        <Progress percentComplete="100"/>
      </Event>
    </History>
  </Task>
  <Task id="{81A76E84-324F-4123-B4F0-8F6DAC76E240}">
    <Anchor>
      <Comment id="{E5657AF6-80E1-49A2-97FF-1ABD32BF7A90}"/>
    </Anchor>
    <History>
      <Event time="2024-10-01T04:10:10.22" id="{336A642F-4EE5-4686-B188-F52A56CC3F81}">
        <Attribution userId="S::HA2ANNJ@ztb.icb.commerzbank.com::0913bdc4-dad8-4ce7-b085-1f14ca219b51" userName="Annavi, Yaashan Raj" userProvider="AD"/>
        <Anchor>
          <Comment id="{E5657AF6-80E1-49A2-97FF-1ABD32BF7A90}"/>
        </Anchor>
        <Create/>
      </Event>
      <Event time="2024-10-01T04:10:10.22" id="{E1515779-A1C5-4FB9-A5CF-9C97B2439496}">
        <Attribution userId="S::HA2ANNJ@ztb.icb.commerzbank.com::0913bdc4-dad8-4ce7-b085-1f14ca219b51" userName="Annavi, Yaashan Raj" userProvider="AD"/>
        <Anchor>
          <Comment id="{E5657AF6-80E1-49A2-97FF-1ABD32BF7A90}"/>
        </Anchor>
        <Assign userId="S::HA2ONGW@ztb.icb.commerzbank.com::4358675c-ca3b-4faf-84eb-f71bde7f9e42" userName="Ong, Wei Cheng" userProvider="AD"/>
      </Event>
      <Event time="2024-10-01T04:10:10.22" id="{B260A5E5-5849-4FAA-B9D8-B40CB29413CD}">
        <Attribution userId="S::HA2ANNJ@ztb.icb.commerzbank.com::0913bdc4-dad8-4ce7-b085-1f14ca219b51" userName="Annavi, Yaashan Raj" userProvider="AD"/>
        <Anchor>
          <Comment id="{E5657AF6-80E1-49A2-97FF-1ABD32BF7A90}"/>
        </Anchor>
        <SetTitle title="Hi @Ong, Wei Cheng , please send an email regarding you replacing Aza for 1st half from 3pm-7:30pm (4 1/2hours)"/>
      </Event>
      <Event time="2024-10-23T13:20:18.96" id="{0D41C883-C0C3-4F4B-AFDB-688B47FC1E42}">
        <Attribution userId="S::HA2ANNJ@ztb.icb.commerzbank.com::0913bdc4-dad8-4ce7-b085-1f14ca219b51" userName="Annavi, Yaashan Raj" userProvider="AD"/>
        <Progress percentComplete="100"/>
      </Event>
    </History>
  </Task>
  <Task id="{D713A29C-9354-44B6-BD91-1AC331AAD0D4}">
    <Anchor>
      <Comment id="{AA60B2EC-2652-40B7-8F1D-F9027534CE4E}"/>
    </Anchor>
    <History>
      <Event time="2024-10-01T04:10:10.22" id="{336A642F-4EE5-4686-B188-F52A56CC3F81}">
        <Attribution userId="S::HA2ANNJ@ztb.icb.commerzbank.com::0913bdc4-dad8-4ce7-b085-1f14ca219b51" userName="Annavi, Yaashan Raj" userProvider="AD"/>
        <Anchor>
          <Comment id="{AA60B2EC-2652-40B7-8F1D-F9027534CE4E}"/>
        </Anchor>
        <Create/>
      </Event>
      <Event time="2024-10-01T04:10:10.22" id="{E1515779-A1C5-4FB9-A5CF-9C97B2439496}">
        <Attribution userId="S::HA2ANNJ@ztb.icb.commerzbank.com::0913bdc4-dad8-4ce7-b085-1f14ca219b51" userName="Annavi, Yaashan Raj" userProvider="AD"/>
        <Anchor>
          <Comment id="{AA60B2EC-2652-40B7-8F1D-F9027534CE4E}"/>
        </Anchor>
        <Assign userId="S::HA2ONGW@ztb.icb.commerzbank.com::4358675c-ca3b-4faf-84eb-f71bde7f9e42" userName="Ong, Wei Cheng" userProvider="AD"/>
      </Event>
      <Event time="2024-10-01T04:10:10.22" id="{B260A5E5-5849-4FAA-B9D8-B40CB29413CD}">
        <Attribution userId="S::HA2ANNJ@ztb.icb.commerzbank.com::0913bdc4-dad8-4ce7-b085-1f14ca219b51" userName="Annavi, Yaashan Raj" userProvider="AD"/>
        <Anchor>
          <Comment id="{AA60B2EC-2652-40B7-8F1D-F9027534CE4E}"/>
        </Anchor>
        <SetTitle title="Hi @Ong, Wei Cheng , please send an email regarding you replacing Aza for 1st half from 3pm-7:30pm (4 1/2hours)"/>
      </Event>
      <Event time="2024-10-23T13:20:18.96" id="{0D41C883-C0C3-4F4B-AFDB-688B47FC1E42}">
        <Attribution userId="S::HA2ANNJ@ztb.icb.commerzbank.com::0913bdc4-dad8-4ce7-b085-1f14ca219b51" userName="Annavi, Yaashan Raj" userProvider="AD"/>
        <Progress percentComplete="100"/>
      </Event>
    </History>
  </Task>
  <Task id="{BF5337A7-C614-4E9E-B4A1-ED72084121E0}">
    <Anchor>
      <Comment id="{DEA2071F-5F95-4E85-808D-C5F8D86BA2F3}"/>
    </Anchor>
    <History>
      <Event time="2024-10-03T08:34:08.38" id="{C69E565B-3306-4E06-A3F4-4554EFE229FD}">
        <Attribution userId="S::HA2ANNJ@ztb.icb.commerzbank.com::0913bdc4-dad8-4ce7-b085-1f14ca219b51" userName="Annavi, Yaashan Raj" userProvider="AD"/>
        <Anchor>
          <Comment id="{DEA2071F-5F95-4E85-808D-C5F8D86BA2F3}"/>
        </Anchor>
        <Create/>
      </Event>
      <Event time="2024-10-03T08:34:08.38" id="{0F400F59-4BDC-4A28-9749-E7987D380AF8}">
        <Attribution userId="S::HA2ANNJ@ztb.icb.commerzbank.com::0913bdc4-dad8-4ce7-b085-1f14ca219b51" userName="Annavi, Yaashan Raj" userProvider="AD"/>
        <Anchor>
          <Comment id="{DEA2071F-5F95-4E85-808D-C5F8D86BA2F3}"/>
        </Anchor>
        <Assign userId="S::HA2ABIQ@ztb.icb.commerzbank.com::e333991a-19a8-4805-92ce-cca960acb5c1" userName="Abdul Razak, Naufal Shafiq" userProvider="AD"/>
      </Event>
      <Event time="2024-10-03T08:34:08.38" id="{DCD5B618-F070-4DA2-9A2B-B46FFCA2D2DF}">
        <Attribution userId="S::HA2ANNJ@ztb.icb.commerzbank.com::0913bdc4-dad8-4ce7-b085-1f14ca219b51" userName="Annavi, Yaashan Raj" userProvider="AD"/>
        <Anchor>
          <Comment id="{DEA2071F-5F95-4E85-808D-C5F8D86BA2F3}"/>
        </Anchor>
        <SetTitle title="@Abdul Razak, Naufal Shafiq , Initiate an email by looping your coworker in the email if they able to work alone during the Morning shift"/>
      </Event>
      <Event time="2024-10-04T07:38:24.21" id="{8EAD207E-D0A8-46C9-96BA-4D7CD3EAEDD8}">
        <Attribution userId="S::HA2ANNJ@ztb.icb.commerzbank.com::0913bdc4-dad8-4ce7-b085-1f14ca219b51" userName="Annavi, Yaashan Raj" userProvider="AD"/>
        <Progress percentComplete="100"/>
      </Event>
    </History>
  </Task>
  <Task id="{18A1E7CF-D524-454E-8C1E-3743D183E88A}">
    <Anchor>
      <Comment id="{10311104-1DCC-473A-80D5-874476FF35F7}"/>
    </Anchor>
    <History>
      <Event time="2024-10-01T04:10:10.22" id="{336A642F-4EE5-4686-B188-F52A56CC3F81}">
        <Attribution userId="S::HA2ANNJ@ztb.icb.commerzbank.com::0913bdc4-dad8-4ce7-b085-1f14ca219b51" userName="Annavi, Yaashan Raj" userProvider="AD"/>
        <Anchor>
          <Comment id="{10311104-1DCC-473A-80D5-874476FF35F7}"/>
        </Anchor>
        <Create/>
      </Event>
      <Event time="2024-10-01T04:10:10.22" id="{E1515779-A1C5-4FB9-A5CF-9C97B2439496}">
        <Attribution userId="S::HA2ANNJ@ztb.icb.commerzbank.com::0913bdc4-dad8-4ce7-b085-1f14ca219b51" userName="Annavi, Yaashan Raj" userProvider="AD"/>
        <Anchor>
          <Comment id="{10311104-1DCC-473A-80D5-874476FF35F7}"/>
        </Anchor>
        <Assign userId="S::HA2ONGW@ztb.icb.commerzbank.com::4358675c-ca3b-4faf-84eb-f71bde7f9e42" userName="Ong, Wei Cheng" userProvider="AD"/>
      </Event>
      <Event time="2024-10-01T04:10:10.22" id="{B260A5E5-5849-4FAA-B9D8-B40CB29413CD}">
        <Attribution userId="S::HA2ANNJ@ztb.icb.commerzbank.com::0913bdc4-dad8-4ce7-b085-1f14ca219b51" userName="Annavi, Yaashan Raj" userProvider="AD"/>
        <Anchor>
          <Comment id="{10311104-1DCC-473A-80D5-874476FF35F7}"/>
        </Anchor>
        <SetTitle title="Hi @Ong, Wei Cheng , please send an email regarding you replacing Aza for 1st half from 3pm-7:30pm (4 1/2hours)"/>
      </Event>
      <Event time="2024-10-23T13:20:18.96" id="{0D41C883-C0C3-4F4B-AFDB-688B47FC1E42}">
        <Attribution userId="S::HA2ANNJ@ztb.icb.commerzbank.com::0913bdc4-dad8-4ce7-b085-1f14ca219b51" userName="Annavi, Yaashan Raj" userProvider="AD"/>
        <Progress percentComplete="100"/>
      </Event>
    </History>
  </Task>
</Tasks>
</file>

<file path=xl/documenttasks/documenttask3.xml><?xml version="1.0" encoding="utf-8"?>
<Tasks xmlns="http://schemas.microsoft.com/office/tasks/2019/documenttasks">
  <Task id="{FB2ED1FF-C959-4868-8A3D-CA33E1FA513F}">
    <Anchor>
      <Comment id="{4411983A-FEC5-4176-871B-0DBE0098AD12}"/>
    </Anchor>
    <History>
      <Event time="2024-10-03T08:34:08.38" id="{C69E565B-3306-4E06-A3F4-4554EFE229FD}">
        <Attribution userId="S::HA2ANNJ@ztb.icb.commerzbank.com::0913bdc4-dad8-4ce7-b085-1f14ca219b51" userName="Annavi, Yaashan Raj" userProvider="AD"/>
        <Anchor>
          <Comment id="{4411983A-FEC5-4176-871B-0DBE0098AD12}"/>
        </Anchor>
        <Create/>
      </Event>
      <Event time="2024-10-03T08:34:08.38" id="{0F400F59-4BDC-4A28-9749-E7987D380AF8}">
        <Attribution userId="S::HA2ANNJ@ztb.icb.commerzbank.com::0913bdc4-dad8-4ce7-b085-1f14ca219b51" userName="Annavi, Yaashan Raj" userProvider="AD"/>
        <Anchor>
          <Comment id="{4411983A-FEC5-4176-871B-0DBE0098AD12}"/>
        </Anchor>
        <Assign userId="S::HA2ABIQ@ztb.icb.commerzbank.com::e333991a-19a8-4805-92ce-cca960acb5c1" userName="Abdul Razak, Naufal Shafiq" userProvider="AD"/>
      </Event>
      <Event time="2024-10-03T08:34:08.38" id="{DCD5B618-F070-4DA2-9A2B-B46FFCA2D2DF}">
        <Attribution userId="S::HA2ANNJ@ztb.icb.commerzbank.com::0913bdc4-dad8-4ce7-b085-1f14ca219b51" userName="Annavi, Yaashan Raj" userProvider="AD"/>
        <Anchor>
          <Comment id="{4411983A-FEC5-4176-871B-0DBE0098AD12}"/>
        </Anchor>
        <SetTitle title="@Abdul Razak, Naufal Shafiq , Initiate an email by looping your coworker in the email if they able to work alone during the Morning shift"/>
      </Event>
      <Event time="2024-10-04T07:38:24.21" id="{8EAD207E-D0A8-46C9-96BA-4D7CD3EAEDD8}">
        <Attribution userId="S::HA2ANNJ@ztb.icb.commerzbank.com::0913bdc4-dad8-4ce7-b085-1f14ca219b51" userName="Annavi, Yaashan Raj" userProvider="AD"/>
        <Progress percentComplete="100"/>
      </Event>
    </History>
  </Task>
</Tasks>
</file>

<file path=xl/documenttasks/documenttask4.xml><?xml version="1.0" encoding="utf-8"?>
<Tasks xmlns="http://schemas.microsoft.com/office/tasks/2019/documenttasks">
  <Task id="{64329918-D64A-456C-ADDE-104290FBA822}">
    <Anchor>
      <Comment id="{9EFD5391-BF67-40EE-8B5A-E9A030EFDF19}"/>
    </Anchor>
    <History>
      <Event time="2025-03-18T08:29:02.98" id="{9E2982C6-C8AC-4D1C-A05F-96EBBCE930F3}">
        <Attribution userId="S::ha2annj@ztb.icb.commerzbank.com::0913bdc4-dad8-4ce7-b085-1f14ca219b51" userName="Annavi, Yaashan Raj" userProvider="AD"/>
        <Anchor>
          <Comment id="{9EFD5391-BF67-40EE-8B5A-E9A030EFDF19}"/>
        </Anchor>
        <Create/>
      </Event>
      <Event time="2025-03-18T08:29:02.98" id="{76DEF6DD-172F-43AE-8AF0-A66B435E69C5}">
        <Attribution userId="S::ha2annj@ztb.icb.commerzbank.com::0913bdc4-dad8-4ce7-b085-1f14ca219b51" userName="Annavi, Yaashan Raj" userProvider="AD"/>
        <Anchor>
          <Comment id="{9EFD5391-BF67-40EE-8B5A-E9A030EFDF19}"/>
        </Anchor>
        <Assign userId="S::HA2RADZ@ztb.icb.commerzbank.com::0012c9df-c4db-4c19-ba0f-250e80ae1638" userName="Radzi, Mohd Faiz" userProvider="AD"/>
      </Event>
      <Event time="2025-03-18T08:29:02.98" id="{11EDA4B4-AA8B-4398-9A07-8FDFB9E43E4F}">
        <Attribution userId="S::ha2annj@ztb.icb.commerzbank.com::0913bdc4-dad8-4ce7-b085-1f14ca219b51" userName="Annavi, Yaashan Raj" userProvider="AD"/>
        <Anchor>
          <Comment id="{9EFD5391-BF67-40EE-8B5A-E9A030EFDF19}"/>
        </Anchor>
        <SetTitle title="@Radzi, Mohd Faiz @Griffiths, Ivan fyi"/>
      </Event>
      <Event time="2025-03-18T15:08:05.22" id="{769BEC37-1A42-4A1A-B6F3-6EE2C8E2CBD9}">
        <Attribution userId="S::ha2grif@ztb.icb.commerzbank.com::ef9e5073-19bf-410d-8fd9-f0bbd1342c51" userName="Griffiths, Ivan" userProvider="AD"/>
        <Anchor>
          <Comment id="{36A0EF96-603F-4ACE-9F7C-AB12F70455A1}"/>
        </Anchor>
        <UnassignAll/>
      </Event>
      <Event time="2025-03-18T15:08:05.22" id="{18069D0C-310D-4CE2-B5D2-EE2478933D5A}">
        <Attribution userId="S::ha2grif@ztb.icb.commerzbank.com::ef9e5073-19bf-410d-8fd9-f0bbd1342c51" userName="Griffiths, Ivan" userProvider="AD"/>
        <Anchor>
          <Comment id="{36A0EF96-603F-4ACE-9F7C-AB12F70455A1}"/>
        </Anchor>
        <Assign userId="S::ha2annj@ztb.icb.commerzbank.com::0913bdc4-dad8-4ce7-b085-1f14ca219b51" userName="Annavi, Yaashan Raj" userProvider="AD"/>
      </Event>
    </History>
  </Task>
  <Task id="{2FC02351-E918-409B-85CE-507FBBBD039F}">
    <Anchor>
      <Comment id="{EE8E531C-91CD-4421-A389-FCDCFF65992B}"/>
    </Anchor>
    <History>
      <Event time="2025-03-21T05:54:06.0" id="{2C7FD70B-2330-45A4-8462-17FF0443C717}">
        <Attribution userId="S::ha2kamz@ztb.icb.commerzbank.com::316fdb36-2c5a-49d3-93c6-1efec9416df2" userName="Kamaluddin, Muhammad Hariz" userProvider="AD"/>
        <Anchor>
          <Comment id="{EE8E531C-91CD-4421-A389-FCDCFF65992B}"/>
        </Anchor>
        <Create/>
      </Event>
      <Event time="2025-03-21T05:54:06.0" id="{516C320D-8A0F-4492-B807-853182AB6B85}">
        <Attribution userId="S::ha2kamz@ztb.icb.commerzbank.com::316fdb36-2c5a-49d3-93c6-1efec9416df2" userName="Kamaluddin, Muhammad Hariz" userProvider="AD"/>
        <Anchor>
          <Comment id="{EE8E531C-91CD-4421-A389-FCDCFF65992B}"/>
        </Anchor>
        <Assign userId="S::ha2annj@ztb.icb.commerzbank.com::0913bdc4-dad8-4ce7-b085-1f14ca219b51" userName="Annavi, Yaashan Raj" userProvider="AD"/>
      </Event>
      <Event time="2025-03-21T05:54:06.0" id="{D144F0DA-79EA-40DB-8C9C-DAA84457625A}">
        <Attribution userId="S::ha2kamz@ztb.icb.commerzbank.com::316fdb36-2c5a-49d3-93c6-1efec9416df2" userName="Kamaluddin, Muhammad Hariz" userProvider="AD"/>
        <Anchor>
          <Comment id="{EE8E531C-91CD-4421-A389-FCDCFF65992B}"/>
        </Anchor>
        <SetTitle title="@Annavi, Yaashan Raj as mentioned previously in chat. I have canceled the AL and changed to TOIL since my TOIL balance is increased."/>
      </Event>
      <Event time="2025-03-25T00:22:34.46" id="{12C6BCED-AC41-4888-8AE9-CBA18B5DE90C}">
        <Attribution userId="S::ha2kamz@ztb.icb.commerzbank.com::316fdb36-2c5a-49d3-93c6-1efec9416df2" userName="Kamaluddin, Muhammad Hariz" userProvider="AD"/>
        <Progress percentComplete="100"/>
      </Event>
    </History>
  </Task>
  <Task id="{15FC5696-2E1C-455D-AAA5-397243E98EA4}">
    <Anchor>
      <Comment id="{5A88D0B9-03BA-4E62-9296-F7D7F44CAB24}"/>
    </Anchor>
    <History>
      <Event time="2025-03-10T07:51:47.68" id="{89214697-07C0-414D-8996-829681A22124}">
        <Attribution userId="S::ha2annj@ztb.icb.commerzbank.com::0913bdc4-dad8-4ce7-b085-1f14ca219b51" userName="Annavi, Yaashan Raj" userProvider="AD"/>
        <Anchor>
          <Comment id="{5A88D0B9-03BA-4E62-9296-F7D7F44CAB24}"/>
        </Anchor>
        <Create/>
      </Event>
      <Event time="2025-03-10T07:51:47.68" id="{7556C226-FB20-4115-AAAD-77B04F5A2530}">
        <Attribution userId="S::ha2annj@ztb.icb.commerzbank.com::0913bdc4-dad8-4ce7-b085-1f14ca219b51" userName="Annavi, Yaashan Raj" userProvider="AD"/>
        <Anchor>
          <Comment id="{5A88D0B9-03BA-4E62-9296-F7D7F44CAB24}"/>
        </Anchor>
        <Assign userId="S::ha2grif@ztb.icb.commerzbank.com::ef9e5073-19bf-410d-8fd9-f0bbd1342c51" userName="Griffiths, Ivan" userProvider="AD"/>
      </Event>
      <Event time="2025-03-10T07:51:47.68" id="{89E2DB5D-4B67-4B61-87E4-32FA2A5E0A64}">
        <Attribution userId="S::ha2annj@ztb.icb.commerzbank.com::0913bdc4-dad8-4ce7-b085-1f14ca219b51" userName="Annavi, Yaashan Raj" userProvider="AD"/>
        <Anchor>
          <Comment id="{5A88D0B9-03BA-4E62-9296-F7D7F44CAB24}"/>
        </Anchor>
        <SetTitle title="@Griffiths, Ivan , a few amendments. You will be working in the Evening shift on 31st since we have move the shift a week earlier."/>
      </Event>
      <Event time="2025-03-10T13:19:30.55" id="{88AF5AE1-4B2B-4AD0-9337-68088E205B63}">
        <Attribution userId="S::ha2grif@ztb.icb.commerzbank.com::ef9e5073-19bf-410d-8fd9-f0bbd1342c51" userName="Griffiths, Ivan" userProvider="AD"/>
        <Anchor>
          <Comment id="{B3CF4459-98A7-4158-B5A0-B03B99B69ED4}"/>
        </Anchor>
        <UnassignAll/>
      </Event>
      <Event time="2025-03-10T13:19:30.55" id="{E8FEE47C-B066-43D6-9AE2-D804C2A3C1FF}">
        <Attribution userId="S::ha2grif@ztb.icb.commerzbank.com::ef9e5073-19bf-410d-8fd9-f0bbd1342c51" userName="Griffiths, Ivan" userProvider="AD"/>
        <Anchor>
          <Comment id="{B3CF4459-98A7-4158-B5A0-B03B99B69ED4}"/>
        </Anchor>
        <Assign userId="S::ha2annj@ztb.icb.commerzbank.com::0913bdc4-dad8-4ce7-b085-1f14ca219b51" userName="Annavi, Yaashan Raj" userProvider="AD"/>
      </Event>
    </History>
  </Task>
  <Task id="{0B12C9AC-4D79-422D-B478-B00AAFEABB1E}">
    <Anchor>
      <Comment id="{7556C9DF-6DBB-4178-8B7B-6A13297A1229}"/>
    </Anchor>
    <History>
      <Event time="2025-03-03T06:12:37.99" id="{EB6E57AA-9EDF-4934-9324-9AC06728443B}">
        <Attribution userId="S::ha2annj@ztb.icb.commerzbank.com::0913bdc4-dad8-4ce7-b085-1f14ca219b51" userName="Annavi, Yaashan Raj" userProvider="AD"/>
        <Anchor>
          <Comment id="{7556C9DF-6DBB-4178-8B7B-6A13297A1229}"/>
        </Anchor>
        <Create/>
      </Event>
      <Event time="2025-03-03T06:12:37.99" id="{52C6B571-4A45-449D-9A6F-2EA0D7917E6E}">
        <Attribution userId="S::ha2annj@ztb.icb.commerzbank.com::0913bdc4-dad8-4ce7-b085-1f14ca219b51" userName="Annavi, Yaashan Raj" userProvider="AD"/>
        <Anchor>
          <Comment id="{7556C9DF-6DBB-4178-8B7B-6A13297A1229}"/>
        </Anchor>
        <Assign userId="S::HA2MORK@ztb.icb.commerzbank.com::6547c36f-301a-43e9-ab37-e169d614a2a0" userName="Mohamad Fairuz, Azatulnajihah" userProvider="AD"/>
      </Event>
      <Event time="2025-03-03T06:12:37.99" id="{CAB516B9-62C4-4D86-8100-C996807307A0}">
        <Attribution userId="S::ha2annj@ztb.icb.commerzbank.com::0913bdc4-dad8-4ce7-b085-1f14ca219b51" userName="Annavi, Yaashan Raj" userProvider="AD"/>
        <Anchor>
          <Comment id="{7556C9DF-6DBB-4178-8B7B-6A13297A1229}"/>
        </Anchor>
        <SetTitle title="@Mohamad Fairuz, Azatulnajihah , 2monrning, 17night and 3 MC. Kindly confirm"/>
      </Event>
    </History>
  </Task>
</Tasks>
</file>

<file path=xl/documenttasks/documenttask5.xml><?xml version="1.0" encoding="utf-8"?>
<Tasks xmlns="http://schemas.microsoft.com/office/tasks/2019/documenttasks">
  <Task id="{9CE28B7D-947D-4262-AC6D-70D4A929D371}">
    <Anchor>
      <Comment id="{12AA1CE4-47B1-4AA6-9E90-E453B82AB436}"/>
    </Anchor>
    <History>
      <Event time="2024-10-03T08:34:08.38" id="{C69E565B-3306-4E06-A3F4-4554EFE229FD}">
        <Attribution userId="S::ha2annj@ztb.icb.commerzbank.com::0913bdc4-dad8-4ce7-b085-1f14ca219b51" userName="Annavi, Yaashan Raj" userProvider="AD"/>
        <Anchor>
          <Comment id="{12AA1CE4-47B1-4AA6-9E90-E453B82AB436}"/>
        </Anchor>
        <Create/>
      </Event>
      <Event time="2024-10-03T08:34:08.38" id="{0F400F59-4BDC-4A28-9749-E7987D380AF8}">
        <Attribution userId="S::ha2annj@ztb.icb.commerzbank.com::0913bdc4-dad8-4ce7-b085-1f14ca219b51" userName="Annavi, Yaashan Raj" userProvider="AD"/>
        <Anchor>
          <Comment id="{12AA1CE4-47B1-4AA6-9E90-E453B82AB436}"/>
        </Anchor>
        <Assign userId="S::HA2ABIQ@ztb.icb.commerzbank.com::e333991a-19a8-4805-92ce-cca960acb5c1" userName="Abdul Razak, Naufal Shafiq" userProvider="AD"/>
      </Event>
      <Event time="2024-10-03T08:34:08.38" id="{DCD5B618-F070-4DA2-9A2B-B46FFCA2D2DF}">
        <Attribution userId="S::ha2annj@ztb.icb.commerzbank.com::0913bdc4-dad8-4ce7-b085-1f14ca219b51" userName="Annavi, Yaashan Raj" userProvider="AD"/>
        <Anchor>
          <Comment id="{12AA1CE4-47B1-4AA6-9E90-E453B82AB436}"/>
        </Anchor>
        <SetTitle title="@Abdul Razak, Naufal Shafiq , Initiate an email by looping your coworker in the email if they able to work alone during the Morning shift"/>
      </Event>
      <Event time="2024-10-04T07:38:24.21" id="{8EAD207E-D0A8-46C9-96BA-4D7CD3EAEDD8}">
        <Attribution userId="S::ha2annj@ztb.icb.commerzbank.com::0913bdc4-dad8-4ce7-b085-1f14ca219b51" userName="Annavi, Yaashan Raj" userProvider="AD"/>
        <Progress percentComplete="100"/>
      </Event>
    </History>
  </Task>
  <Task id="{9D92178C-4A72-42E3-9FC0-AF14F3C67FA8}">
    <Anchor>
      <Comment id="{046E35B4-29A7-4FB9-8AF0-C331207A9EF3}"/>
    </Anchor>
    <History>
      <Event time="2024-10-03T08:34:08.38" id="{C69E565B-3306-4E06-A3F4-4554EFE229FD}">
        <Attribution userId="S::ha2annj@ztb.icb.commerzbank.com::0913bdc4-dad8-4ce7-b085-1f14ca219b51" userName="Annavi, Yaashan Raj" userProvider="AD"/>
        <Anchor>
          <Comment id="{046E35B4-29A7-4FB9-8AF0-C331207A9EF3}"/>
        </Anchor>
        <Create/>
      </Event>
      <Event time="2024-10-03T08:34:08.38" id="{0F400F59-4BDC-4A28-9749-E7987D380AF8}">
        <Attribution userId="S::ha2annj@ztb.icb.commerzbank.com::0913bdc4-dad8-4ce7-b085-1f14ca219b51" userName="Annavi, Yaashan Raj" userProvider="AD"/>
        <Anchor>
          <Comment id="{046E35B4-29A7-4FB9-8AF0-C331207A9EF3}"/>
        </Anchor>
        <Assign userId="S::HA2ABIQ@ztb.icb.commerzbank.com::e333991a-19a8-4805-92ce-cca960acb5c1" userName="Abdul Razak, Naufal Shafiq" userProvider="AD"/>
      </Event>
      <Event time="2024-10-03T08:34:08.38" id="{DCD5B618-F070-4DA2-9A2B-B46FFCA2D2DF}">
        <Attribution userId="S::ha2annj@ztb.icb.commerzbank.com::0913bdc4-dad8-4ce7-b085-1f14ca219b51" userName="Annavi, Yaashan Raj" userProvider="AD"/>
        <Anchor>
          <Comment id="{046E35B4-29A7-4FB9-8AF0-C331207A9EF3}"/>
        </Anchor>
        <SetTitle title="@Abdul Razak, Naufal Shafiq , Initiate an email by looping your coworker in the email if they able to work alone during the Morning shift"/>
      </Event>
      <Event time="2024-10-04T07:38:24.21" id="{8EAD207E-D0A8-46C9-96BA-4D7CD3EAEDD8}">
        <Attribution userId="S::ha2annj@ztb.icb.commerzbank.com::0913bdc4-dad8-4ce7-b085-1f14ca219b51" userName="Annavi, Yaashan Raj" userProvider="AD"/>
        <Progress percentComplete="100"/>
      </Event>
    </History>
  </Task>
  <Task id="{917C2CE3-B00C-4A6A-9134-84DFFB6EB234}">
    <Anchor>
      <Comment id="{981F6326-6513-4A20-9423-946EC708ABAB}"/>
    </Anchor>
    <History>
      <Event time="2025-03-10T07:51:47.68" id="{89214697-07C0-414D-8996-829681A22124}">
        <Attribution userId="S::ha2annj@ztb.icb.commerzbank.com::0913bdc4-dad8-4ce7-b085-1f14ca219b51" userName="Annavi, Yaashan Raj" userProvider="AD"/>
        <Anchor>
          <Comment id="{981F6326-6513-4A20-9423-946EC708ABAB}"/>
        </Anchor>
        <Create/>
      </Event>
      <Event time="2025-03-10T07:51:47.68" id="{7556C226-FB20-4115-AAAD-77B04F5A2530}">
        <Attribution userId="S::ha2annj@ztb.icb.commerzbank.com::0913bdc4-dad8-4ce7-b085-1f14ca219b51" userName="Annavi, Yaashan Raj" userProvider="AD"/>
        <Anchor>
          <Comment id="{981F6326-6513-4A20-9423-946EC708ABAB}"/>
        </Anchor>
        <Assign userId="S::HA2GRIF@ztb.icb.commerzbank.com::ef9e5073-19bf-410d-8fd9-f0bbd1342c51" userName="Griffiths, Ivan" userProvider="AD"/>
      </Event>
      <Event time="2025-03-10T07:51:47.68" id="{89E2DB5D-4B67-4B61-87E4-32FA2A5E0A64}">
        <Attribution userId="S::ha2annj@ztb.icb.commerzbank.com::0913bdc4-dad8-4ce7-b085-1f14ca219b51" userName="Annavi, Yaashan Raj" userProvider="AD"/>
        <Anchor>
          <Comment id="{981F6326-6513-4A20-9423-946EC708ABAB}"/>
        </Anchor>
        <SetTitle title="@Griffiths, Ivan , a few amendments. You will be working in the Evening shift on 31st since we have move the shift a week earlier."/>
      </Event>
      <Event time="2025-03-10T13:19:30.55" id="{88AF5AE1-4B2B-4AD0-9337-68088E205B63}">
        <Attribution userId="S::HA2GRIF@ztb.icb.commerzbank.com::ef9e5073-19bf-410d-8fd9-f0bbd1342c51" userName="Griffiths, Ivan" userProvider="AD"/>
        <Anchor>
          <Comment id="{8C494B3A-2F88-47C7-8013-EA3F05C96223}"/>
        </Anchor>
        <UnassignAll/>
      </Event>
      <Event time="2025-03-10T13:19:30.55" id="{E8FEE47C-B066-43D6-9AE2-D804C2A3C1FF}">
        <Attribution userId="S::HA2GRIF@ztb.icb.commerzbank.com::ef9e5073-19bf-410d-8fd9-f0bbd1342c51" userName="Griffiths, Ivan" userProvider="AD"/>
        <Anchor>
          <Comment id="{8C494B3A-2F88-47C7-8013-EA3F05C96223}"/>
        </Anchor>
        <Assign userId="S::ha2annj@ztb.icb.commerzbank.com::0913bdc4-dad8-4ce7-b085-1f14ca219b51" userName="Annavi, Yaashan Raj" userProvider="AD"/>
      </Event>
    </History>
  </Task>
</Tasks>
</file>

<file path=xl/documenttasks/documenttask6.xml><?xml version="1.0" encoding="utf-8"?>
<Tasks xmlns="http://schemas.microsoft.com/office/tasks/2019/documenttasks">
  <Task id="{39D89B0A-DA00-4F63-9CB9-EC0A0B83EDE8}">
    <Anchor>
      <Comment id="{A37C4711-8CB1-4153-95F0-2D80D456AA10}"/>
    </Anchor>
    <History>
      <Event time="2025-05-09T10:47:48.64" id="{F1FB0273-4E80-4578-89EE-54C1F5205E2E}">
        <Attribution userId="S::ha2radz@ztb.icb.commerzbank.com::0012c9df-c4db-4c19-ba0f-250e80ae1638" userName="Radzi, Mohd Faiz" userProvider="AD"/>
        <Anchor>
          <Comment id="{A37C4711-8CB1-4153-95F0-2D80D456AA10}"/>
        </Anchor>
        <Create/>
      </Event>
      <Event time="2025-05-09T10:47:48.64" id="{8B812A56-A411-448F-A33C-D7B8C06A0733}">
        <Attribution userId="S::ha2radz@ztb.icb.commerzbank.com::0012c9df-c4db-4c19-ba0f-250e80ae1638" userName="Radzi, Mohd Faiz" userProvider="AD"/>
        <Anchor>
          <Comment id="{A37C4711-8CB1-4153-95F0-2D80D456AA10}"/>
        </Anchor>
        <Assign userId="S::HA2RAJN@ztb.icb.commerzbank.com::4bcfa8dc-45d2-40a3-b05a-ff2c20c02492" userName="Rajendram, Jonathan Kanan" userProvider="AD"/>
      </Event>
      <Event time="2025-05-09T10:47:48.64" id="{84750B24-EE40-4D1C-8275-0E43EB195703}">
        <Attribution userId="S::ha2radz@ztb.icb.commerzbank.com::0012c9df-c4db-4c19-ba0f-250e80ae1638" userName="Radzi, Mohd Faiz" userProvider="AD"/>
        <Anchor>
          <Comment id="{A37C4711-8CB1-4153-95F0-2D80D456AA10}"/>
        </Anchor>
        <SetTitle title="@Rajendram, Jonathan Kanan Apply AL for 1 day. Have confirmed with @Griffiths, Ivan will replace me."/>
      </Event>
    </History>
  </Task>
  <Task id="{D80D7E0C-40D3-4C3E-821B-0ABD40B74DDD}">
    <Anchor>
      <Comment id="{2AFFEA55-366F-4E42-9BAB-6A27760B7344}"/>
    </Anchor>
    <History>
      <Event time="2025-05-11T06:56:12.66" id="{8C4C219B-D122-4D47-B77D-B1F67E07DB30}">
        <Attribution userId="S::ha2grif@ztb.icb.commerzbank.com::ef9e5073-19bf-410d-8fd9-f0bbd1342c51" userName="Griffiths, Ivan" userProvider="AD"/>
        <Anchor>
          <Comment id="{2AFFEA55-366F-4E42-9BAB-6A27760B7344}"/>
        </Anchor>
        <Create/>
      </Event>
      <Event time="2025-05-11T06:56:12.66" id="{0C786EB5-AE3D-4E54-A710-68BAB2879637}">
        <Attribution userId="S::ha2grif@ztb.icb.commerzbank.com::ef9e5073-19bf-410d-8fd9-f0bbd1342c51" userName="Griffiths, Ivan" userProvider="AD"/>
        <Anchor>
          <Comment id="{2AFFEA55-366F-4E42-9BAB-6A27760B7344}"/>
        </Anchor>
        <Assign userId="S::HA2RAJN@ztb.icb.commerzbank.com::4bcfa8dc-45d2-40a3-b05a-ff2c20c02492" userName="Rajendram, Jonathan Kanan" userProvider="AD"/>
      </Event>
      <Event time="2025-05-11T06:56:12.66" id="{5C377E73-44C8-4FFE-89F8-B86755233ABB}">
        <Attribution userId="S::ha2grif@ztb.icb.commerzbank.com::ef9e5073-19bf-410d-8fd9-f0bbd1342c51" userName="Griffiths, Ivan" userProvider="AD"/>
        <Anchor>
          <Comment id="{2AFFEA55-366F-4E42-9BAB-6A27760B7344}"/>
        </Anchor>
        <SetTitle title="@Rajendram, Jonathan Kanan I have applied in the portal."/>
      </Event>
      <Event time="2025-05-11T06:56:16.88" id="{1F9F4B01-D967-4EF0-83F6-BF6BC5304100}">
        <Attribution userId="S::ha2grif@ztb.icb.commerzbank.com::ef9e5073-19bf-410d-8fd9-f0bbd1342c51" userName="Griffiths, Ivan" userProvider="AD"/>
        <Progress percentComplete="100"/>
      </Event>
      <Event time="2025-05-11T06:56:20.44" id="{5B0BF440-F5A1-438B-9E59-36A16E4F798D}">
        <Attribution userId="S::ha2grif@ztb.icb.commerzbank.com::ef9e5073-19bf-410d-8fd9-f0bbd1342c51" userName="Griffiths, Ivan" userProvider="AD"/>
        <Progress percentComplete="0"/>
      </Event>
    </History>
  </Task>
</Tasks>
</file>

<file path=xl/documenttasks/documenttask7.xml><?xml version="1.0" encoding="utf-8"?>
<Tasks xmlns="http://schemas.microsoft.com/office/tasks/2019/documenttasks">
  <Task id="{F37368C3-BB8C-45CD-84CC-A78173F566EB}">
    <Anchor>
      <Comment id="{E09E5ED9-08CF-4814-B5C5-D36CCDE276AB}"/>
    </Anchor>
    <History>
      <Event time="2025-05-10T07:31:29.47" id="{2283A666-2845-4BCF-A22A-263710CDFE1C}">
        <Attribution userId="S::ha2kamz@ztb.icb.commerzbank.com::316fdb36-2c5a-49d3-93c6-1efec9416df2" userName="Kamaluddin, Muhammad Hariz" userProvider="AD"/>
        <Anchor>
          <Comment id="{E09E5ED9-08CF-4814-B5C5-D36CCDE276AB}"/>
        </Anchor>
        <Create/>
      </Event>
      <Event time="2025-05-10T07:31:29.47" id="{45BF410A-DA97-47DF-82CF-EFBEBAE46B16}">
        <Attribution userId="S::ha2kamz@ztb.icb.commerzbank.com::316fdb36-2c5a-49d3-93c6-1efec9416df2" userName="Kamaluddin, Muhammad Hariz" userProvider="AD"/>
        <Anchor>
          <Comment id="{E09E5ED9-08CF-4814-B5C5-D36CCDE276AB}"/>
        </Anchor>
        <Assign userId="S::HA2RAJN@ztb.icb.commerzbank.com::4bcfa8dc-45d2-40a3-b05a-ff2c20c02492" userName="Rajendram, Jonathan Kanan" userProvider="AD"/>
      </Event>
      <Event time="2025-05-10T07:31:29.47" id="{EAC43F9E-8631-4096-A158-FBB02DF71DC0}">
        <Attribution userId="S::ha2kamz@ztb.icb.commerzbank.com::316fdb36-2c5a-49d3-93c6-1efec9416df2" userName="Kamaluddin, Muhammad Hariz" userProvider="AD"/>
        <Anchor>
          <Comment id="{E09E5ED9-08CF-4814-B5C5-D36CCDE276AB}"/>
        </Anchor>
        <SetTitle title="@Rajendram, Jonathan Kanan Correction, MTA until 12/7 only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Abdul Razak, Naufal Shafiq" id="{0AA45E2F-4881-48E5-8407-9D20E979FC41}" userId="HA2ABIQ@ztb.icb.commerzbank.com" providerId="PeoplePicker"/>
  <person displayName="Annavi, Yaashan Raj" id="{B1732278-E689-4933-9520-AB230FB9ED54}" userId="HA2ANNJ@ztb.icb.commerzbank.com" providerId="PeoplePicker"/>
  <person displayName="Griffiths, Ivan" id="{88557FA4-6439-4096-8145-C832ABBFEAD9}" userId="HA2GRIF@ztb.icb.commerzbank.com" providerId="PeoplePicker"/>
  <person displayName="Kamaluddin, Muhammad Hariz" id="{1327640D-6BEA-4FA8-99AD-4ED0145AF969}" userId="HA2KAMZ@ztb.icb.commerzbank.com" providerId="PeoplePicker"/>
  <person displayName="Mohamad Fairuz, Azatulnajihah" id="{87CE12C0-ABB3-4860-A802-CF199EDFF340}" userId="HA2MORK@ztb.icb.commerzbank.com" providerId="PeoplePicker"/>
  <person displayName="Ong, Wei Cheng" id="{ADCCFC55-531B-4803-9A43-8A76DEE907F8}" userId="HA2ONGW@ztb.icb.commerzbank.com" providerId="PeoplePicker"/>
  <person displayName="Radzi, Mohd Faiz" id="{FC0F7B39-D713-44EE-B7CF-7E467999ABAE}" userId="HA2RADZ@ztb.icb.commerzbank.com" providerId="PeoplePicker"/>
  <person displayName="Rajendram, Jonathan Kanan" id="{A9039AE7-B380-4A19-8D52-3DCEECED12E0}" userId="HA2RAJN@ztb.icb.commerzbank.com" providerId="PeoplePicker"/>
  <person displayName="Annavi, Yaashan Raj" id="{E8DE6155-4601-44D4-88A8-55AA7F0082DC}" userId="S::HA2ANNJ@ztb.icb.commerzbank.com::0913bdc4-dad8-4ce7-b085-1f14ca219b51" providerId="AD"/>
  <person displayName="Ahmad, Nor'izzati Alwani" id="{75C21DA0-0EB7-4CF8-8050-9F2E75216179}" userId="S::ha2ahni@ztb.icb.commerzbank.com::072f6ac3-09e2-48b5-89de-2637529fc29e" providerId="AD"/>
  <person displayName="Annavi, Yaashan Raj" id="{F71A29E1-3D6E-4B35-978A-22F24CA971B3}" userId="S::ha2annj@ztb.icb.commerzbank.com::0913bdc4-dad8-4ce7-b085-1f14ca219b51" providerId="AD"/>
  <person displayName="Griffiths, Ivan" id="{39FB96E2-8F76-4D9F-B95D-4B77AC71E662}" userId="S::ha2grif@ztb.icb.commerzbank.com::ef9e5073-19bf-410d-8fd9-f0bbd1342c51" providerId="AD"/>
  <person displayName="Kamaluddin, Muhammad Hariz" id="{D5E0C16C-8A37-4511-9B30-E8A3F891DDEC}" userId="S::ha2kamz@ztb.icb.commerzbank.com::316fdb36-2c5a-49d3-93c6-1efec9416df2" providerId="AD"/>
  <person displayName="Mohamad Fairuz, Azatulnajihah" id="{9B15CC0A-C104-442C-8366-5E4C62C4B0A7}" userId="S::ha2mork@ztb.icb.commerzbank.com::6547c36f-301a-43e9-ab37-e169d614a2a0" providerId="AD"/>
  <person displayName="Radzi, Mohd Faiz" id="{688635AE-8265-469E-AA87-A8F98C101E42}" userId="S::ha2radz@ztb.icb.commerzbank.com::0012c9df-c4db-4c19-ba0f-250e80ae1638" providerId="AD"/>
  <person displayName="Rajendram, Jonathan Kanan" id="{FE929097-2794-4129-B9C8-93C1FD5CADCF}" userId="S::ha2rajn@ztb.icb.commerzbank.com::4bcfa8dc-45d2-40a3-b05a-ff2c20c024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4" dT="2024-09-20T23:38:19.72" personId="{9B15CC0A-C104-442C-8366-5E4C62C4B0A7}" id="{517E460E-3E48-4D08-9B1C-35EF5FA3A5D7}" done="1">
    <text>@Annavi, Yaashan Raj Applied AL - Submitted in TIME OFF HR Dashboard, but it didn’t deduct “Time Off Balance” since the date applied was during Weekend.</text>
    <mentions>
      <mention mentionpersonId="{B1732278-E689-4933-9520-AB230FB9ED54}" mentionId="{B6F3D1CB-C42F-408B-84C5-E52DDFB934E4}" startIndex="0" length="20"/>
    </mentions>
  </threadedComment>
  <threadedComment ref="S14" dT="2024-09-21T08:54:01.81" personId="{F71A29E1-3D6E-4B35-978A-22F24CA971B3}" id="{BF3F0FA3-72EE-4CF5-BF62-87913F3A6058}" parentId="{517E460E-3E48-4D08-9B1C-35EF5FA3A5D7}">
    <text xml:space="preserve">@Mohamad Fairuz, Azatulnajihah you should find someone to replace you from 5th-6th Oct as there will be only 1 person on the shift.
Then will approve your leave. </text>
    <mentions>
      <mention mentionpersonId="{87CE12C0-ABB3-4860-A802-CF199EDFF340}" mentionId="{37ED3450-DF1F-436D-9927-436C787BA003}" startIndex="0" length="30"/>
    </mentions>
  </threadedComment>
  <threadedComment ref="S14" dT="2024-09-30T16:50:19.79" personId="{D5E0C16C-8A37-4511-9B30-E8A3F891DDEC}" id="{E439BA5E-17E1-4061-843B-352D15DCCDC3}" parentId="{517E460E-3E48-4D08-9B1C-35EF5FA3A5D7}">
    <text>@Mohamad Fairuz, Azatulnajihah @Annavi, Yaashan Raj I'll take care of the 2nd half 7 - 12</text>
    <mentions>
      <mention mentionpersonId="{87CE12C0-ABB3-4860-A802-CF199EDFF340}" mentionId="{C8292F5C-10B2-44F3-BE29-3801BDF3133F}" startIndex="0" length="30"/>
      <mention mentionpersonId="{B1732278-E689-4933-9520-AB230FB9ED54}" mentionId="{38D4776C-8C66-405B-A67A-D24DB8E4E187}" startIndex="31" length="20"/>
    </mentions>
  </threadedComment>
  <threadedComment ref="S14" dT="2024-10-01T03:59:40.50" personId="{F71A29E1-3D6E-4B35-978A-22F24CA971B3}" id="{07BCEB86-4B5E-4B96-B989-9954B730AA3C}" parentId="{517E460E-3E48-4D08-9B1C-35EF5FA3A5D7}">
    <text>@Kamaluddin, Muhammad Hariz , Hariz , please send an email regarding you replacing Aza 2nd Half from 7:30pm-12am(4 1/2hours) . As Jaden will be doing the OT replacing Aza  for 1st half from 3pm-7:30pm (4 1/2hours)</text>
    <mentions>
      <mention mentionpersonId="{1327640D-6BEA-4FA8-99AD-4ED0145AF969}" mentionId="{0CD6F9D2-6321-401E-995B-2446B5039787}" startIndex="0" length="27"/>
    </mentions>
  </threadedComment>
  <threadedComment ref="S14" dT="2024-10-01T13:29:16.67" personId="{D5E0C16C-8A37-4511-9B30-E8A3F891DDEC}" id="{3E22E947-FBA2-40CF-B25C-C1C7F695E629}" parentId="{517E460E-3E48-4D08-9B1C-35EF5FA3A5D7}">
    <text>@Mohamad Fairuz, Azatulnajihah Should email, and follow up reply by me since, she the one taking leave.</text>
    <mentions>
      <mention mentionpersonId="{87CE12C0-ABB3-4860-A802-CF199EDFF340}" mentionId="{42052B3E-DFEA-4C1D-9F53-51BCDF4B9236}" startIndex="0" length="30"/>
    </mentions>
  </threadedComment>
  <threadedComment ref="S14" dT="2024-10-01T14:06:46.70" personId="{F71A29E1-3D6E-4B35-978A-22F24CA971B3}" id="{1145F013-33D0-4EC5-91C6-C28EE262B569}" parentId="{517E460E-3E48-4D08-9B1C-35EF5FA3A5D7}">
    <text>Refer BT15</text>
  </threadedComment>
  <threadedComment ref="S14" dT="2024-10-22T04:53:10.91" personId="{E8DE6155-4601-44D4-88A8-55AA7F0082DC}" id="{B5E476B1-32DA-4E3F-A7C7-574DBB566919}" parentId="{517E460E-3E48-4D08-9B1C-35EF5FA3A5D7}">
    <text>Approved !</text>
  </threadedComment>
  <threadedComment ref="T14" dT="2024-09-20T23:38:35.64" personId="{9B15CC0A-C104-442C-8366-5E4C62C4B0A7}" id="{17E7C9E5-1B93-4C7B-AF28-FF8BD929F17E}" done="1">
    <text>@Annavi, Yaashan Raj Applied AL - Submitted in TIME OFF HR Dashboard, but it didn’t deduct “Time Off Balance” since the date applied was during Weekend.</text>
    <mentions>
      <mention mentionpersonId="{B1732278-E689-4933-9520-AB230FB9ED54}" mentionId="{BBDD4C35-AD55-4D9B-B876-1851B359451B}" startIndex="0" length="20"/>
    </mentions>
  </threadedComment>
  <threadedComment ref="T14" dT="2024-09-30T16:50:28.86" personId="{D5E0C16C-8A37-4511-9B30-E8A3F891DDEC}" id="{4310049A-C5A3-4B73-ABE5-AB7C0F09958D}" parentId="{17E7C9E5-1B93-4C7B-AF28-FF8BD929F17E}">
    <text>@Mohamad Fairuz, Azatulnajihah @Annavi, Yaashan Raj I'll take care of the 2nd half 7 - 12</text>
    <mentions>
      <mention mentionpersonId="{87CE12C0-ABB3-4860-A802-CF199EDFF340}" mentionId="{7F9637DB-A990-469A-90C6-A4928D8EC3DE}" startIndex="0" length="30"/>
      <mention mentionpersonId="{B1732278-E689-4933-9520-AB230FB9ED54}" mentionId="{FADC0DF9-FF9B-424D-AA03-AAE3DA2EC5E8}" startIndex="31" length="20"/>
    </mentions>
  </threadedComment>
  <threadedComment ref="T14" dT="2024-10-01T04:00:35.70" personId="{F71A29E1-3D6E-4B35-978A-22F24CA971B3}" id="{05D489DC-381C-41A5-AC80-AB5787621D11}" parentId="{17E7C9E5-1B93-4C7B-AF28-FF8BD929F17E}">
    <text>@Kamaluddin, Muhammad Hariz , please send an email regarding you replacing Aza 2nd Half from 7:30pm-12am(4 1/2hours) . As Jaden will be doing the OT replacing Aza  for 1st half from 3pm-7:30pm (4 1/2hours)</text>
    <mentions>
      <mention mentionpersonId="{1327640D-6BEA-4FA8-99AD-4ED0145AF969}" mentionId="{4828EE3F-B172-4142-B0FF-F6DD1230B03D}" startIndex="0" length="27"/>
    </mentions>
  </threadedComment>
  <threadedComment ref="T14" dT="2024-10-01T13:29:22.31" personId="{D5E0C16C-8A37-4511-9B30-E8A3F891DDEC}" id="{DC2F0D68-5E0A-4269-866D-AC46E108A152}" parentId="{17E7C9E5-1B93-4C7B-AF28-FF8BD929F17E}">
    <text>@Mohamad Fairuz, Azatulnajihah Should email, and follow up reply by me since, she the one taking leave.</text>
    <mentions>
      <mention mentionpersonId="{87CE12C0-ABB3-4860-A802-CF199EDFF340}" mentionId="{33912D21-611C-4744-AA14-1F01D7FAADE9}" startIndex="0" length="30"/>
    </mentions>
  </threadedComment>
  <threadedComment ref="T14" dT="2024-10-01T14:06:27.28" personId="{F71A29E1-3D6E-4B35-978A-22F24CA971B3}" id="{63226B12-BEAB-4BFF-9805-06644C0500F9}" parentId="{17E7C9E5-1B93-4C7B-AF28-FF8BD929F17E}">
    <text xml:space="preserve">Refer to Q2 A2(Overtime Briefing 2024), I leave it to you both. Discuss internally on who is going to initiated the mail first so I can approve. </text>
  </threadedComment>
  <threadedComment ref="T14" dT="2024-10-22T04:53:19.72" personId="{E8DE6155-4601-44D4-88A8-55AA7F0082DC}" id="{EFF53C2E-AB54-47B8-BB06-A60E46AE45DA}" parentId="{17E7C9E5-1B93-4C7B-AF28-FF8BD929F17E}">
    <text>Approved !</text>
  </threadedComment>
  <threadedComment ref="AV20" dT="2024-10-03T08:34:08.38" personId="{E8DE6155-4601-44D4-88A8-55AA7F0082DC}" id="{785A24DD-8490-4FF2-8A71-AD8790A48CA5}" done="1">
    <text>@Abdul Razak, Naufal Shafiq , Initiate an email by looping your coworker in the email if they able to work alone during the Morning shift</text>
    <mentions>
      <mention mentionpersonId="{0AA45E2F-4881-48E5-8407-9D20E979FC41}" mentionId="{9491CDB1-F0EA-47F6-A376-3B23B43B41ED}" startIndex="0" length="27"/>
    </mentions>
  </threadedComment>
  <threadedComment ref="AV20" dT="2024-10-04T07:38:12.15" personId="{E8DE6155-4601-44D4-88A8-55AA7F0082DC}" id="{8BD8CD76-574C-4685-BD39-20963323B3C6}" parentId="{785A24DD-8490-4FF2-8A71-AD8790A48CA5}">
    <text>Refer Email : RE: Annavi, Yaashan Raj assigned you a task in "ADC Final Shift Plan v0.3_YearlyPlan"</text>
  </threadedComment>
  <threadedComment ref="Q23" dT="2024-10-03T08:37:09.27" personId="{E8DE6155-4601-44D4-88A8-55AA7F0082DC}" id="{C7CEB909-0248-4F3A-A49D-36BB67DEA318}" done="1">
    <text xml:space="preserve">Approved via SF Portal. </text>
  </threadedComment>
  <threadedComment ref="AV23" dT="2024-10-03T08:34:08.38" personId="{E8DE6155-4601-44D4-88A8-55AA7F0082DC}" id="{8E26B601-78CB-4EA9-BE68-201E3CB9EF98}" done="1">
    <text>@Abdul Razak, Naufal Shafiq , Initiate an email by looping your coworker in the email if they able to work alone during the Morning shift</text>
    <mentions>
      <mention mentionpersonId="{0AA45E2F-4881-48E5-8407-9D20E979FC41}" mentionId="{FFADC13A-0246-433F-BC5A-A9C4F1ECB875}" startIndex="0" length="27"/>
    </mentions>
  </threadedComment>
  <threadedComment ref="AV23" dT="2024-10-04T07:38:12.15" personId="{E8DE6155-4601-44D4-88A8-55AA7F0082DC}" id="{87F6B7BD-AD98-4BB1-852E-7A4C3315019A}" parentId="{8E26B601-78CB-4EA9-BE68-201E3CB9EF98}">
    <text>Refer Email : RE: Annavi, Yaashan Raj assigned you a task in "ADC Final Shift Plan v0.3_YearlyPlan"</text>
  </threadedComment>
  <threadedComment ref="S24" dT="2024-10-01T04:10:10.42" personId="{F71A29E1-3D6E-4B35-978A-22F24CA971B3}" id="{B559BA9F-774F-4F68-B1F8-F352D4C94310}" done="1">
    <text>Hi @Ong, Wei Cheng , please send an email regarding you replacing Aza  for 1st half from 3pm-7:30pm (4 1/2hours)</text>
    <mentions>
      <mention mentionpersonId="{ADCCFC55-531B-4803-9A43-8A76DEE907F8}" mentionId="{AE35C33D-95B3-4790-9601-C6868FB36485}" startIndex="3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9" dT="2024-10-03T08:34:08.38" personId="{E8DE6155-4601-44D4-88A8-55AA7F0082DC}" id="{DA72193D-FE71-437B-8892-4FE57A2C4083}" done="1">
    <text>@Abdul Razak, Naufal Shafiq , Initiate an email by looping your coworker in the email if they able to work alone during the Morning shift</text>
    <mentions>
      <mention mentionpersonId="{0AA45E2F-4881-48E5-8407-9D20E979FC41}" mentionId="{357366C9-834A-4064-AB32-C5AB2112EBDB}" startIndex="0" length="27"/>
    </mentions>
  </threadedComment>
  <threadedComment ref="G19" dT="2024-10-04T07:38:12.15" personId="{E8DE6155-4601-44D4-88A8-55AA7F0082DC}" id="{00BDEF6B-F2E8-4B5C-9BD4-F3455CD301DE}" parentId="{DA72193D-FE71-437B-8892-4FE57A2C4083}">
    <text>Refer Email : RE: Annavi, Yaashan Raj assigned you a task in "ADC Final Shift Plan v0.3_YearlyPlan"</text>
  </threadedComment>
  <threadedComment ref="G22" dT="2024-10-03T08:34:08.38" personId="{E8DE6155-4601-44D4-88A8-55AA7F0082DC}" id="{DEA2071F-5F95-4E85-808D-C5F8D86BA2F3}" done="1">
    <text>@Abdul Razak, Naufal Shafiq , Initiate an email by looping your coworker in the email if they able to work alone during the Morning shift</text>
    <mentions>
      <mention mentionpersonId="{0AA45E2F-4881-48E5-8407-9D20E979FC41}" mentionId="{F3B47770-69B1-43C9-AC34-BDB17997949C}" startIndex="0" length="27"/>
    </mentions>
  </threadedComment>
  <threadedComment ref="G22" dT="2024-10-04T07:38:12.15" personId="{E8DE6155-4601-44D4-88A8-55AA7F0082DC}" id="{67EB0F69-3801-4096-9639-66456E05B80B}" parentId="{DEA2071F-5F95-4E85-808D-C5F8D86BA2F3}">
    <text>Refer Email : RE: Annavi, Yaashan Raj assigned you a task in "ADC Final Shift Plan v0.3_YearlyPlan"</text>
  </threadedComment>
  <threadedComment ref="P23" dT="2024-10-01T04:10:10.42" personId="{F71A29E1-3D6E-4B35-978A-22F24CA971B3}" id="{10311104-1DCC-473A-80D5-874476FF35F7}" done="1">
    <text>Hi @Ong, Wei Cheng , please send an email regarding you replacing Aza  for 1st half from 3pm-7:30pm (4 1/2hours)</text>
    <mentions>
      <mention mentionpersonId="{ADCCFC55-531B-4803-9A43-8A76DEE907F8}" mentionId="{EF839202-3EBA-4DDA-AC23-4ECA722EC69D}" startIndex="3" length="15"/>
    </mentions>
  </threadedComment>
  <threadedComment ref="W23" dT="2024-10-01T04:10:10.42" personId="{F71A29E1-3D6E-4B35-978A-22F24CA971B3}" id="{E5657AF6-80E1-49A2-97FF-1ABD32BF7A90}" done="1">
    <text>Hi @Ong, Wei Cheng , please send an email regarding you replacing Aza  for 1st half from 3pm-7:30pm (4 1/2hours)</text>
    <mentions>
      <mention mentionpersonId="{ADCCFC55-531B-4803-9A43-8A76DEE907F8}" mentionId="{29101DBF-EAE2-42D0-9E86-E6F39A8A552F}" startIndex="3" length="15"/>
    </mentions>
  </threadedComment>
  <threadedComment ref="AD23" dT="2024-10-01T04:10:10.42" personId="{F71A29E1-3D6E-4B35-978A-22F24CA971B3}" id="{AA60B2EC-2652-40B7-8F1D-F9027534CE4E}" done="1">
    <text>Hi @Ong, Wei Cheng , please send an email regarding you replacing Aza  for 1st half from 3pm-7:30pm (4 1/2hours)</text>
    <mentions>
      <mention mentionpersonId="{ADCCFC55-531B-4803-9A43-8A76DEE907F8}" mentionId="{234F7BED-B33A-41D1-A593-FE5203751146}" startIndex="3" length="15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C13" dT="2025-02-18T07:55:21.10" personId="{9B15CC0A-C104-442C-8366-5E4C62C4B0A7}" id="{170808DA-18A9-48C0-B7D4-C6E8A533E26A}">
    <text>Covering 1st Half Evening Shift during rest day</text>
  </threadedComment>
  <threadedComment ref="AQ16" dT="2025-03-01T00:37:16.75" personId="{D5E0C16C-8A37-4511-9B30-E8A3F891DDEC}" id="{681D4821-ABBA-441E-8256-C43C330C9A98}">
    <text>@Annavi, Yaashan Raj TOIL: Son Scheduled Medical Appointment
Initiated  ·  Feb 25, 2025</text>
    <mentions>
      <mention mentionpersonId="{B1732278-E689-4933-9520-AB230FB9ED54}" mentionId="{497D3018-48A3-484B-9BEC-8F009F39E2AA}" startIndex="0" length="20"/>
    </mentions>
  </threadedComment>
  <threadedComment ref="AY17" dT="2025-03-03T23:56:38.53" personId="{75C21DA0-0EB7-4CF8-8050-9F2E75216179}" id="{A688DC96-4E19-4CE7-BB95-D0DF220C0222}">
    <text>1 half day</text>
  </threadedComment>
  <threadedComment ref="M19" dT="2024-10-03T08:34:08.38" personId="{E8DE6155-4601-44D4-88A8-55AA7F0082DC}" id="{4411983A-FEC5-4176-871B-0DBE0098AD12}" done="1">
    <text>@Abdul Razak, Naufal Shafiq , Initiate an email by looping your coworker in the email if they able to work alone during the Morning shift</text>
    <mentions>
      <mention mentionpersonId="{0AA45E2F-4881-48E5-8407-9D20E979FC41}" mentionId="{9029F56D-7A18-4F46-BDE4-E3F625059BBD}" startIndex="0" length="27"/>
    </mentions>
  </threadedComment>
  <threadedComment ref="M19" dT="2024-10-04T07:38:12.15" personId="{E8DE6155-4601-44D4-88A8-55AA7F0082DC}" id="{4C74898C-EDD6-4AD1-96DF-FA65E8415A70}" parentId="{4411983A-FEC5-4176-871B-0DBE0098AD12}">
    <text>Refer Email : RE: Annavi, Yaashan Raj assigned you a task in "ADC Final Shift Plan v0.3_YearlyPlan"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P12" dT="2025-03-10T07:51:48.20" personId="{F71A29E1-3D6E-4B35-978A-22F24CA971B3}" id="{5A88D0B9-03BA-4E62-9296-F7D7F44CAB24}">
    <text xml:space="preserve">@Griffiths, Ivan , a few amendments. You will be working in the Evening shift on 31st since we have move the shift a week earlier. </text>
    <mentions>
      <mention mentionpersonId="{88557FA4-6439-4096-8145-C832ABBFEAD9}" mentionId="{D4586EED-DF14-4262-B1D6-9116338FC065}" startIndex="0" length="16"/>
    </mentions>
  </threadedComment>
  <threadedComment ref="AP12" dT="2025-03-10T13:19:29.44" personId="{39FB96E2-8F76-4D9F-B95D-4B77AC71E662}" id="{B3CF4459-98A7-4158-B5A0-B03B99B69ED4}" parentId="{5A88D0B9-03BA-4E62-9296-F7D7F44CAB24}">
    <text>@Annavi, Yaashan Raj I will prefer to stick to the first option where I did my night shift and 2nd half Evening. And as of 1st April proceed to  be on my evening shift.</text>
    <mentions>
      <mention mentionpersonId="{B1732278-E689-4933-9520-AB230FB9ED54}" mentionId="{71AA675B-DCB6-415A-9CA9-06F4113D3E32}" startIndex="0" length="20"/>
    </mentions>
  </threadedComment>
  <threadedComment ref="AP12" dT="2025-03-10T13:47:11.76" personId="{F71A29E1-3D6E-4B35-978A-22F24CA971B3}" id="{0E5955C6-B730-4B5A-B2CA-1DECA1AD045C}" parentId="{5A88D0B9-03BA-4E62-9296-F7D7F44CAB24}">
    <text>The previous one was a mistake. If I move izzati , you and naufal a week earlier, you will be starting your shift on 31st Mac as Evening shift and not Night shift.</text>
  </threadedComment>
  <threadedComment ref="AP12" dT="2025-03-10T15:24:48.27" personId="{39FB96E2-8F76-4D9F-B95D-4B77AC71E662}" id="{E4720021-15A2-440A-92F6-430AF525E367}" parentId="{5A88D0B9-03BA-4E62-9296-F7D7F44CAB24}">
    <text xml:space="preserve">Unfortunately I have already committed to personal that cannot be changed, based on that schedule. </text>
  </threadedComment>
  <threadedComment ref="AR12" dT="2025-03-18T08:29:03.16" personId="{F71A29E1-3D6E-4B35-978A-22F24CA971B3}" id="{9EFD5391-BF67-40EE-8B5A-E9A030EFDF19}">
    <text>@Radzi, Mohd Faiz @Griffiths, Ivan fyi</text>
    <mentions>
      <mention mentionpersonId="{FC0F7B39-D713-44EE-B7CF-7E467999ABAE}" mentionId="{25BC9719-3CA7-4574-9E78-0231E4E0A483}" startIndex="0" length="17"/>
      <mention mentionpersonId="{88557FA4-6439-4096-8145-C832ABBFEAD9}" mentionId="{1E8A6E9C-36E0-40BE-9C69-F142F6109DCE}" startIndex="18" length="16"/>
    </mentions>
  </threadedComment>
  <threadedComment ref="AR12" dT="2025-03-18T15:08:04.95" personId="{39FB96E2-8F76-4D9F-B95D-4B77AC71E662}" id="{36A0EF96-603F-4ACE-9F7C-AB12F70455A1}" parentId="{9EFD5391-BF67-40EE-8B5A-E9A030EFDF19}">
    <text xml:space="preserve">@Annavi, Yaashan Raj Noted. </text>
    <mentions>
      <mention mentionpersonId="{B1732278-E689-4933-9520-AB230FB9ED54}" mentionId="{168FB7A9-402A-4FB7-B493-2B572DC11317}" startIndex="0" length="20"/>
    </mentions>
  </threadedComment>
  <threadedComment ref="AW13" dT="2025-03-03T06:12:38.04" personId="{F71A29E1-3D6E-4B35-978A-22F24CA971B3}" id="{7556C9DF-6DBB-4178-8B7B-6A13297A1229}">
    <text>@Mohamad Fairuz, Azatulnajihah , 2morning, 17night and 3 MC. Kindly confirm</text>
    <mentions>
      <mention mentionpersonId="{87CE12C0-ABB3-4860-A802-CF199EDFF340}" mentionId="{66E332A6-676E-4B2A-AEA8-9646109AD68B}" startIndex="0" length="30"/>
    </mentions>
  </threadedComment>
  <threadedComment ref="AW13" dT="2025-03-04T16:51:08.39" personId="{9B15CC0A-C104-442C-8366-5E4C62C4B0A7}" id="{9917ECB9-6A88-4EF1-A0DA-53F3BE76B277}" parentId="{7556C9DF-6DBB-4178-8B7B-6A13297A1229}">
    <text>I mc on 28th Feb (Friday) and 1st of march (Saturday), only 2 days of MC has been taken. on 2nd March (Sunday) I work as usual during my shift time.
To answer your question here, it will be 1 Day Morning, 20 Days Night, 1 MC on March.
I have uploaded the details with attachment of my medical certificate in TIME OFF HR Dashboard, kindly check on it.</text>
  </threadedComment>
  <threadedComment ref="N16" dT="2025-03-01T00:37:16.75" personId="{D5E0C16C-8A37-4511-9B30-E8A3F891DDEC}" id="{CA91475A-7574-4896-BD76-50B19F0B844A}">
    <text>@Annavi, Yaashan Raj TOIL: Son Scheduled Medical Appointment
Initiated  ·  Feb 25, 2025</text>
    <mentions>
      <mention mentionpersonId="{B1732278-E689-4933-9520-AB230FB9ED54}" mentionId="{601849E7-24D5-4AC1-9540-E34E6391BB62}" startIndex="0" length="20"/>
    </mentions>
  </threadedComment>
  <threadedComment ref="AN16" dT="2025-03-24T17:25:33.71" personId="{F71A29E1-3D6E-4B35-978A-22F24CA971B3}" id="{8514BA92-D645-4184-94F1-F06CA6EBC2A3}">
    <text>this week should be counted as Morning shift</text>
  </threadedComment>
  <threadedComment ref="AR16" dT="2025-03-21T05:54:06.08" personId="{D5E0C16C-8A37-4511-9B30-E8A3F891DDEC}" id="{EE8E531C-91CD-4421-A389-FCDCFF65992B}" done="1">
    <text>@Annavi, Yaashan Raj as mentioned previously in chat. I have canceled the AL and changed to TOIL since my TOIL balance is increased.
Kamaluddin, Muhammad Hariz: 1. Current Shift: Evening
2. TOIL Utilization: 3 Days...
sent on Wednesday, March 5, 2025 01:01 PM
 </text>
    <mentions>
      <mention mentionpersonId="{B1732278-E689-4933-9520-AB230FB9ED54}" mentionId="{97201446-DD41-41F6-81F0-F46D94F97519}" startIndex="0" length="20"/>
    </mentions>
    <extLst>
      <x:ext xmlns:xltc2="http://schemas.microsoft.com/office/spreadsheetml/2020/threadedcomments2" uri="{F7C98A9C-CBB3-438F-8F68-D28B6AF4A901}">
        <xltc2:checksum>1344936014</xltc2:checksum>
        <xltc2:hyperlink startIndex="133" length="53" url="https://teams.microsoft.com/l/message/19:0913bdc4-dad8-4ce7-b085-1f14ca219b51_316fdb36-2c5a-49d3-93c6-1efec9416df2@unq.gbl.spaces/1741150874622?context=%7B%22contextType%22%3A%22chat%22%7D"/>
        <xltc2:hyperlink startIndex="187" length="30" url="https://teams.microsoft.com/l/message/19:0913bdc4-dad8-4ce7-b085-1f14ca219b51_316fdb36-2c5a-49d3-93c6-1efec9416df2@unq.gbl.spaces/1741150874622?context=%7B%22contextType%22%3A%22chat%22%7D"/>
      </x:ext>
    </extLst>
  </threadedComment>
  <threadedComment ref="AS16" dT="2025-03-21T05:55:22.26" personId="{D5E0C16C-8A37-4511-9B30-E8A3F891DDEC}" id="{C2836C58-BDEC-48E1-AB4A-C727A518C62F}" done="1">
    <text>@Annavi, Yaashan Raj as mentioned previously in chat. I have canceled the AL and changed to TOIL since my TOIL balance is increased.
Kamaluddin, Muhammad Hariz: 1. Current Shift: Evening
2. TOIL Utilization: 3 Days...
sent on Wednesday, March 5, 2025 01:01 PM
 </text>
    <mentions>
      <mention mentionpersonId="{B1732278-E689-4933-9520-AB230FB9ED54}" mentionId="{AD54A871-B90B-49C1-850E-2A19464B1CD9}" startIndex="0" length="20"/>
    </mentions>
    <extLst>
      <x:ext xmlns:xltc2="http://schemas.microsoft.com/office/spreadsheetml/2020/threadedcomments2" uri="{F7C98A9C-CBB3-438F-8F68-D28B6AF4A901}">
        <xltc2:checksum>1344936014</xltc2:checksum>
        <xltc2:hyperlink startIndex="133" length="53" url="https://teams.microsoft.com/l/message/19:0913bdc4-dad8-4ce7-b085-1f14ca219b51_316fdb36-2c5a-49d3-93c6-1efec9416df2@unq.gbl.spaces/1741150874622?context=%7B%22contextType%22%3A%22chat%22%7D"/>
        <xltc2:hyperlink startIndex="187" length="30" url="https://teams.microsoft.com/l/message/19:0913bdc4-dad8-4ce7-b085-1f14ca219b51_316fdb36-2c5a-49d3-93c6-1efec9416df2@unq.gbl.spaces/1741150874622?context=%7B%22contextType%22%3A%22chat%22%7D"/>
      </x:ext>
    </extLs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J12" dT="2025-03-10T07:51:48.20" personId="{F71A29E1-3D6E-4B35-978A-22F24CA971B3}" id="{981F6326-6513-4A20-9423-946EC708ABAB}">
    <text xml:space="preserve">@Griffiths, Ivan , a few amendments. You will be working in the Evening shift on 31st since we have move the shift a week earlier. </text>
    <mentions>
      <mention mentionpersonId="{88557FA4-6439-4096-8145-C832ABBFEAD9}" mentionId="{DDA36B5E-1507-448D-B403-AF827F300D01}" startIndex="0" length="16"/>
    </mentions>
  </threadedComment>
  <threadedComment ref="J12" dT="2025-03-10T13:19:29.44" personId="{39FB96E2-8F76-4D9F-B95D-4B77AC71E662}" id="{8C494B3A-2F88-47C7-8013-EA3F05C96223}" parentId="{981F6326-6513-4A20-9423-946EC708ABAB}">
    <text>@Annavi, Yaashan Raj I will prefer to stick to the first option where I did my night shift and 2nd half Evening. And as of 1st April proceed to  be on my evening shift.</text>
    <mentions>
      <mention mentionpersonId="{B1732278-E689-4933-9520-AB230FB9ED54}" mentionId="{9466A8A7-FDED-45FA-9AA0-0A5DDFE72BD5}" startIndex="0" length="20"/>
    </mentions>
  </threadedComment>
  <threadedComment ref="J12" dT="2025-03-10T13:47:11.76" personId="{F71A29E1-3D6E-4B35-978A-22F24CA971B3}" id="{F2A50618-A10D-4CA2-BFAA-87B4000E2CE7}" parentId="{981F6326-6513-4A20-9423-946EC708ABAB}">
    <text>The previous one was a mistake. If I move izzati , you and naufal a week earlier, you will be starting your shift on 31st Mac as Evening shift and not Night shift.</text>
  </threadedComment>
  <threadedComment ref="J12" dT="2025-03-10T15:24:48.27" personId="{39FB96E2-8F76-4D9F-B95D-4B77AC71E662}" id="{7A4492A5-BD46-4CD0-A7AF-19233E824C54}" parentId="{981F6326-6513-4A20-9423-946EC708ABAB}">
    <text xml:space="preserve">Unfortunately I have already committed to personal that cannot be changed, based on that schedule. </text>
  </threadedComment>
  <threadedComment ref="H16" dT="2025-03-21T05:56:15.12" personId="{D5E0C16C-8A37-4511-9B30-E8A3F891DDEC}" id="{19DD44E3-B54F-4C5B-BFD8-116173DED025}" done="1">
    <text>Wrong update, not same as March roster. Should be TOIL</text>
  </threadedComment>
  <threadedComment ref="I16" dT="2025-03-21T05:58:02.65" personId="{D5E0C16C-8A37-4511-9B30-E8A3F891DDEC}" id="{0EB25FDF-4164-4499-AB8A-0704FE7770A5}" done="1">
    <text>Wrong update, not same as March roster. Should be TOIL</text>
  </threadedComment>
  <threadedComment ref="L16" dT="2025-03-21T05:56:33.21" personId="{D5E0C16C-8A37-4511-9B30-E8A3F891DDEC}" id="{FDE31B1D-CC7D-4CD6-8F36-77FCA59EC699}" done="1">
    <text>@Annavi, Yaashan Raj as mentioned previously in chat. I have canceled the AL and changed to TOIL since my TOIL balance is increased.
Kamaluddin, Muhammad Hariz: 1. Current Shift: Evening
2. TOIL Utilization: 3 Days...
sent on Wednesday, March 5, 2025 01:01 PM
 </text>
    <mentions>
      <mention mentionpersonId="{B1732278-E689-4933-9520-AB230FB9ED54}" mentionId="{1E4A7B29-2C7F-466A-9EE7-0B105BCD740C}" startIndex="0" length="20"/>
    </mentions>
    <extLst>
      <x:ext xmlns:xltc2="http://schemas.microsoft.com/office/spreadsheetml/2020/threadedcomments2" uri="{F7C98A9C-CBB3-438F-8F68-D28B6AF4A901}">
        <xltc2:checksum>1344936014</xltc2:checksum>
        <xltc2:hyperlink startIndex="133" length="53" url="https://teams.microsoft.com/l/message/19:0913bdc4-dad8-4ce7-b085-1f14ca219b51_316fdb36-2c5a-49d3-93c6-1efec9416df2@unq.gbl.spaces/1741150874622?context=%7B%22contextType%22%3A%22chat%22%7D"/>
        <xltc2:hyperlink startIndex="187" length="30" url="https://teams.microsoft.com/l/message/19:0913bdc4-dad8-4ce7-b085-1f14ca219b51_316fdb36-2c5a-49d3-93c6-1efec9416df2@unq.gbl.spaces/1741150874622?context=%7B%22contextType%22%3A%22chat%22%7D"/>
      </x:ext>
    </extLst>
  </threadedComment>
  <threadedComment ref="M16" dT="2025-03-21T05:56:40.26" personId="{D5E0C16C-8A37-4511-9B30-E8A3F891DDEC}" id="{D40531FC-BC0C-40C4-ACBC-4EDFE44EF771}" done="1">
    <text>@Annavi, Yaashan Raj as mentioned previously in chat. I have canceled the AL and changed to TOIL since my TOIL balance is increased.
Kamaluddin, Muhammad Hariz: 1. Current Shift: Evening
2. TOIL Utilization: 3 Days...
sent on Wednesday, March 5, 2025 01:01 PM
 </text>
    <mentions>
      <mention mentionpersonId="{B1732278-E689-4933-9520-AB230FB9ED54}" mentionId="{2B469D7F-C52C-40C1-9067-32C1B296EF7C}" startIndex="0" length="20"/>
    </mentions>
    <extLst>
      <x:ext xmlns:xltc2="http://schemas.microsoft.com/office/spreadsheetml/2020/threadedcomments2" uri="{F7C98A9C-CBB3-438F-8F68-D28B6AF4A901}">
        <xltc2:checksum>1344936014</xltc2:checksum>
        <xltc2:hyperlink startIndex="133" length="53" url="https://teams.microsoft.com/l/message/19:0913bdc4-dad8-4ce7-b085-1f14ca219b51_316fdb36-2c5a-49d3-93c6-1efec9416df2@unq.gbl.spaces/1741150874622?context=%7B%22contextType%22%3A%22chat%22%7D"/>
        <xltc2:hyperlink startIndex="187" length="30" url="https://teams.microsoft.com/l/message/19:0913bdc4-dad8-4ce7-b085-1f14ca219b51_316fdb36-2c5a-49d3-93c6-1efec9416df2@unq.gbl.spaces/1741150874622?context=%7B%22contextType%22%3A%22chat%22%7D"/>
      </x:ext>
    </extLst>
  </threadedComment>
  <threadedComment ref="P16" dT="2025-03-21T05:57:40.93" personId="{D5E0C16C-8A37-4511-9B30-E8A3F891DDEC}" id="{A7646A39-4F33-4C86-ABFE-5C5F73CC0835}" done="1">
    <text>@Annavi, Yaashan Raj TOIL request has been applied on Time OFF from 5/4 - 9/4</text>
    <mentions>
      <mention mentionpersonId="{B1732278-E689-4933-9520-AB230FB9ED54}" mentionId="{8D8F806E-6952-4A92-B626-7F6BD72AE954}" startIndex="0" length="20"/>
    </mentions>
  </threadedComment>
  <threadedComment ref="Q16" dT="2025-03-21T05:57:40.93" personId="{D5E0C16C-8A37-4511-9B30-E8A3F891DDEC}" id="{C138C3DD-EB39-4245-BB4A-B7B0A1EE7831}" done="1">
    <text>@Annavi, Yaashan Raj TOIL request has been applied on Time OFF from 5/4 - 9/4</text>
    <mentions>
      <mention mentionpersonId="{B1732278-E689-4933-9520-AB230FB9ED54}" mentionId="{E6269FB3-70C9-4C26-8196-E11D64E23330}" startIndex="0" length="20"/>
    </mentions>
  </threadedComment>
  <threadedComment ref="R16" dT="2025-03-21T05:57:40.93" personId="{D5E0C16C-8A37-4511-9B30-E8A3F891DDEC}" id="{2FF45955-6E46-4F6B-94C8-6B3D34A8D69E}" done="1">
    <text>@Annavi, Yaashan Raj TOIL request has been applied on Time OFF from 5/4 - 9/4</text>
    <mentions>
      <mention mentionpersonId="{B1732278-E689-4933-9520-AB230FB9ED54}" mentionId="{7032CB87-695C-45E9-AB70-67B47ADD003A}" startIndex="0" length="20"/>
    </mentions>
  </threadedComment>
  <threadedComment ref="S16" dT="2025-03-21T05:57:40.93" personId="{D5E0C16C-8A37-4511-9B30-E8A3F891DDEC}" id="{14ED1DF2-27FB-4BC1-97AF-B0437D73D590}" done="1">
    <text>@Annavi, Yaashan Raj TOIL request has been applied on Time OFF from 5/4 - 9/4</text>
    <mentions>
      <mention mentionpersonId="{B1732278-E689-4933-9520-AB230FB9ED54}" mentionId="{83F32D5B-1BBC-4C8A-9BD0-0F19F31CA985}" startIndex="0" length="20"/>
    </mentions>
  </threadedComment>
  <threadedComment ref="T16" dT="2025-03-21T05:57:40.93" personId="{D5E0C16C-8A37-4511-9B30-E8A3F891DDEC}" id="{FF58ABDB-F46F-4287-9BCF-5E013B37A81F}" done="1">
    <text>@Annavi, Yaashan Raj TOIL request has been applied on Time OFF from 5/4 - 9/4</text>
    <mentions>
      <mention mentionpersonId="{B1732278-E689-4933-9520-AB230FB9ED54}" mentionId="{4EF711B4-44D9-47F3-BC48-775C776CE3A6}" startIndex="0" length="20"/>
    </mentions>
  </threadedComment>
  <threadedComment ref="V19" dT="2025-04-13T21:24:11.88" personId="{D5E0C16C-8A37-4511-9B30-E8A3F891DDEC}" id="{2BB7175E-D987-4F0B-BA08-65B469F4995A}">
    <text>Last Day</text>
  </threadedComment>
  <threadedComment ref="W21" dT="2024-10-03T08:34:08.38" personId="{E8DE6155-4601-44D4-88A8-55AA7F0082DC}" id="{12AA1CE4-47B1-4AA6-9E90-E453B82AB436}" done="1">
    <text>@Abdul Razak, Naufal Shafiq , Initiate an email by looping your coworker in the email if they able to work alone during the Morning shift</text>
    <mentions>
      <mention mentionpersonId="{0AA45E2F-4881-48E5-8407-9D20E979FC41}" mentionId="{E705862A-0658-445B-B292-E303ED7950E2}" startIndex="0" length="27"/>
    </mentions>
  </threadedComment>
  <threadedComment ref="W21" dT="2024-10-04T07:38:12.15" personId="{E8DE6155-4601-44D4-88A8-55AA7F0082DC}" id="{4D40FDD6-9F87-417B-983B-309E099D0E6B}" parentId="{12AA1CE4-47B1-4AA6-9E90-E453B82AB436}">
    <text>Refer Email : RE: Annavi, Yaashan Raj assigned you a task in "ADC Final Shift Plan v0.3_YearlyPlan"</text>
  </threadedComment>
  <threadedComment ref="AD21" dT="2024-10-03T08:34:08.38" personId="{E8DE6155-4601-44D4-88A8-55AA7F0082DC}" id="{046E35B4-29A7-4FB9-8AF0-C331207A9EF3}" done="1">
    <text>@Abdul Razak, Naufal Shafiq , Initiate an email by looping your coworker in the email if they able to work alone during the Morning shift</text>
    <mentions>
      <mention mentionpersonId="{0AA45E2F-4881-48E5-8407-9D20E979FC41}" mentionId="{3689B89A-8E68-41A5-A31C-668987BF019F}" startIndex="0" length="27"/>
    </mentions>
  </threadedComment>
  <threadedComment ref="AD21" dT="2024-10-04T07:38:12.15" personId="{E8DE6155-4601-44D4-88A8-55AA7F0082DC}" id="{DA015A40-83FA-4098-BA12-FACD030B35DF}" parentId="{046E35B4-29A7-4FB9-8AF0-C331207A9EF3}">
    <text>Refer Email : RE: Annavi, Yaashan Raj assigned you a task in "ADC Final Shift Plan v0.3_YearlyPlan"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V11" dT="2025-05-09T10:47:48.78" personId="{688635AE-8265-469E-AA87-A8F98C101E42}" id="{A37C4711-8CB1-4153-95F0-2D80D456AA10}">
    <text>@Rajendram, Jonathan Kanan Apply AL for 1 day. Have confirmed with @Griffiths, Ivan  will replace me.</text>
    <mentions>
      <mention mentionpersonId="{A9039AE7-B380-4A19-8D52-3DCEECED12E0}" mentionId="{EF52D42A-23EC-4EE0-8ABB-601DA3E1FB8A}" startIndex="0" length="26"/>
      <mention mentionpersonId="{88557FA4-6439-4096-8145-C832ABBFEAD9}" mentionId="{DA367EB7-DE0D-4A45-B14C-575D0B17CCAB}" startIndex="67" length="16"/>
    </mentions>
  </threadedComment>
  <threadedComment ref="AA11" dT="2025-05-11T01:21:17.93" personId="{39FB96E2-8F76-4D9F-B95D-4B77AC71E662}" id="{142A8553-D696-4B6B-83B0-7B47682D82F9}">
    <text>@Rajendram, Jonathan Kanan @Radzi, Mohd Faiz Will stand in for me.</text>
    <mentions>
      <mention mentionpersonId="{A9039AE7-B380-4A19-8D52-3DCEECED12E0}" mentionId="{31576E46-3C63-4039-8ECC-68185A1593A9}" startIndex="0" length="26"/>
      <mention mentionpersonId="{FC0F7B39-D713-44EE-B7CF-7E467999ABAE}" mentionId="{B4AC255A-CD16-4B9E-809A-827C029A2570}" startIndex="27" length="17"/>
    </mentions>
  </threadedComment>
  <threadedComment ref="AH12" dT="2025-05-11T06:56:12.77" personId="{39FB96E2-8F76-4D9F-B95D-4B77AC71E662}" id="{2AFFEA55-366F-4E42-9BAB-6A27760B7344}">
    <text>@Rajendram, Jonathan Kanan I have applied in the portal.</text>
    <mentions>
      <mention mentionpersonId="{A9039AE7-B380-4A19-8D52-3DCEECED12E0}" mentionId="{913F26AE-F737-4298-90E4-C3CA9D1695D5}" startIndex="0" length="26"/>
    </mentions>
  </threadedComment>
  <threadedComment ref="T13" dT="2025-03-05T17:49:13.13" personId="{9B15CC0A-C104-442C-8366-5E4C62C4B0A7}" id="{BF95F272-1E85-496F-9320-2F64CF5A38CF}">
    <text xml:space="preserve">Applied for MTA date (9th May till 19th May) submitted on TIME OFF HR Dashboard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J18" dT="2025-05-16T09:50:06.33" personId="{FE929097-2794-4129-B9C8-93C1FD5CADCF}" id="{C7E779FF-9189-442A-A6C5-38E7849C1BD1}">
    <text>Need Morning shift Coverage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X16" dT="2025-05-10T07:31:29.62" personId="{D5E0C16C-8A37-4511-9B30-E8A3F891DDEC}" id="{E09E5ED9-08CF-4814-B5C5-D36CCDE276AB}">
    <text>@Rajendram, Jonathan Kanan Correction, MTA until 12/7 only</text>
    <mentions>
      <mention mentionpersonId="{A9039AE7-B380-4A19-8D52-3DCEECED12E0}" mentionId="{63BB35C5-5EFA-4D76-8BEF-7C07FA519AA3}" startIndex="0" length="26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publicholidays.com.my/malaysia-day/" TargetMode="External"/><Relationship Id="rId1" Type="http://schemas.openxmlformats.org/officeDocument/2006/relationships/hyperlink" Target="https://publicholidays.com.my/prophet-muhammads-birthday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publicholidays.com.my/penang-governors-birthday/" TargetMode="External"/><Relationship Id="rId1" Type="http://schemas.openxmlformats.org/officeDocument/2006/relationships/hyperlink" Target="https://publicholidays.com.my/georgetown-world-heritage-city-da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9/04/relationships/documenttask" Target="../documenttasks/documenttask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publicholidays.com.my/federal-territory-day/" TargetMode="External"/><Relationship Id="rId1" Type="http://schemas.openxmlformats.org/officeDocument/2006/relationships/hyperlink" Target="https://publicholidays.com.my/thaipusam/" TargetMode="External"/><Relationship Id="rId6" Type="http://schemas.microsoft.com/office/2019/04/relationships/documenttask" Target="../documenttasks/documenttask3.xm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4.xml"/><Relationship Id="rId3" Type="http://schemas.openxmlformats.org/officeDocument/2006/relationships/hyperlink" Target="https://publicholidays.com.my/hari-raya-aidilfitri/" TargetMode="External"/><Relationship Id="rId7" Type="http://schemas.openxmlformats.org/officeDocument/2006/relationships/comments" Target="../comments4.xml"/><Relationship Id="rId2" Type="http://schemas.openxmlformats.org/officeDocument/2006/relationships/hyperlink" Target="https://publicholidays.com.my/hari-raya-aidilfitri/" TargetMode="External"/><Relationship Id="rId1" Type="http://schemas.openxmlformats.org/officeDocument/2006/relationships/hyperlink" Target="https://publicholidays.com.my/nuzul-al-quran/" TargetMode="External"/><Relationship Id="rId6" Type="http://schemas.openxmlformats.org/officeDocument/2006/relationships/vmlDrawing" Target="../drawings/vmlDrawing4.vml"/><Relationship Id="rId5" Type="http://schemas.openxmlformats.org/officeDocument/2006/relationships/hyperlink" Target="https://publicholidays.com.my/hari-raya-aidilfitri/" TargetMode="External"/><Relationship Id="rId4" Type="http://schemas.openxmlformats.org/officeDocument/2006/relationships/hyperlink" Target="https://publicholidays.com.my/nuzul-al-quran/" TargetMode="External"/><Relationship Id="rId9" Type="http://schemas.microsoft.com/office/2019/04/relationships/documenttask" Target="../documenttasks/documenttask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holidays.com.my/labour-day/" TargetMode="External"/><Relationship Id="rId7" Type="http://schemas.microsoft.com/office/2019/04/relationships/documenttask" Target="../documenttasks/documenttask5.xml"/><Relationship Id="rId2" Type="http://schemas.openxmlformats.org/officeDocument/2006/relationships/hyperlink" Target="https://publicholidays.com.my/hari-raya-aidilfitri/" TargetMode="External"/><Relationship Id="rId1" Type="http://schemas.openxmlformats.org/officeDocument/2006/relationships/hyperlink" Target="https://publicholidays.com.my/hari-raya-aidilfitri/" TargetMode="External"/><Relationship Id="rId6" Type="http://schemas.microsoft.com/office/2017/10/relationships/threadedComment" Target="../threadedComments/threadedComment5.xm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holidays.com.my/agongs-birthday/" TargetMode="External"/><Relationship Id="rId7" Type="http://schemas.microsoft.com/office/2019/04/relationships/documenttask" Target="../documenttasks/documenttask6.xml"/><Relationship Id="rId2" Type="http://schemas.openxmlformats.org/officeDocument/2006/relationships/hyperlink" Target="https://publicholidays.com.my/wesak-day/" TargetMode="External"/><Relationship Id="rId1" Type="http://schemas.openxmlformats.org/officeDocument/2006/relationships/hyperlink" Target="https://publicholidays.com.my/labour-day/" TargetMode="External"/><Relationship Id="rId6" Type="http://schemas.microsoft.com/office/2017/10/relationships/threadedComment" Target="../threadedComments/threadedComment6.xm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holidays.com.my/awal-muharram/" TargetMode="External"/><Relationship Id="rId7" Type="http://schemas.microsoft.com/office/2017/10/relationships/threadedComment" Target="../threadedComments/threadedComment7.xml"/><Relationship Id="rId2" Type="http://schemas.openxmlformats.org/officeDocument/2006/relationships/hyperlink" Target="https://publicholidays.com.my/hari-raya-haji/" TargetMode="External"/><Relationship Id="rId1" Type="http://schemas.openxmlformats.org/officeDocument/2006/relationships/hyperlink" Target="https://publicholidays.com.my/agongs-birthday/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hyperlink" Target="https://publicholidays.com.my/awal-muharra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hyperlink" Target="https://publicholidays.com.my/penang-governors-birthday/" TargetMode="External"/><Relationship Id="rId1" Type="http://schemas.openxmlformats.org/officeDocument/2006/relationships/hyperlink" Target="https://publicholidays.com.my/georgetown-world-heritage-city-day/" TargetMode="External"/><Relationship Id="rId6" Type="http://schemas.microsoft.com/office/2019/04/relationships/documenttask" Target="../documenttasks/documenttask7.xml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publicholidays.com.my/prophet-muhammads-birthday/" TargetMode="External"/><Relationship Id="rId1" Type="http://schemas.openxmlformats.org/officeDocument/2006/relationships/hyperlink" Target="https://publicholidays.com.my/national-d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16BA-74DC-4981-925F-8CC149F70347}">
  <sheetPr>
    <tabColor theme="0" tint="-0.249977111117893"/>
  </sheetPr>
  <dimension ref="B5:BL26"/>
  <sheetViews>
    <sheetView showGridLines="0" zoomScale="85" zoomScaleNormal="85" workbookViewId="0">
      <pane xSplit="5" ySplit="11" topLeftCell="AL12" activePane="bottomRight" state="frozen"/>
      <selection pane="bottomRight" activeCell="AP32" sqref="AP32"/>
      <selection pane="bottomLeft" activeCell="A12" sqref="A12"/>
      <selection pane="topRight" activeCell="E1" sqref="E1"/>
    </sheetView>
  </sheetViews>
  <sheetFormatPr defaultColWidth="12.7109375" defaultRowHeight="15" customHeight="1"/>
  <cols>
    <col min="1" max="1" width="3.28515625" style="9" customWidth="1"/>
    <col min="2" max="2" width="9.42578125" style="9" bestFit="1" customWidth="1"/>
    <col min="3" max="3" width="9.85546875" style="57" bestFit="1" customWidth="1"/>
    <col min="4" max="4" width="9.85546875" style="9" customWidth="1"/>
    <col min="5" max="5" width="29.42578125" style="7" bestFit="1" customWidth="1"/>
    <col min="6" max="6" width="8" style="9" bestFit="1" customWidth="1"/>
    <col min="7" max="7" width="8.140625" style="9" bestFit="1" customWidth="1"/>
    <col min="8" max="8" width="8.42578125" style="9" bestFit="1" customWidth="1"/>
    <col min="9" max="9" width="11.5703125" style="9" bestFit="1" customWidth="1"/>
    <col min="10" max="11" width="9.28515625" style="9" bestFit="1" customWidth="1"/>
    <col min="12" max="12" width="8" style="9" bestFit="1" customWidth="1"/>
    <col min="13" max="13" width="9" style="9" bestFit="1" customWidth="1"/>
    <col min="14" max="14" width="1.5703125" style="10" customWidth="1"/>
    <col min="15" max="17" width="8.85546875" style="9" bestFit="1" customWidth="1"/>
    <col min="18" max="18" width="11.5703125" style="9" bestFit="1" customWidth="1"/>
    <col min="19" max="19" width="9.28515625" style="11" bestFit="1" customWidth="1"/>
    <col min="20" max="20" width="8.85546875" style="11" bestFit="1" customWidth="1"/>
    <col min="21" max="21" width="9" style="9" bestFit="1" customWidth="1"/>
    <col min="22" max="24" width="8.85546875" style="9" bestFit="1" customWidth="1"/>
    <col min="25" max="25" width="11.5703125" style="9" bestFit="1" customWidth="1"/>
    <col min="26" max="26" width="9.28515625" style="9" bestFit="1" customWidth="1"/>
    <col min="27" max="27" width="8.85546875" style="9" bestFit="1" customWidth="1"/>
    <col min="28" max="28" width="9" style="9" bestFit="1" customWidth="1"/>
    <col min="29" max="29" width="8.85546875" style="9" bestFit="1" customWidth="1"/>
    <col min="30" max="30" width="19.7109375" style="9" bestFit="1" customWidth="1"/>
    <col min="31" max="31" width="8.85546875" style="9" bestFit="1" customWidth="1"/>
    <col min="32" max="32" width="11.5703125" style="9" bestFit="1" customWidth="1"/>
    <col min="33" max="33" width="9.28515625" style="9" bestFit="1" customWidth="1"/>
    <col min="34" max="34" width="8.85546875" style="9" bestFit="1" customWidth="1"/>
    <col min="35" max="35" width="34.5703125" style="9" bestFit="1" customWidth="1"/>
    <col min="36" max="36" width="35.42578125" style="9" bestFit="1" customWidth="1"/>
    <col min="37" max="38" width="45.140625" style="9" bestFit="1" customWidth="1"/>
    <col min="39" max="39" width="19" style="9" bestFit="1" customWidth="1"/>
    <col min="40" max="40" width="9.28515625" style="9" bestFit="1" customWidth="1"/>
    <col min="41" max="41" width="8" style="9" bestFit="1" customWidth="1"/>
    <col min="42" max="43" width="48.7109375" style="9" bestFit="1" customWidth="1"/>
    <col min="44" max="44" width="8.140625" style="9" bestFit="1" customWidth="1"/>
    <col min="45" max="45" width="8.42578125" style="9" bestFit="1" customWidth="1"/>
    <col min="46" max="46" width="3.140625" style="20" customWidth="1"/>
    <col min="47" max="47" width="18.7109375" style="9" bestFit="1" customWidth="1"/>
    <col min="48" max="48" width="9.28515625" style="9" bestFit="1" customWidth="1"/>
    <col min="49" max="49" width="14" style="9" bestFit="1" customWidth="1"/>
    <col min="50" max="50" width="14.85546875" style="9" bestFit="1" customWidth="1"/>
    <col min="51" max="51" width="14.85546875" style="9" customWidth="1"/>
    <col min="52" max="52" width="35" style="9" bestFit="1" customWidth="1"/>
    <col min="53" max="53" width="7.5703125" style="9" bestFit="1" customWidth="1"/>
    <col min="54" max="54" width="8.5703125" style="9" bestFit="1" customWidth="1"/>
    <col min="55" max="55" width="3" style="9" bestFit="1" customWidth="1"/>
    <col min="56" max="56" width="3.85546875" style="9" bestFit="1" customWidth="1"/>
    <col min="57" max="57" width="10.7109375" style="9" bestFit="1" customWidth="1"/>
    <col min="58" max="58" width="4.42578125" style="9" bestFit="1" customWidth="1"/>
    <col min="59" max="59" width="20.5703125" style="9" bestFit="1" customWidth="1"/>
    <col min="60" max="60" width="9.42578125" style="9" bestFit="1" customWidth="1"/>
    <col min="61" max="61" width="9" style="9" bestFit="1" customWidth="1"/>
    <col min="62" max="16384" width="12.7109375" style="9"/>
  </cols>
  <sheetData>
    <row r="5" spans="2:62" ht="43.5">
      <c r="AM5" s="33" t="s">
        <v>0</v>
      </c>
      <c r="AU5" s="33" t="s">
        <v>1</v>
      </c>
    </row>
    <row r="7" spans="2:62" ht="14.45">
      <c r="B7" s="17" t="s">
        <v>2</v>
      </c>
      <c r="C7" s="58" t="s">
        <v>3</v>
      </c>
      <c r="D7" s="17" t="s">
        <v>4</v>
      </c>
      <c r="E7" s="55" t="s">
        <v>5</v>
      </c>
      <c r="F7" s="333">
        <v>45597</v>
      </c>
      <c r="G7" s="334"/>
      <c r="H7" s="334"/>
      <c r="I7" s="334"/>
      <c r="J7" s="334"/>
      <c r="K7" s="334"/>
      <c r="L7" s="334"/>
      <c r="M7" s="334"/>
      <c r="N7" s="335"/>
      <c r="O7" s="330">
        <v>45627</v>
      </c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1"/>
      <c r="AF7" s="331"/>
      <c r="AG7" s="331"/>
      <c r="AH7" s="331"/>
      <c r="AI7" s="331"/>
      <c r="AJ7" s="331"/>
      <c r="AK7" s="331"/>
      <c r="AL7" s="331"/>
      <c r="AM7" s="331"/>
      <c r="AN7" s="331"/>
      <c r="AO7" s="331"/>
      <c r="AP7" s="331"/>
      <c r="AQ7" s="331"/>
      <c r="AR7" s="331"/>
      <c r="AS7" s="332"/>
      <c r="AT7" s="19"/>
      <c r="AU7" s="326">
        <v>45658</v>
      </c>
      <c r="AV7" s="327"/>
      <c r="AW7" s="327"/>
      <c r="AX7" s="327"/>
      <c r="AY7" s="328"/>
    </row>
    <row r="8" spans="2:62" ht="14.45">
      <c r="B8" s="336"/>
      <c r="C8" s="336"/>
      <c r="D8" s="336"/>
      <c r="E8" s="336"/>
      <c r="F8" s="337" t="s">
        <v>6</v>
      </c>
      <c r="G8" s="337"/>
      <c r="H8" s="337"/>
      <c r="I8" s="337"/>
      <c r="J8" s="337"/>
      <c r="K8" s="337"/>
      <c r="L8" s="337"/>
      <c r="M8" s="26" t="s">
        <v>7</v>
      </c>
      <c r="N8" s="335"/>
      <c r="O8" s="26"/>
      <c r="P8" s="26"/>
      <c r="Q8" s="26"/>
      <c r="R8" s="26"/>
      <c r="S8" s="26"/>
      <c r="T8" s="26"/>
      <c r="U8" s="35" t="s">
        <v>8</v>
      </c>
      <c r="V8" s="35"/>
      <c r="W8" s="35"/>
      <c r="X8" s="35"/>
      <c r="Y8" s="35"/>
      <c r="Z8" s="35"/>
      <c r="AA8" s="35"/>
      <c r="AB8" s="26" t="s">
        <v>9</v>
      </c>
      <c r="AC8" s="26"/>
      <c r="AD8" s="26"/>
      <c r="AE8" s="26"/>
      <c r="AF8" s="26"/>
      <c r="AG8" s="337" t="s">
        <v>10</v>
      </c>
      <c r="AH8" s="337"/>
      <c r="AI8" s="337"/>
      <c r="AJ8" s="337"/>
      <c r="AK8" s="349" t="s">
        <v>11</v>
      </c>
      <c r="AL8" s="349"/>
      <c r="AM8" s="349"/>
      <c r="AN8" s="349"/>
      <c r="AO8" s="349"/>
      <c r="AP8" s="349"/>
      <c r="AQ8" s="349"/>
      <c r="AR8" s="26"/>
      <c r="AS8" s="26"/>
      <c r="AT8" s="36"/>
      <c r="AU8" s="26"/>
      <c r="AV8" s="26"/>
      <c r="AW8" s="26"/>
      <c r="AX8" s="26"/>
      <c r="AY8" s="26"/>
    </row>
    <row r="9" spans="2:62" ht="14.45">
      <c r="B9" s="329" t="s">
        <v>12</v>
      </c>
      <c r="C9" s="329"/>
      <c r="D9" s="329"/>
      <c r="E9" s="329"/>
      <c r="F9" s="21" t="s">
        <v>13</v>
      </c>
      <c r="G9" s="21" t="s">
        <v>14</v>
      </c>
      <c r="H9" s="21" t="s">
        <v>15</v>
      </c>
      <c r="I9" s="21" t="s">
        <v>16</v>
      </c>
      <c r="J9" s="21" t="s">
        <v>17</v>
      </c>
      <c r="K9" s="21" t="s">
        <v>17</v>
      </c>
      <c r="L9" s="21" t="s">
        <v>18</v>
      </c>
      <c r="M9" s="21" t="s">
        <v>19</v>
      </c>
      <c r="N9" s="335"/>
      <c r="O9" s="39" t="s">
        <v>13</v>
      </c>
      <c r="P9" s="39" t="s">
        <v>14</v>
      </c>
      <c r="Q9" s="39" t="s">
        <v>15</v>
      </c>
      <c r="R9" s="39" t="s">
        <v>16</v>
      </c>
      <c r="S9" s="39" t="s">
        <v>17</v>
      </c>
      <c r="T9" s="39" t="s">
        <v>18</v>
      </c>
      <c r="U9" s="39" t="s">
        <v>19</v>
      </c>
      <c r="V9" s="39" t="s">
        <v>13</v>
      </c>
      <c r="W9" s="39" t="s">
        <v>14</v>
      </c>
      <c r="X9" s="39" t="s">
        <v>15</v>
      </c>
      <c r="Y9" s="39" t="s">
        <v>16</v>
      </c>
      <c r="Z9" s="39" t="s">
        <v>17</v>
      </c>
      <c r="AA9" s="39" t="s">
        <v>18</v>
      </c>
      <c r="AB9" s="39" t="s">
        <v>19</v>
      </c>
      <c r="AC9" s="39" t="s">
        <v>13</v>
      </c>
      <c r="AD9" s="39" t="s">
        <v>14</v>
      </c>
      <c r="AE9" s="39" t="s">
        <v>15</v>
      </c>
      <c r="AF9" s="39" t="s">
        <v>16</v>
      </c>
      <c r="AG9" s="39" t="s">
        <v>17</v>
      </c>
      <c r="AH9" s="39" t="s">
        <v>18</v>
      </c>
      <c r="AI9" s="39" t="s">
        <v>19</v>
      </c>
      <c r="AJ9" s="39" t="s">
        <v>13</v>
      </c>
      <c r="AK9" s="39" t="s">
        <v>14</v>
      </c>
      <c r="AL9" s="39" t="s">
        <v>15</v>
      </c>
      <c r="AM9" s="39" t="s">
        <v>16</v>
      </c>
      <c r="AN9" s="39" t="s">
        <v>17</v>
      </c>
      <c r="AO9" s="39" t="s">
        <v>18</v>
      </c>
      <c r="AP9" s="39" t="s">
        <v>19</v>
      </c>
      <c r="AQ9" s="39" t="s">
        <v>13</v>
      </c>
      <c r="AR9" s="39" t="s">
        <v>14</v>
      </c>
      <c r="AS9" s="39" t="s">
        <v>15</v>
      </c>
      <c r="AT9" s="40"/>
      <c r="AU9" s="39" t="s">
        <v>16</v>
      </c>
      <c r="AV9" s="39" t="s">
        <v>17</v>
      </c>
      <c r="AW9" s="39" t="s">
        <v>18</v>
      </c>
      <c r="AX9" s="39" t="s">
        <v>13</v>
      </c>
      <c r="AY9" s="39" t="s">
        <v>14</v>
      </c>
      <c r="AZ9" s="348" t="s">
        <v>20</v>
      </c>
      <c r="BA9" s="348" t="s">
        <v>21</v>
      </c>
      <c r="BB9" s="348" t="s">
        <v>22</v>
      </c>
      <c r="BC9" s="348" t="s">
        <v>23</v>
      </c>
      <c r="BD9" s="348" t="s">
        <v>24</v>
      </c>
      <c r="BE9" s="348" t="s">
        <v>25</v>
      </c>
      <c r="BF9" s="348" t="s">
        <v>26</v>
      </c>
      <c r="BG9" s="348" t="s">
        <v>27</v>
      </c>
      <c r="BH9" s="348" t="s">
        <v>28</v>
      </c>
      <c r="BI9" s="348" t="s">
        <v>29</v>
      </c>
    </row>
    <row r="10" spans="2:62" ht="14.45">
      <c r="B10" s="329" t="s">
        <v>30</v>
      </c>
      <c r="C10" s="329"/>
      <c r="D10" s="329"/>
      <c r="E10" s="329"/>
      <c r="F10" s="21">
        <v>45627</v>
      </c>
      <c r="G10" s="21">
        <v>45628</v>
      </c>
      <c r="H10" s="21">
        <v>45629</v>
      </c>
      <c r="I10" s="21">
        <v>45630</v>
      </c>
      <c r="J10" s="21">
        <v>45631</v>
      </c>
      <c r="K10" s="21">
        <v>45624</v>
      </c>
      <c r="L10" s="21">
        <v>45625</v>
      </c>
      <c r="M10" s="21">
        <v>45626</v>
      </c>
      <c r="N10" s="335"/>
      <c r="O10" s="21">
        <v>45627</v>
      </c>
      <c r="P10" s="21">
        <v>45628</v>
      </c>
      <c r="Q10" s="21">
        <v>45629</v>
      </c>
      <c r="R10" s="21">
        <v>45630</v>
      </c>
      <c r="S10" s="21">
        <v>45631</v>
      </c>
      <c r="T10" s="21">
        <v>45632</v>
      </c>
      <c r="U10" s="21">
        <v>45633</v>
      </c>
      <c r="V10" s="21">
        <v>45634</v>
      </c>
      <c r="W10" s="21">
        <v>45635</v>
      </c>
      <c r="X10" s="21">
        <v>45636</v>
      </c>
      <c r="Y10" s="21">
        <v>45637</v>
      </c>
      <c r="Z10" s="21">
        <v>45638</v>
      </c>
      <c r="AA10" s="21">
        <v>45639</v>
      </c>
      <c r="AB10" s="21">
        <v>45640</v>
      </c>
      <c r="AC10" s="21">
        <v>45641</v>
      </c>
      <c r="AD10" s="65" t="s">
        <v>31</v>
      </c>
      <c r="AE10" s="21">
        <v>45643</v>
      </c>
      <c r="AF10" s="21">
        <v>45644</v>
      </c>
      <c r="AG10" s="21">
        <v>45645</v>
      </c>
      <c r="AH10" s="21">
        <v>45646</v>
      </c>
      <c r="AI10" s="21">
        <v>45647</v>
      </c>
      <c r="AJ10" s="21">
        <v>45648</v>
      </c>
      <c r="AK10" s="21">
        <v>45649</v>
      </c>
      <c r="AL10" s="21">
        <v>45650</v>
      </c>
      <c r="AM10" s="21">
        <v>45651</v>
      </c>
      <c r="AN10" s="21">
        <v>45652</v>
      </c>
      <c r="AO10" s="21">
        <v>45653</v>
      </c>
      <c r="AP10" s="21">
        <v>45654</v>
      </c>
      <c r="AQ10" s="21">
        <v>45655</v>
      </c>
      <c r="AR10" s="21">
        <v>45656</v>
      </c>
      <c r="AS10" s="21">
        <v>45657</v>
      </c>
      <c r="AT10" s="29"/>
      <c r="AU10" s="18">
        <v>45658</v>
      </c>
      <c r="AV10" s="18">
        <v>45293</v>
      </c>
      <c r="AW10" s="18">
        <v>45660</v>
      </c>
      <c r="AX10" s="18">
        <v>45661</v>
      </c>
      <c r="AY10" s="18">
        <v>45662</v>
      </c>
      <c r="AZ10" s="348"/>
      <c r="BA10" s="348"/>
      <c r="BB10" s="348"/>
      <c r="BC10" s="348"/>
      <c r="BD10" s="348"/>
      <c r="BE10" s="348"/>
      <c r="BF10" s="348"/>
      <c r="BG10" s="348"/>
      <c r="BH10" s="348"/>
      <c r="BI10" s="348"/>
    </row>
    <row r="11" spans="2:62" ht="14.45">
      <c r="B11" s="25"/>
      <c r="C11" s="59"/>
      <c r="D11" s="25"/>
      <c r="E11" s="56"/>
      <c r="F11" s="340"/>
      <c r="G11" s="341"/>
      <c r="H11" s="341"/>
      <c r="I11" s="341"/>
      <c r="J11" s="341"/>
      <c r="K11" s="341"/>
      <c r="L11" s="341"/>
      <c r="M11" s="342"/>
      <c r="N11" s="335"/>
      <c r="O11" s="340"/>
      <c r="P11" s="341"/>
      <c r="Q11" s="341"/>
      <c r="R11" s="341"/>
      <c r="S11" s="341"/>
      <c r="T11" s="341"/>
      <c r="U11" s="341"/>
      <c r="V11" s="341"/>
      <c r="W11" s="341"/>
      <c r="X11" s="341"/>
      <c r="Y11" s="341"/>
      <c r="Z11" s="341"/>
      <c r="AA11" s="341"/>
      <c r="AB11" s="341"/>
      <c r="AC11" s="341"/>
      <c r="AD11" s="341"/>
      <c r="AE11" s="341"/>
      <c r="AF11" s="341"/>
      <c r="AG11" s="341"/>
      <c r="AH11" s="341"/>
      <c r="AI11" s="341"/>
      <c r="AJ11" s="341"/>
      <c r="AK11" s="341"/>
      <c r="AL11" s="341"/>
      <c r="AM11" s="341"/>
      <c r="AN11" s="341"/>
      <c r="AO11" s="341"/>
      <c r="AP11" s="341"/>
      <c r="AQ11" s="341"/>
      <c r="AR11" s="341"/>
      <c r="AS11" s="342"/>
      <c r="AT11" s="19"/>
      <c r="AU11" s="19"/>
      <c r="AV11" s="19"/>
      <c r="AW11" s="19"/>
      <c r="AX11" s="19"/>
      <c r="AY11" s="19"/>
      <c r="AZ11" s="336"/>
      <c r="BA11" s="336"/>
      <c r="BB11" s="336"/>
      <c r="BC11" s="336"/>
      <c r="BD11" s="336"/>
      <c r="BE11" s="336"/>
      <c r="BF11" s="336"/>
      <c r="BG11" s="336"/>
      <c r="BH11" s="336"/>
      <c r="BI11" s="336"/>
    </row>
    <row r="12" spans="2:62" ht="14.45">
      <c r="B12" s="343" t="s">
        <v>32</v>
      </c>
      <c r="C12" s="60">
        <v>10003607</v>
      </c>
      <c r="D12" s="52" t="s">
        <v>33</v>
      </c>
      <c r="E12" s="51" t="s">
        <v>34</v>
      </c>
      <c r="F12" s="5" t="s">
        <v>35</v>
      </c>
      <c r="G12" s="5" t="s">
        <v>35</v>
      </c>
      <c r="H12" s="5" t="s">
        <v>35</v>
      </c>
      <c r="I12" s="5" t="s">
        <v>35</v>
      </c>
      <c r="J12" s="5" t="s">
        <v>35</v>
      </c>
      <c r="K12" s="68" t="s">
        <v>36</v>
      </c>
      <c r="L12" s="68" t="s">
        <v>37</v>
      </c>
      <c r="M12" s="22" t="s">
        <v>26</v>
      </c>
      <c r="N12" s="335"/>
      <c r="O12" s="42" t="s">
        <v>26</v>
      </c>
      <c r="P12" s="43" t="s">
        <v>26</v>
      </c>
      <c r="Q12" s="43" t="s">
        <v>26</v>
      </c>
      <c r="R12" s="43" t="s">
        <v>26</v>
      </c>
      <c r="S12" s="68" t="s">
        <v>36</v>
      </c>
      <c r="T12" s="68" t="s">
        <v>37</v>
      </c>
      <c r="U12" s="4" t="s">
        <v>38</v>
      </c>
      <c r="V12" s="4" t="s">
        <v>38</v>
      </c>
      <c r="W12" s="4" t="s">
        <v>38</v>
      </c>
      <c r="X12" s="4" t="s">
        <v>38</v>
      </c>
      <c r="Y12" s="4" t="s">
        <v>38</v>
      </c>
      <c r="Z12" s="68" t="s">
        <v>36</v>
      </c>
      <c r="AA12" s="68" t="s">
        <v>37</v>
      </c>
      <c r="AB12" s="4" t="s">
        <v>38</v>
      </c>
      <c r="AC12" s="4" t="s">
        <v>38</v>
      </c>
      <c r="AD12" s="4" t="s">
        <v>38</v>
      </c>
      <c r="AE12" s="4" t="s">
        <v>38</v>
      </c>
      <c r="AF12" s="4" t="s">
        <v>38</v>
      </c>
      <c r="AG12" s="68" t="s">
        <v>36</v>
      </c>
      <c r="AH12" s="68" t="s">
        <v>37</v>
      </c>
      <c r="AI12" s="4" t="s">
        <v>38</v>
      </c>
      <c r="AJ12" s="4" t="s">
        <v>38</v>
      </c>
      <c r="AK12" s="4" t="s">
        <v>38</v>
      </c>
      <c r="AL12" s="4" t="s">
        <v>38</v>
      </c>
      <c r="AM12" s="4" t="s">
        <v>38</v>
      </c>
      <c r="AN12" s="68" t="s">
        <v>36</v>
      </c>
      <c r="AO12" s="68" t="s">
        <v>37</v>
      </c>
      <c r="AP12" s="4" t="s">
        <v>38</v>
      </c>
      <c r="AQ12" s="4" t="s">
        <v>38</v>
      </c>
      <c r="AR12" s="4" t="s">
        <v>38</v>
      </c>
      <c r="AS12" s="4" t="s">
        <v>38</v>
      </c>
      <c r="AT12" s="25"/>
      <c r="AU12" s="69" t="s">
        <v>38</v>
      </c>
      <c r="AV12" s="68" t="s">
        <v>36</v>
      </c>
      <c r="AW12" s="68" t="s">
        <v>37</v>
      </c>
      <c r="AX12" s="70" t="s">
        <v>39</v>
      </c>
      <c r="AY12" s="70" t="s">
        <v>39</v>
      </c>
      <c r="AZ12" s="12"/>
      <c r="BA12" s="12"/>
      <c r="BB12" s="12"/>
      <c r="BC12" s="12"/>
      <c r="BD12" s="12"/>
      <c r="BE12" s="12"/>
      <c r="BF12" s="12"/>
      <c r="BG12" s="12"/>
      <c r="BH12" s="12"/>
      <c r="BI12" s="12"/>
    </row>
    <row r="13" spans="2:62" ht="14.45">
      <c r="B13" s="344"/>
      <c r="C13" s="60">
        <v>10003684</v>
      </c>
      <c r="D13" s="53" t="s">
        <v>40</v>
      </c>
      <c r="E13" s="51" t="s">
        <v>41</v>
      </c>
      <c r="F13" s="68" t="s">
        <v>36</v>
      </c>
      <c r="G13" s="68" t="s">
        <v>37</v>
      </c>
      <c r="H13" s="5" t="s">
        <v>35</v>
      </c>
      <c r="I13" s="5" t="s">
        <v>35</v>
      </c>
      <c r="J13" s="5" t="s">
        <v>35</v>
      </c>
      <c r="K13" s="5" t="s">
        <v>35</v>
      </c>
      <c r="L13" s="5" t="s">
        <v>35</v>
      </c>
      <c r="M13" s="1" t="s">
        <v>36</v>
      </c>
      <c r="N13" s="335"/>
      <c r="O13" s="44" t="s">
        <v>37</v>
      </c>
      <c r="P13" s="4" t="s">
        <v>38</v>
      </c>
      <c r="Q13" s="4" t="s">
        <v>38</v>
      </c>
      <c r="R13" s="4" t="s">
        <v>38</v>
      </c>
      <c r="S13" s="4" t="s">
        <v>38</v>
      </c>
      <c r="T13" s="4" t="s">
        <v>38</v>
      </c>
      <c r="U13" s="68" t="s">
        <v>36</v>
      </c>
      <c r="V13" s="68" t="s">
        <v>37</v>
      </c>
      <c r="W13" s="4" t="s">
        <v>38</v>
      </c>
      <c r="X13" s="4" t="s">
        <v>38</v>
      </c>
      <c r="Y13" s="4" t="s">
        <v>38</v>
      </c>
      <c r="Z13" s="4" t="s">
        <v>38</v>
      </c>
      <c r="AA13" s="4" t="s">
        <v>38</v>
      </c>
      <c r="AB13" s="68" t="s">
        <v>36</v>
      </c>
      <c r="AC13" s="68" t="s">
        <v>37</v>
      </c>
      <c r="AD13" s="4" t="s">
        <v>38</v>
      </c>
      <c r="AE13" s="4" t="s">
        <v>38</v>
      </c>
      <c r="AF13" s="4" t="s">
        <v>38</v>
      </c>
      <c r="AG13" s="4" t="s">
        <v>38</v>
      </c>
      <c r="AH13" s="4" t="s">
        <v>38</v>
      </c>
      <c r="AI13" s="37" t="s">
        <v>42</v>
      </c>
      <c r="AJ13" s="37" t="s">
        <v>43</v>
      </c>
      <c r="AK13" s="4" t="s">
        <v>38</v>
      </c>
      <c r="AL13" s="4" t="s">
        <v>38</v>
      </c>
      <c r="AM13" s="2" t="s">
        <v>26</v>
      </c>
      <c r="AN13" s="2" t="s">
        <v>26</v>
      </c>
      <c r="AO13" s="2" t="s">
        <v>26</v>
      </c>
      <c r="AP13" s="68" t="s">
        <v>36</v>
      </c>
      <c r="AQ13" s="68" t="s">
        <v>37</v>
      </c>
      <c r="AR13" s="2" t="s">
        <v>26</v>
      </c>
      <c r="AS13" s="2" t="s">
        <v>26</v>
      </c>
      <c r="AT13" s="25"/>
      <c r="AU13" s="71" t="s">
        <v>38</v>
      </c>
      <c r="AV13" s="72" t="s">
        <v>38</v>
      </c>
      <c r="AW13" s="72" t="s">
        <v>38</v>
      </c>
      <c r="AX13" s="68" t="s">
        <v>36</v>
      </c>
      <c r="AY13" s="68" t="s">
        <v>37</v>
      </c>
      <c r="AZ13" s="12"/>
      <c r="BA13" s="12"/>
      <c r="BB13" s="12"/>
      <c r="BC13" s="12"/>
      <c r="BD13" s="12"/>
      <c r="BE13" s="12"/>
      <c r="BF13" s="12"/>
      <c r="BG13" s="12"/>
      <c r="BH13" s="12"/>
      <c r="BI13" s="12"/>
    </row>
    <row r="14" spans="2:62" ht="14.45">
      <c r="B14" s="344"/>
      <c r="C14" s="60">
        <v>10003762</v>
      </c>
      <c r="D14" s="53" t="s">
        <v>40</v>
      </c>
      <c r="E14" s="51" t="s">
        <v>44</v>
      </c>
      <c r="F14" s="22" t="s">
        <v>26</v>
      </c>
      <c r="G14" s="22" t="s">
        <v>26</v>
      </c>
      <c r="H14" s="68" t="s">
        <v>36</v>
      </c>
      <c r="I14" s="68" t="s">
        <v>37</v>
      </c>
      <c r="J14" s="22" t="s">
        <v>26</v>
      </c>
      <c r="K14" s="22" t="s">
        <v>26</v>
      </c>
      <c r="L14" s="22" t="s">
        <v>26</v>
      </c>
      <c r="M14" s="5" t="s">
        <v>35</v>
      </c>
      <c r="N14" s="335"/>
      <c r="O14" s="5" t="s">
        <v>35</v>
      </c>
      <c r="P14" s="68" t="s">
        <v>36</v>
      </c>
      <c r="Q14" s="68" t="s">
        <v>37</v>
      </c>
      <c r="R14" s="4" t="s">
        <v>38</v>
      </c>
      <c r="S14" s="4" t="s">
        <v>38</v>
      </c>
      <c r="T14" s="4" t="s">
        <v>38</v>
      </c>
      <c r="U14" s="4" t="s">
        <v>38</v>
      </c>
      <c r="V14" s="4" t="s">
        <v>38</v>
      </c>
      <c r="W14" s="68" t="s">
        <v>36</v>
      </c>
      <c r="X14" s="68" t="s">
        <v>37</v>
      </c>
      <c r="Y14" s="4" t="s">
        <v>38</v>
      </c>
      <c r="Z14" s="4" t="s">
        <v>38</v>
      </c>
      <c r="AA14" s="4" t="s">
        <v>38</v>
      </c>
      <c r="AB14" s="4" t="s">
        <v>38</v>
      </c>
      <c r="AC14" s="4" t="s">
        <v>38</v>
      </c>
      <c r="AD14" s="68" t="s">
        <v>36</v>
      </c>
      <c r="AE14" s="68" t="s">
        <v>37</v>
      </c>
      <c r="AF14" s="4" t="s">
        <v>38</v>
      </c>
      <c r="AG14" s="4" t="s">
        <v>38</v>
      </c>
      <c r="AH14" s="4" t="s">
        <v>38</v>
      </c>
      <c r="AI14" s="4" t="s">
        <v>38</v>
      </c>
      <c r="AJ14" s="4" t="s">
        <v>38</v>
      </c>
      <c r="AK14" s="68" t="s">
        <v>36</v>
      </c>
      <c r="AL14" s="68" t="s">
        <v>37</v>
      </c>
      <c r="AM14" s="4" t="s">
        <v>38</v>
      </c>
      <c r="AN14" s="4" t="s">
        <v>38</v>
      </c>
      <c r="AO14" s="4" t="s">
        <v>38</v>
      </c>
      <c r="AP14" s="4" t="s">
        <v>45</v>
      </c>
      <c r="AQ14" s="4" t="s">
        <v>45</v>
      </c>
      <c r="AR14" s="68" t="s">
        <v>36</v>
      </c>
      <c r="AS14" s="68" t="s">
        <v>37</v>
      </c>
      <c r="AT14" s="25"/>
      <c r="AU14" s="73" t="s">
        <v>39</v>
      </c>
      <c r="AV14" s="74" t="s">
        <v>39</v>
      </c>
      <c r="AW14" s="74" t="s">
        <v>39</v>
      </c>
      <c r="AX14" s="74" t="s">
        <v>39</v>
      </c>
      <c r="AY14" s="74" t="s">
        <v>39</v>
      </c>
      <c r="AZ14" s="12"/>
      <c r="BA14" s="12"/>
      <c r="BB14" s="12"/>
      <c r="BC14" s="12"/>
      <c r="BD14" s="12"/>
      <c r="BE14" s="12"/>
      <c r="BF14" s="12"/>
      <c r="BG14" s="12"/>
      <c r="BH14" s="12"/>
      <c r="BI14" s="12"/>
    </row>
    <row r="15" spans="2:62" ht="14.45">
      <c r="B15" s="345"/>
      <c r="C15" s="61" t="s">
        <v>46</v>
      </c>
      <c r="D15" s="54" t="s">
        <v>33</v>
      </c>
      <c r="E15" s="54" t="s">
        <v>47</v>
      </c>
      <c r="F15" s="41"/>
      <c r="G15" s="41"/>
      <c r="H15" s="41"/>
      <c r="I15" s="41"/>
      <c r="J15" s="41"/>
      <c r="K15" s="41"/>
      <c r="L15" s="41"/>
      <c r="M15" s="25"/>
      <c r="N15" s="335"/>
      <c r="O15" s="25"/>
      <c r="P15" s="63"/>
      <c r="Q15" s="64"/>
      <c r="R15" s="25"/>
      <c r="S15" s="25"/>
      <c r="T15" s="25"/>
      <c r="U15" s="25"/>
      <c r="V15" s="25"/>
      <c r="W15" s="63"/>
      <c r="X15" s="64"/>
      <c r="Y15" s="25"/>
      <c r="Z15" s="25"/>
      <c r="AA15" s="25"/>
      <c r="AB15" s="25"/>
      <c r="AC15" s="25"/>
      <c r="AD15" s="66" t="s">
        <v>48</v>
      </c>
      <c r="AE15" s="67" t="s">
        <v>48</v>
      </c>
      <c r="AF15" s="67" t="s">
        <v>48</v>
      </c>
      <c r="AG15" s="68" t="s">
        <v>36</v>
      </c>
      <c r="AH15" s="68" t="s">
        <v>37</v>
      </c>
      <c r="AI15" s="67" t="s">
        <v>48</v>
      </c>
      <c r="AJ15" s="67" t="s">
        <v>48</v>
      </c>
      <c r="AK15" s="67" t="s">
        <v>48</v>
      </c>
      <c r="AL15" s="67" t="s">
        <v>48</v>
      </c>
      <c r="AM15" s="67" t="s">
        <v>48</v>
      </c>
      <c r="AN15" s="68" t="s">
        <v>36</v>
      </c>
      <c r="AO15" s="68" t="s">
        <v>37</v>
      </c>
      <c r="AP15" s="67" t="s">
        <v>48</v>
      </c>
      <c r="AQ15" s="67" t="s">
        <v>48</v>
      </c>
      <c r="AR15" s="67" t="s">
        <v>48</v>
      </c>
      <c r="AS15" s="67" t="s">
        <v>48</v>
      </c>
      <c r="AT15" s="25"/>
      <c r="AU15" s="73" t="s">
        <v>39</v>
      </c>
      <c r="AV15" s="68" t="s">
        <v>36</v>
      </c>
      <c r="AW15" s="68" t="s">
        <v>37</v>
      </c>
      <c r="AX15" s="74" t="s">
        <v>39</v>
      </c>
      <c r="AY15" s="74" t="s">
        <v>39</v>
      </c>
      <c r="AZ15" s="12"/>
      <c r="BA15" s="12"/>
      <c r="BB15" s="12"/>
      <c r="BC15" s="12"/>
      <c r="BD15" s="12"/>
      <c r="BE15" s="12"/>
      <c r="BF15" s="12"/>
      <c r="BG15" s="12"/>
      <c r="BH15" s="12"/>
      <c r="BI15" s="12"/>
    </row>
    <row r="16" spans="2:62" ht="14.45">
      <c r="B16" s="28"/>
      <c r="C16" s="62"/>
      <c r="D16" s="28"/>
      <c r="E16" s="56"/>
      <c r="F16" s="338"/>
      <c r="G16" s="338"/>
      <c r="H16" s="338"/>
      <c r="I16" s="338"/>
      <c r="J16" s="338"/>
      <c r="K16" s="338"/>
      <c r="L16" s="338"/>
      <c r="M16" s="338"/>
      <c r="N16" s="335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19"/>
      <c r="AV16" s="19"/>
      <c r="AW16" s="19"/>
      <c r="AX16" s="19"/>
      <c r="AY16" s="77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8"/>
    </row>
    <row r="17" spans="2:64" ht="14.45">
      <c r="B17" s="339" t="s">
        <v>49</v>
      </c>
      <c r="C17" s="60">
        <v>10003744</v>
      </c>
      <c r="D17" s="52" t="s">
        <v>33</v>
      </c>
      <c r="E17" s="51" t="s">
        <v>50</v>
      </c>
      <c r="F17" s="37" t="s">
        <v>39</v>
      </c>
      <c r="G17" s="37" t="s">
        <v>39</v>
      </c>
      <c r="H17" s="37" t="s">
        <v>39</v>
      </c>
      <c r="I17" s="37" t="s">
        <v>39</v>
      </c>
      <c r="J17" s="37" t="s">
        <v>39</v>
      </c>
      <c r="K17" s="68" t="s">
        <v>36</v>
      </c>
      <c r="L17" s="68" t="s">
        <v>37</v>
      </c>
      <c r="M17" s="22" t="s">
        <v>26</v>
      </c>
      <c r="N17" s="335"/>
      <c r="O17" s="42" t="s">
        <v>26</v>
      </c>
      <c r="P17" s="43" t="s">
        <v>26</v>
      </c>
      <c r="Q17" s="43" t="s">
        <v>26</v>
      </c>
      <c r="R17" s="43" t="s">
        <v>26</v>
      </c>
      <c r="S17" s="68" t="s">
        <v>36</v>
      </c>
      <c r="T17" s="68" t="s">
        <v>37</v>
      </c>
      <c r="U17" s="5" t="s">
        <v>35</v>
      </c>
      <c r="V17" s="5" t="s">
        <v>35</v>
      </c>
      <c r="W17" s="5" t="s">
        <v>35</v>
      </c>
      <c r="X17" s="5" t="s">
        <v>35</v>
      </c>
      <c r="Y17" s="5" t="s">
        <v>35</v>
      </c>
      <c r="Z17" s="68" t="s">
        <v>36</v>
      </c>
      <c r="AA17" s="68" t="s">
        <v>37</v>
      </c>
      <c r="AB17" s="5" t="s">
        <v>35</v>
      </c>
      <c r="AC17" s="5" t="s">
        <v>35</v>
      </c>
      <c r="AD17" s="5" t="s">
        <v>35</v>
      </c>
      <c r="AE17" s="5" t="s">
        <v>35</v>
      </c>
      <c r="AF17" s="5" t="s">
        <v>35</v>
      </c>
      <c r="AG17" s="68" t="s">
        <v>36</v>
      </c>
      <c r="AH17" s="68" t="s">
        <v>37</v>
      </c>
      <c r="AI17" s="5" t="s">
        <v>35</v>
      </c>
      <c r="AJ17" s="5" t="s">
        <v>35</v>
      </c>
      <c r="AK17" s="5" t="s">
        <v>51</v>
      </c>
      <c r="AL17" s="5" t="s">
        <v>51</v>
      </c>
      <c r="AM17" s="5" t="s">
        <v>35</v>
      </c>
      <c r="AN17" s="68" t="s">
        <v>36</v>
      </c>
      <c r="AO17" s="68" t="s">
        <v>37</v>
      </c>
      <c r="AP17" s="5" t="s">
        <v>52</v>
      </c>
      <c r="AQ17" s="5" t="s">
        <v>52</v>
      </c>
      <c r="AR17" s="5" t="s">
        <v>35</v>
      </c>
      <c r="AS17" s="5" t="s">
        <v>35</v>
      </c>
      <c r="AT17" s="25"/>
      <c r="AU17" s="79" t="s">
        <v>35</v>
      </c>
      <c r="AV17" s="68" t="s">
        <v>36</v>
      </c>
      <c r="AW17" s="68" t="s">
        <v>37</v>
      </c>
      <c r="AX17" s="80" t="s">
        <v>38</v>
      </c>
      <c r="AY17" s="80" t="s">
        <v>38</v>
      </c>
      <c r="AZ17" s="12"/>
      <c r="BA17" s="12"/>
      <c r="BB17" s="12"/>
      <c r="BC17" s="12"/>
      <c r="BD17" s="12"/>
      <c r="BE17" s="12"/>
      <c r="BF17" s="12"/>
      <c r="BG17" s="12"/>
      <c r="BH17" s="12"/>
      <c r="BI17" s="12"/>
    </row>
    <row r="18" spans="2:64" ht="14.45">
      <c r="B18" s="339"/>
      <c r="C18" s="60">
        <v>10003818</v>
      </c>
      <c r="D18" s="53" t="s">
        <v>40</v>
      </c>
      <c r="E18" s="51" t="s">
        <v>53</v>
      </c>
      <c r="F18" s="68" t="s">
        <v>36</v>
      </c>
      <c r="G18" s="68" t="s">
        <v>37</v>
      </c>
      <c r="H18" s="37" t="s">
        <v>39</v>
      </c>
      <c r="I18" s="37" t="s">
        <v>39</v>
      </c>
      <c r="J18" s="37" t="s">
        <v>39</v>
      </c>
      <c r="K18" s="37" t="s">
        <v>39</v>
      </c>
      <c r="L18" s="37" t="s">
        <v>39</v>
      </c>
      <c r="M18" s="14" t="s">
        <v>54</v>
      </c>
      <c r="N18" s="335"/>
      <c r="O18" s="44" t="s">
        <v>37</v>
      </c>
      <c r="P18" s="5" t="s">
        <v>35</v>
      </c>
      <c r="Q18" s="5" t="s">
        <v>35</v>
      </c>
      <c r="R18" s="5" t="s">
        <v>35</v>
      </c>
      <c r="S18" s="5" t="s">
        <v>35</v>
      </c>
      <c r="T18" s="5" t="s">
        <v>35</v>
      </c>
      <c r="U18" s="68" t="s">
        <v>36</v>
      </c>
      <c r="V18" s="68" t="s">
        <v>37</v>
      </c>
      <c r="W18" s="5" t="s">
        <v>35</v>
      </c>
      <c r="X18" s="5" t="s">
        <v>35</v>
      </c>
      <c r="Y18" s="5" t="s">
        <v>35</v>
      </c>
      <c r="Z18" s="5" t="s">
        <v>35</v>
      </c>
      <c r="AA18" s="5" t="s">
        <v>35</v>
      </c>
      <c r="AB18" s="68" t="s">
        <v>36</v>
      </c>
      <c r="AC18" s="68" t="s">
        <v>37</v>
      </c>
      <c r="AD18" s="5" t="s">
        <v>35</v>
      </c>
      <c r="AE18" s="5" t="s">
        <v>35</v>
      </c>
      <c r="AF18" s="5" t="s">
        <v>35</v>
      </c>
      <c r="AG18" s="5" t="s">
        <v>35</v>
      </c>
      <c r="AH18" s="5" t="s">
        <v>35</v>
      </c>
      <c r="AI18" s="68" t="s">
        <v>36</v>
      </c>
      <c r="AJ18" s="68" t="s">
        <v>37</v>
      </c>
      <c r="AK18" s="5" t="s">
        <v>52</v>
      </c>
      <c r="AL18" s="5" t="s">
        <v>52</v>
      </c>
      <c r="AM18" s="5" t="s">
        <v>35</v>
      </c>
      <c r="AN18" s="5" t="s">
        <v>35</v>
      </c>
      <c r="AO18" s="5" t="s">
        <v>35</v>
      </c>
      <c r="AP18" s="68" t="s">
        <v>36</v>
      </c>
      <c r="AQ18" s="68" t="s">
        <v>37</v>
      </c>
      <c r="AR18" s="5" t="s">
        <v>35</v>
      </c>
      <c r="AS18" s="5" t="s">
        <v>35</v>
      </c>
      <c r="AT18" s="25"/>
      <c r="AU18" s="81" t="s">
        <v>35</v>
      </c>
      <c r="AV18" s="82" t="s">
        <v>35</v>
      </c>
      <c r="AW18" s="82" t="s">
        <v>35</v>
      </c>
      <c r="AX18" s="68" t="s">
        <v>36</v>
      </c>
      <c r="AY18" s="68" t="s">
        <v>37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</row>
    <row r="19" spans="2:64" ht="14.45">
      <c r="B19" s="339"/>
      <c r="C19" s="60">
        <v>10003520</v>
      </c>
      <c r="D19" s="53" t="s">
        <v>40</v>
      </c>
      <c r="E19" s="51" t="s">
        <v>55</v>
      </c>
      <c r="F19" s="15" t="s">
        <v>39</v>
      </c>
      <c r="G19" s="15" t="s">
        <v>39</v>
      </c>
      <c r="H19" s="68" t="s">
        <v>36</v>
      </c>
      <c r="I19" s="68" t="s">
        <v>37</v>
      </c>
      <c r="J19" s="37" t="s">
        <v>39</v>
      </c>
      <c r="K19" s="37" t="s">
        <v>39</v>
      </c>
      <c r="L19" s="37" t="s">
        <v>39</v>
      </c>
      <c r="M19" s="37" t="s">
        <v>39</v>
      </c>
      <c r="N19" s="335"/>
      <c r="O19" s="34" t="s">
        <v>39</v>
      </c>
      <c r="P19" s="68" t="s">
        <v>36</v>
      </c>
      <c r="Q19" s="68" t="s">
        <v>37</v>
      </c>
      <c r="R19" s="5" t="s">
        <v>35</v>
      </c>
      <c r="S19" s="5" t="s">
        <v>35</v>
      </c>
      <c r="T19" s="5" t="s">
        <v>35</v>
      </c>
      <c r="U19" s="5" t="s">
        <v>35</v>
      </c>
      <c r="V19" s="5" t="s">
        <v>35</v>
      </c>
      <c r="W19" s="68" t="s">
        <v>36</v>
      </c>
      <c r="X19" s="68" t="s">
        <v>37</v>
      </c>
      <c r="Y19" s="5" t="s">
        <v>35</v>
      </c>
      <c r="Z19" s="5" t="s">
        <v>35</v>
      </c>
      <c r="AA19" s="5" t="s">
        <v>35</v>
      </c>
      <c r="AB19" s="5" t="s">
        <v>35</v>
      </c>
      <c r="AC19" s="5" t="s">
        <v>35</v>
      </c>
      <c r="AD19" s="68" t="s">
        <v>36</v>
      </c>
      <c r="AE19" s="68" t="s">
        <v>37</v>
      </c>
      <c r="AF19" s="5" t="s">
        <v>35</v>
      </c>
      <c r="AG19" s="5" t="s">
        <v>35</v>
      </c>
      <c r="AH19" s="5" t="s">
        <v>35</v>
      </c>
      <c r="AI19" s="5" t="s">
        <v>35</v>
      </c>
      <c r="AJ19" s="5" t="s">
        <v>35</v>
      </c>
      <c r="AK19" s="68" t="s">
        <v>36</v>
      </c>
      <c r="AL19" s="68" t="s">
        <v>37</v>
      </c>
      <c r="AM19" s="5" t="s">
        <v>35</v>
      </c>
      <c r="AN19" s="5" t="s">
        <v>35</v>
      </c>
      <c r="AO19" s="5" t="s">
        <v>35</v>
      </c>
      <c r="AP19" s="5" t="s">
        <v>35</v>
      </c>
      <c r="AQ19" s="5" t="s">
        <v>35</v>
      </c>
      <c r="AR19" s="68" t="s">
        <v>36</v>
      </c>
      <c r="AS19" s="68" t="s">
        <v>37</v>
      </c>
      <c r="AT19" s="25"/>
      <c r="AU19" s="71" t="s">
        <v>38</v>
      </c>
      <c r="AV19" s="72" t="s">
        <v>38</v>
      </c>
      <c r="AW19" s="72" t="s">
        <v>38</v>
      </c>
      <c r="AX19" s="72" t="s">
        <v>38</v>
      </c>
      <c r="AY19" s="72" t="s">
        <v>38</v>
      </c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spans="2:64" ht="14.45">
      <c r="B20" s="339"/>
      <c r="C20" s="60">
        <v>10003606</v>
      </c>
      <c r="D20" s="53" t="s">
        <v>33</v>
      </c>
      <c r="E20" s="51" t="s">
        <v>56</v>
      </c>
      <c r="F20" s="68" t="s">
        <v>36</v>
      </c>
      <c r="G20" s="68" t="s">
        <v>37</v>
      </c>
      <c r="H20" s="37" t="s">
        <v>39</v>
      </c>
      <c r="I20" s="37" t="s">
        <v>39</v>
      </c>
      <c r="J20" s="37" t="s">
        <v>39</v>
      </c>
      <c r="K20" s="37" t="s">
        <v>39</v>
      </c>
      <c r="L20" s="37" t="s">
        <v>39</v>
      </c>
      <c r="M20" s="38" t="s">
        <v>54</v>
      </c>
      <c r="N20" s="335"/>
      <c r="O20" s="44" t="s">
        <v>37</v>
      </c>
      <c r="P20" s="45" t="s">
        <v>39</v>
      </c>
      <c r="Q20" s="45" t="s">
        <v>39</v>
      </c>
      <c r="R20" s="45" t="s">
        <v>39</v>
      </c>
      <c r="S20" s="45" t="s">
        <v>39</v>
      </c>
      <c r="T20" s="45" t="s">
        <v>39</v>
      </c>
      <c r="U20" s="68" t="s">
        <v>36</v>
      </c>
      <c r="V20" s="68" t="s">
        <v>37</v>
      </c>
      <c r="W20" s="45" t="s">
        <v>39</v>
      </c>
      <c r="X20" s="45" t="s">
        <v>39</v>
      </c>
      <c r="Y20" s="45" t="s">
        <v>39</v>
      </c>
      <c r="Z20" s="45" t="s">
        <v>39</v>
      </c>
      <c r="AA20" s="45" t="s">
        <v>39</v>
      </c>
      <c r="AB20" s="68" t="s">
        <v>36</v>
      </c>
      <c r="AC20" s="68" t="s">
        <v>37</v>
      </c>
      <c r="AD20" s="45" t="s">
        <v>39</v>
      </c>
      <c r="AE20" s="45" t="s">
        <v>39</v>
      </c>
      <c r="AF20" s="45" t="s">
        <v>39</v>
      </c>
      <c r="AG20" s="45" t="s">
        <v>39</v>
      </c>
      <c r="AH20" s="46" t="s">
        <v>39</v>
      </c>
      <c r="AI20" s="68" t="s">
        <v>36</v>
      </c>
      <c r="AJ20" s="68" t="s">
        <v>37</v>
      </c>
      <c r="AK20" s="2" t="s">
        <v>26</v>
      </c>
      <c r="AL20" s="2" t="s">
        <v>26</v>
      </c>
      <c r="AM20" s="2" t="s">
        <v>26</v>
      </c>
      <c r="AN20" s="2" t="s">
        <v>26</v>
      </c>
      <c r="AO20" s="2" t="s">
        <v>26</v>
      </c>
      <c r="AP20" s="68" t="s">
        <v>36</v>
      </c>
      <c r="AQ20" s="68" t="s">
        <v>37</v>
      </c>
      <c r="AR20" s="37" t="s">
        <v>39</v>
      </c>
      <c r="AS20" s="37" t="s">
        <v>39</v>
      </c>
      <c r="AT20" s="31"/>
      <c r="AU20" s="83" t="s">
        <v>23</v>
      </c>
      <c r="AV20" s="74" t="s">
        <v>39</v>
      </c>
      <c r="AW20" s="74" t="s">
        <v>39</v>
      </c>
      <c r="AX20" s="68" t="s">
        <v>36</v>
      </c>
      <c r="AY20" s="68" t="s">
        <v>37</v>
      </c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 spans="2:64" ht="14.45">
      <c r="B21" s="28"/>
      <c r="C21" s="62"/>
      <c r="D21" s="28"/>
      <c r="E21" s="56"/>
      <c r="F21" s="338"/>
      <c r="G21" s="338"/>
      <c r="H21" s="338"/>
      <c r="I21" s="338"/>
      <c r="J21" s="338"/>
      <c r="K21" s="338"/>
      <c r="L21" s="338"/>
      <c r="M21" s="338"/>
      <c r="N21" s="335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19"/>
      <c r="AV21" s="19"/>
      <c r="AW21" s="19"/>
      <c r="AX21" s="19"/>
      <c r="AY21" s="77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8"/>
      <c r="BK21" s="8"/>
      <c r="BL21" s="8"/>
    </row>
    <row r="22" spans="2:64" ht="14.45">
      <c r="B22" s="346" t="s">
        <v>57</v>
      </c>
      <c r="C22" s="60">
        <v>10003742</v>
      </c>
      <c r="D22" s="52" t="s">
        <v>33</v>
      </c>
      <c r="E22" s="51" t="s">
        <v>58</v>
      </c>
      <c r="F22" s="4" t="s">
        <v>38</v>
      </c>
      <c r="G22" s="4" t="s">
        <v>38</v>
      </c>
      <c r="H22" s="4" t="s">
        <v>38</v>
      </c>
      <c r="I22" s="4" t="s">
        <v>38</v>
      </c>
      <c r="J22" s="4" t="s">
        <v>38</v>
      </c>
      <c r="K22" s="68" t="s">
        <v>36</v>
      </c>
      <c r="L22" s="68" t="s">
        <v>37</v>
      </c>
      <c r="M22" s="23" t="s">
        <v>39</v>
      </c>
      <c r="N22" s="335"/>
      <c r="O22" s="47" t="s">
        <v>39</v>
      </c>
      <c r="P22" s="48" t="s">
        <v>39</v>
      </c>
      <c r="Q22" s="48" t="s">
        <v>39</v>
      </c>
      <c r="R22" s="48" t="s">
        <v>39</v>
      </c>
      <c r="S22" s="68" t="s">
        <v>36</v>
      </c>
      <c r="T22" s="68" t="s">
        <v>37</v>
      </c>
      <c r="U22" s="47" t="s">
        <v>39</v>
      </c>
      <c r="V22" s="48" t="s">
        <v>39</v>
      </c>
      <c r="W22" s="48" t="s">
        <v>39</v>
      </c>
      <c r="X22" s="48" t="s">
        <v>39</v>
      </c>
      <c r="Y22" s="47" t="s">
        <v>39</v>
      </c>
      <c r="Z22" s="68" t="s">
        <v>36</v>
      </c>
      <c r="AA22" s="68" t="s">
        <v>37</v>
      </c>
      <c r="AB22" s="47" t="s">
        <v>39</v>
      </c>
      <c r="AC22" s="48" t="s">
        <v>39</v>
      </c>
      <c r="AD22" s="48" t="s">
        <v>39</v>
      </c>
      <c r="AE22" s="45" t="s">
        <v>39</v>
      </c>
      <c r="AF22" s="46" t="s">
        <v>39</v>
      </c>
      <c r="AG22" s="68" t="s">
        <v>36</v>
      </c>
      <c r="AH22" s="68" t="s">
        <v>37</v>
      </c>
      <c r="AI22" s="2" t="s">
        <v>26</v>
      </c>
      <c r="AJ22" s="2" t="s">
        <v>26</v>
      </c>
      <c r="AK22" s="2" t="s">
        <v>26</v>
      </c>
      <c r="AL22" s="2" t="s">
        <v>26</v>
      </c>
      <c r="AM22" s="2" t="s">
        <v>26</v>
      </c>
      <c r="AN22" s="68" t="s">
        <v>36</v>
      </c>
      <c r="AO22" s="68" t="s">
        <v>37</v>
      </c>
      <c r="AP22" s="37" t="s">
        <v>39</v>
      </c>
      <c r="AQ22" s="37" t="s">
        <v>39</v>
      </c>
      <c r="AR22" s="2" t="s">
        <v>23</v>
      </c>
      <c r="AS22" s="2" t="s">
        <v>23</v>
      </c>
      <c r="AT22" s="25"/>
      <c r="AU22" s="24"/>
      <c r="AV22" s="24" t="s">
        <v>37</v>
      </c>
      <c r="AW22" s="16" t="s">
        <v>38</v>
      </c>
      <c r="AX22" s="16" t="s">
        <v>38</v>
      </c>
      <c r="AY22" s="78"/>
      <c r="AZ22" s="12"/>
      <c r="BA22" s="12"/>
      <c r="BB22" s="12"/>
      <c r="BC22" s="12"/>
      <c r="BD22" s="12"/>
      <c r="BE22" s="12"/>
      <c r="BF22" s="12"/>
      <c r="BG22" s="12"/>
      <c r="BH22" s="12"/>
      <c r="BI22" s="12"/>
    </row>
    <row r="23" spans="2:64" ht="14.45">
      <c r="B23" s="347"/>
      <c r="C23" s="60">
        <v>10003745</v>
      </c>
      <c r="D23" s="53" t="s">
        <v>33</v>
      </c>
      <c r="E23" s="51" t="s">
        <v>59</v>
      </c>
      <c r="F23" s="68" t="s">
        <v>36</v>
      </c>
      <c r="G23" s="68" t="s">
        <v>37</v>
      </c>
      <c r="H23" s="4" t="s">
        <v>38</v>
      </c>
      <c r="I23" s="4" t="s">
        <v>38</v>
      </c>
      <c r="J23" s="4" t="s">
        <v>38</v>
      </c>
      <c r="K23" s="4" t="s">
        <v>38</v>
      </c>
      <c r="L23" s="4" t="s">
        <v>38</v>
      </c>
      <c r="M23" s="14" t="s">
        <v>54</v>
      </c>
      <c r="N23" s="335"/>
      <c r="O23" s="44" t="s">
        <v>37</v>
      </c>
      <c r="P23" s="45" t="s">
        <v>39</v>
      </c>
      <c r="Q23" s="45" t="s">
        <v>39</v>
      </c>
      <c r="R23" s="45" t="s">
        <v>39</v>
      </c>
      <c r="S23" s="45" t="s">
        <v>39</v>
      </c>
      <c r="T23" s="49" t="s">
        <v>39</v>
      </c>
      <c r="U23" s="68" t="s">
        <v>36</v>
      </c>
      <c r="V23" s="68" t="s">
        <v>37</v>
      </c>
      <c r="W23" s="46" t="s">
        <v>39</v>
      </c>
      <c r="X23" s="45" t="s">
        <v>39</v>
      </c>
      <c r="Y23" s="45" t="s">
        <v>39</v>
      </c>
      <c r="Z23" s="45" t="s">
        <v>39</v>
      </c>
      <c r="AA23" s="50" t="s">
        <v>26</v>
      </c>
      <c r="AB23" s="68" t="s">
        <v>36</v>
      </c>
      <c r="AC23" s="68" t="s">
        <v>37</v>
      </c>
      <c r="AD23" s="50" t="s">
        <v>26</v>
      </c>
      <c r="AE23" s="50" t="s">
        <v>26</v>
      </c>
      <c r="AF23" s="50" t="s">
        <v>26</v>
      </c>
      <c r="AG23" s="50" t="s">
        <v>26</v>
      </c>
      <c r="AH23" s="46" t="s">
        <v>39</v>
      </c>
      <c r="AI23" s="68" t="s">
        <v>36</v>
      </c>
      <c r="AJ23" s="68" t="s">
        <v>37</v>
      </c>
      <c r="AK23" s="37" t="s">
        <v>39</v>
      </c>
      <c r="AL23" s="37" t="s">
        <v>39</v>
      </c>
      <c r="AM23" s="37" t="s">
        <v>39</v>
      </c>
      <c r="AN23" s="37" t="s">
        <v>39</v>
      </c>
      <c r="AO23" s="37" t="s">
        <v>39</v>
      </c>
      <c r="AP23" s="68" t="s">
        <v>36</v>
      </c>
      <c r="AQ23" s="68" t="s">
        <v>37</v>
      </c>
      <c r="AR23" s="37" t="s">
        <v>39</v>
      </c>
      <c r="AS23" s="37" t="s">
        <v>39</v>
      </c>
      <c r="AT23" s="32"/>
      <c r="AU23" s="24"/>
      <c r="AV23" s="3" t="s">
        <v>23</v>
      </c>
      <c r="AW23" s="24" t="s">
        <v>36</v>
      </c>
      <c r="AX23" s="24" t="s">
        <v>37</v>
      </c>
      <c r="AY23" s="76"/>
      <c r="AZ23" s="12"/>
      <c r="BA23" s="12"/>
      <c r="BB23" s="12"/>
      <c r="BC23" s="12"/>
      <c r="BD23" s="12"/>
      <c r="BE23" s="12"/>
      <c r="BF23" s="12"/>
      <c r="BG23" s="12"/>
      <c r="BH23" s="12"/>
      <c r="BI23" s="12"/>
    </row>
    <row r="24" spans="2:64" ht="14.45">
      <c r="B24" s="347"/>
      <c r="C24" s="60">
        <v>10003626</v>
      </c>
      <c r="D24" s="53" t="s">
        <v>40</v>
      </c>
      <c r="E24" s="51" t="s">
        <v>60</v>
      </c>
      <c r="F24" s="4" t="s">
        <v>38</v>
      </c>
      <c r="G24" s="4" t="s">
        <v>38</v>
      </c>
      <c r="H24" s="68" t="s">
        <v>36</v>
      </c>
      <c r="I24" s="68" t="s">
        <v>37</v>
      </c>
      <c r="J24" s="22" t="s">
        <v>23</v>
      </c>
      <c r="K24" s="4" t="s">
        <v>38</v>
      </c>
      <c r="L24" s="4" t="s">
        <v>38</v>
      </c>
      <c r="M24" s="4" t="s">
        <v>38</v>
      </c>
      <c r="N24" s="335"/>
      <c r="O24" s="4" t="s">
        <v>38</v>
      </c>
      <c r="P24" s="68" t="s">
        <v>36</v>
      </c>
      <c r="Q24" s="68" t="s">
        <v>37</v>
      </c>
      <c r="R24" s="46" t="s">
        <v>39</v>
      </c>
      <c r="S24" s="45" t="s">
        <v>39</v>
      </c>
      <c r="T24" s="45" t="s">
        <v>39</v>
      </c>
      <c r="U24" s="45" t="s">
        <v>39</v>
      </c>
      <c r="V24" s="46" t="s">
        <v>39</v>
      </c>
      <c r="W24" s="68" t="s">
        <v>36</v>
      </c>
      <c r="X24" s="68" t="s">
        <v>37</v>
      </c>
      <c r="Y24" s="46" t="s">
        <v>39</v>
      </c>
      <c r="Z24" s="45" t="s">
        <v>39</v>
      </c>
      <c r="AA24" s="45" t="s">
        <v>39</v>
      </c>
      <c r="AB24" s="45" t="s">
        <v>39</v>
      </c>
      <c r="AC24" s="46" t="s">
        <v>39</v>
      </c>
      <c r="AD24" s="68" t="s">
        <v>36</v>
      </c>
      <c r="AE24" s="68" t="s">
        <v>37</v>
      </c>
      <c r="AF24" s="46" t="s">
        <v>39</v>
      </c>
      <c r="AG24" s="45" t="s">
        <v>39</v>
      </c>
      <c r="AH24" s="45" t="s">
        <v>39</v>
      </c>
      <c r="AI24" s="37" t="s">
        <v>39</v>
      </c>
      <c r="AJ24" s="37" t="s">
        <v>39</v>
      </c>
      <c r="AK24" s="68" t="s">
        <v>36</v>
      </c>
      <c r="AL24" s="68" t="s">
        <v>37</v>
      </c>
      <c r="AM24" s="37" t="s">
        <v>39</v>
      </c>
      <c r="AN24" s="37" t="s">
        <v>39</v>
      </c>
      <c r="AO24" s="37" t="s">
        <v>39</v>
      </c>
      <c r="AP24" s="2" t="s">
        <v>61</v>
      </c>
      <c r="AQ24" s="2" t="s">
        <v>23</v>
      </c>
      <c r="AR24" s="68" t="s">
        <v>36</v>
      </c>
      <c r="AS24" s="68" t="s">
        <v>37</v>
      </c>
      <c r="AT24" s="25"/>
      <c r="AU24" s="24"/>
      <c r="AV24" s="13" t="s">
        <v>35</v>
      </c>
      <c r="AW24" s="13" t="s">
        <v>35</v>
      </c>
      <c r="AX24" s="13" t="s">
        <v>35</v>
      </c>
      <c r="AY24" s="75"/>
      <c r="AZ24" s="12"/>
      <c r="BA24" s="12"/>
      <c r="BB24" s="12"/>
      <c r="BC24" s="12"/>
      <c r="BD24" s="12"/>
      <c r="BE24" s="12"/>
      <c r="BF24" s="12"/>
      <c r="BG24" s="12"/>
      <c r="BH24" s="12"/>
      <c r="BI24" s="12"/>
    </row>
    <row r="25" spans="2:64" ht="15" customHeight="1">
      <c r="B25" s="347"/>
      <c r="C25" s="61" t="s">
        <v>62</v>
      </c>
      <c r="D25" s="54" t="s">
        <v>40</v>
      </c>
      <c r="E25" s="54" t="s">
        <v>63</v>
      </c>
    </row>
    <row r="26" spans="2:64" ht="14.45">
      <c r="AM26" s="9" t="s">
        <v>64</v>
      </c>
      <c r="AU26" s="9" t="s">
        <v>65</v>
      </c>
    </row>
  </sheetData>
  <sheetProtection autoFilter="0"/>
  <mergeCells count="28">
    <mergeCell ref="BH9:BH10"/>
    <mergeCell ref="BI9:BI10"/>
    <mergeCell ref="AG8:AJ8"/>
    <mergeCell ref="AK8:AQ8"/>
    <mergeCell ref="AZ11:BI11"/>
    <mergeCell ref="AZ9:AZ10"/>
    <mergeCell ref="BA9:BA10"/>
    <mergeCell ref="BB9:BB10"/>
    <mergeCell ref="BC9:BC10"/>
    <mergeCell ref="BD9:BD10"/>
    <mergeCell ref="BE9:BE10"/>
    <mergeCell ref="O11:AS11"/>
    <mergeCell ref="BF9:BF10"/>
    <mergeCell ref="BG9:BG10"/>
    <mergeCell ref="AU7:AY7"/>
    <mergeCell ref="B10:E10"/>
    <mergeCell ref="O7:AS7"/>
    <mergeCell ref="F7:M7"/>
    <mergeCell ref="N7:N24"/>
    <mergeCell ref="B8:E8"/>
    <mergeCell ref="F8:L8"/>
    <mergeCell ref="B9:E9"/>
    <mergeCell ref="F16:M16"/>
    <mergeCell ref="B17:B20"/>
    <mergeCell ref="F21:M21"/>
    <mergeCell ref="F11:M11"/>
    <mergeCell ref="B12:B15"/>
    <mergeCell ref="B22:B25"/>
  </mergeCells>
  <phoneticPr fontId="9" type="noConversion"/>
  <conditionalFormatting sqref="AI22:AM22">
    <cfRule type="cellIs" dxfId="27" priority="1" operator="equal">
      <formula>"Off"</formula>
    </cfRule>
    <cfRule type="cellIs" dxfId="26" priority="2" operator="equal">
      <formula>"Night"</formula>
    </cfRule>
    <cfRule type="cellIs" dxfId="25" priority="3" operator="equal">
      <formula>"Evening"</formula>
    </cfRule>
    <cfRule type="cellIs" dxfId="24" priority="4" operator="equal">
      <formula>"Morning"</formula>
    </cfRule>
  </conditionalFormatting>
  <conditionalFormatting sqref="AM13:AO13">
    <cfRule type="cellIs" dxfId="23" priority="17" operator="equal">
      <formula>"Off"</formula>
    </cfRule>
    <cfRule type="cellIs" dxfId="22" priority="18" operator="equal">
      <formula>"Night"</formula>
    </cfRule>
    <cfRule type="cellIs" dxfId="21" priority="19" operator="equal">
      <formula>"Evening"</formula>
    </cfRule>
    <cfRule type="cellIs" dxfId="20" priority="20" operator="equal">
      <formula>"Morning"</formula>
    </cfRule>
  </conditionalFormatting>
  <conditionalFormatting sqref="AR13:AT13">
    <cfRule type="cellIs" dxfId="19" priority="13" operator="equal">
      <formula>"Off"</formula>
    </cfRule>
    <cfRule type="cellIs" dxfId="18" priority="14" operator="equal">
      <formula>"Night"</formula>
    </cfRule>
    <cfRule type="cellIs" dxfId="17" priority="15" operator="equal">
      <formula>"Evening"</formula>
    </cfRule>
    <cfRule type="cellIs" dxfId="16" priority="16" operator="equal">
      <formula>"Morning"</formula>
    </cfRule>
  </conditionalFormatting>
  <conditionalFormatting sqref="AR22:AT22 AT23:AT24 AP24:AQ24">
    <cfRule type="cellIs" dxfId="15" priority="21" operator="equal">
      <formula>"Off"</formula>
    </cfRule>
    <cfRule type="cellIs" dxfId="14" priority="22" operator="equal">
      <formula>"Night"</formula>
    </cfRule>
    <cfRule type="cellIs" dxfId="13" priority="23" operator="equal">
      <formula>"Evening"</formula>
    </cfRule>
    <cfRule type="cellIs" dxfId="12" priority="24" operator="equal">
      <formula>"Morning"</formula>
    </cfRule>
  </conditionalFormatting>
  <conditionalFormatting sqref="AT12">
    <cfRule type="cellIs" dxfId="11" priority="25" operator="equal">
      <formula>"Off"</formula>
    </cfRule>
    <cfRule type="cellIs" dxfId="10" priority="26" operator="equal">
      <formula>"Night"</formula>
    </cfRule>
    <cfRule type="cellIs" dxfId="9" priority="27" operator="equal">
      <formula>"Evening"</formula>
    </cfRule>
    <cfRule type="cellIs" dxfId="8" priority="28" operator="equal">
      <formula>"Morning"</formula>
    </cfRule>
  </conditionalFormatting>
  <conditionalFormatting sqref="AT14:AT15">
    <cfRule type="cellIs" dxfId="7" priority="33" operator="equal">
      <formula>"Off"</formula>
    </cfRule>
    <cfRule type="cellIs" dxfId="6" priority="34" operator="equal">
      <formula>"Night"</formula>
    </cfRule>
    <cfRule type="cellIs" dxfId="5" priority="35" operator="equal">
      <formula>"Evening"</formula>
    </cfRule>
    <cfRule type="cellIs" dxfId="4" priority="36" operator="equal">
      <formula>"Morning"</formula>
    </cfRule>
  </conditionalFormatting>
  <conditionalFormatting sqref="AT17:AT20 AK20:AO20">
    <cfRule type="cellIs" dxfId="3" priority="29" operator="equal">
      <formula>"Off"</formula>
    </cfRule>
    <cfRule type="cellIs" dxfId="2" priority="30" operator="equal">
      <formula>"Night"</formula>
    </cfRule>
    <cfRule type="cellIs" dxfId="1" priority="31" operator="equal">
      <formula>"Evening"</formula>
    </cfRule>
    <cfRule type="cellIs" dxfId="0" priority="32" operator="equal">
      <formula>"Morning"</formula>
    </cfRule>
  </conditionalFormatting>
  <dataValidations disablePrompts="1" count="1">
    <dataValidation type="list" allowBlank="1" showInputMessage="1" showErrorMessage="1" sqref="AU16 AU21" xr:uid="{45F1D521-00A1-4C98-977C-83A2379E984B}">
      <formula1>INDIRECT(AR16:AR18)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29CD-8139-4C27-9E88-AD95C53138D3}">
  <sheetPr>
    <tabColor theme="0" tint="-0.249977111117893"/>
  </sheetPr>
  <dimension ref="A1:BH38"/>
  <sheetViews>
    <sheetView showGridLines="0" zoomScale="130" zoomScaleNormal="130" workbookViewId="0">
      <pane xSplit="5" ySplit="4" topLeftCell="Z5" activePane="bottomRight" state="frozen"/>
      <selection pane="bottomRight" activeCell="E21" sqref="E21"/>
      <selection pane="bottomLeft" activeCell="A11" sqref="A11"/>
      <selection pane="topRight" activeCell="E1" sqref="E1"/>
    </sheetView>
  </sheetViews>
  <sheetFormatPr defaultColWidth="6.5703125" defaultRowHeight="15"/>
  <cols>
    <col min="1" max="1" width="3.28515625" style="9" bestFit="1" customWidth="1"/>
    <col min="2" max="2" width="27.140625" style="9" bestFit="1" customWidth="1"/>
    <col min="3" max="3" width="40" style="9" bestFit="1" customWidth="1"/>
    <col min="4" max="4" width="8.85546875" style="9" bestFit="1" customWidth="1"/>
    <col min="5" max="5" width="29.85546875" style="9" bestFit="1" customWidth="1"/>
    <col min="6" max="6" width="8.42578125" style="9" bestFit="1" customWidth="1"/>
    <col min="7" max="7" width="11.5703125" style="9" bestFit="1" customWidth="1"/>
    <col min="8" max="8" width="9.28515625" style="9" bestFit="1" customWidth="1"/>
    <col min="9" max="9" width="8" style="9" bestFit="1" customWidth="1"/>
    <col min="10" max="10" width="9" style="9" bestFit="1" customWidth="1"/>
    <col min="11" max="11" width="7" style="10" bestFit="1" customWidth="1"/>
    <col min="12" max="12" width="8" style="9" bestFit="1" customWidth="1"/>
    <col min="13" max="13" width="8.140625" style="9" bestFit="1" customWidth="1"/>
    <col min="14" max="14" width="8.42578125" style="9" bestFit="1" customWidth="1"/>
    <col min="15" max="15" width="11.5703125" style="9" bestFit="1" customWidth="1"/>
    <col min="16" max="16" width="35.5703125" style="11" bestFit="1" customWidth="1"/>
    <col min="17" max="17" width="8" style="11" bestFit="1" customWidth="1"/>
    <col min="18" max="18" width="16" style="9" customWidth="1"/>
    <col min="19" max="19" width="8" style="9" bestFit="1" customWidth="1"/>
    <col min="20" max="20" width="8.140625" style="9" bestFit="1" customWidth="1"/>
    <col min="21" max="21" width="8.42578125" style="9" bestFit="1" customWidth="1"/>
    <col min="22" max="22" width="11.5703125" style="9" bestFit="1" customWidth="1"/>
    <col min="23" max="23" width="25" style="9" bestFit="1" customWidth="1"/>
    <col min="24" max="24" width="8" style="9" bestFit="1" customWidth="1"/>
    <col min="25" max="25" width="9" style="9" bestFit="1" customWidth="1"/>
    <col min="26" max="26" width="8" style="9" bestFit="1" customWidth="1"/>
    <col min="27" max="27" width="12" style="9" bestFit="1" customWidth="1"/>
    <col min="28" max="28" width="8.42578125" style="9" bestFit="1" customWidth="1"/>
    <col min="29" max="29" width="11.5703125" style="9" bestFit="1" customWidth="1"/>
    <col min="30" max="30" width="9.28515625" style="9" bestFit="1" customWidth="1"/>
    <col min="31" max="31" width="8" style="9" bestFit="1" customWidth="1"/>
    <col min="32" max="32" width="9" style="9" bestFit="1" customWidth="1"/>
    <col min="33" max="33" width="8" style="9" bestFit="1" customWidth="1"/>
    <col min="34" max="34" width="8.140625" style="9" bestFit="1" customWidth="1"/>
    <col min="35" max="35" width="8.42578125" style="9" bestFit="1" customWidth="1"/>
    <col min="36" max="36" width="11.5703125" style="9" bestFit="1" customWidth="1"/>
    <col min="37" max="37" width="9.28515625" style="9" bestFit="1" customWidth="1"/>
    <col min="38" max="38" width="8" style="9" bestFit="1" customWidth="1"/>
    <col min="39" max="39" width="9" style="9" bestFit="1" customWidth="1"/>
    <col min="40" max="40" width="8" style="9" bestFit="1" customWidth="1"/>
    <col min="41" max="41" width="8.140625" style="9" bestFit="1" customWidth="1"/>
    <col min="42" max="42" width="7.42578125" style="8" bestFit="1" customWidth="1"/>
    <col min="43" max="43" width="8.140625" style="9" bestFit="1" customWidth="1"/>
    <col min="44" max="44" width="8.42578125" style="9" bestFit="1" customWidth="1"/>
    <col min="45" max="45" width="11.5703125" style="9" bestFit="1" customWidth="1"/>
    <col min="46" max="46" width="7.7109375" style="9" bestFit="1" customWidth="1"/>
    <col min="47" max="47" width="9" style="9" bestFit="1" customWidth="1"/>
    <col min="48" max="48" width="32.85546875" style="9" bestFit="1" customWidth="1"/>
    <col min="49" max="49" width="7.85546875" style="9" bestFit="1" customWidth="1"/>
    <col min="50" max="50" width="8.85546875" style="9" bestFit="1" customWidth="1"/>
    <col min="51" max="51" width="3.140625" style="9" bestFit="1" customWidth="1"/>
    <col min="52" max="52" width="3.85546875" style="9" bestFit="1" customWidth="1"/>
    <col min="53" max="53" width="10.85546875" style="9" bestFit="1" customWidth="1"/>
    <col min="54" max="54" width="4.42578125" style="9" bestFit="1" customWidth="1"/>
    <col min="55" max="55" width="21.140625" style="9" bestFit="1" customWidth="1"/>
    <col min="56" max="56" width="9.5703125" style="9" bestFit="1" customWidth="1"/>
    <col min="57" max="57" width="8.5703125" style="9" bestFit="1" customWidth="1"/>
    <col min="58" max="16384" width="6.5703125" style="9"/>
  </cols>
  <sheetData>
    <row r="1" spans="1:58">
      <c r="B1" s="350" t="s">
        <v>66</v>
      </c>
      <c r="C1" s="350"/>
      <c r="D1" s="161"/>
      <c r="E1" s="161"/>
    </row>
    <row r="2" spans="1:58">
      <c r="B2" s="199" t="s">
        <v>67</v>
      </c>
      <c r="C2" s="200" t="s">
        <v>68</v>
      </c>
      <c r="D2" s="161"/>
      <c r="E2" s="161"/>
    </row>
    <row r="3" spans="1:58">
      <c r="B3" s="199" t="s">
        <v>69</v>
      </c>
      <c r="C3" s="200" t="s">
        <v>70</v>
      </c>
      <c r="D3" s="161"/>
      <c r="E3" s="161"/>
    </row>
    <row r="4" spans="1:58">
      <c r="B4" s="199" t="s">
        <v>71</v>
      </c>
      <c r="C4" s="200" t="s">
        <v>72</v>
      </c>
      <c r="D4" s="161"/>
      <c r="E4" s="161"/>
    </row>
    <row r="5" spans="1:58">
      <c r="B5" s="161"/>
      <c r="C5" s="161"/>
      <c r="D5" s="161"/>
      <c r="E5" s="161"/>
      <c r="P5" s="173" t="s">
        <v>251</v>
      </c>
      <c r="AA5" s="173" t="s">
        <v>252</v>
      </c>
    </row>
    <row r="6" spans="1:58">
      <c r="A6" s="385"/>
      <c r="B6" s="206" t="s">
        <v>2</v>
      </c>
      <c r="C6" s="164" t="s">
        <v>3</v>
      </c>
      <c r="D6" s="164" t="s">
        <v>4</v>
      </c>
      <c r="E6" s="207" t="s">
        <v>5</v>
      </c>
      <c r="F6" s="433">
        <v>45809</v>
      </c>
      <c r="G6" s="434"/>
      <c r="H6" s="434"/>
      <c r="I6" s="434"/>
      <c r="J6" s="435"/>
      <c r="K6" s="436">
        <v>45901</v>
      </c>
      <c r="L6" s="449">
        <v>45839</v>
      </c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  <c r="AA6" s="449"/>
      <c r="AB6" s="449"/>
      <c r="AC6" s="449"/>
      <c r="AD6" s="449"/>
      <c r="AE6" s="449"/>
      <c r="AF6" s="449"/>
      <c r="AG6" s="449"/>
      <c r="AH6" s="449"/>
      <c r="AI6" s="449"/>
      <c r="AJ6" s="449"/>
      <c r="AK6" s="449"/>
      <c r="AL6" s="449"/>
      <c r="AM6" s="449"/>
      <c r="AN6" s="449"/>
      <c r="AO6" s="449"/>
      <c r="AP6" s="461">
        <v>45931</v>
      </c>
      <c r="AQ6" s="465">
        <v>45809</v>
      </c>
      <c r="AR6" s="449"/>
      <c r="AS6" s="449"/>
      <c r="AT6" s="449"/>
      <c r="AU6" s="449"/>
    </row>
    <row r="7" spans="1:58">
      <c r="A7" s="386"/>
      <c r="B7" s="458"/>
      <c r="C7" s="459"/>
      <c r="D7" s="459"/>
      <c r="E7" s="460"/>
      <c r="F7" s="466"/>
      <c r="G7" s="467"/>
      <c r="H7" s="425"/>
      <c r="I7" s="426"/>
      <c r="J7" s="427"/>
      <c r="K7" s="437"/>
      <c r="L7" s="425" t="s">
        <v>215</v>
      </c>
      <c r="M7" s="426"/>
      <c r="N7" s="426"/>
      <c r="O7" s="426"/>
      <c r="P7" s="468" t="s">
        <v>216</v>
      </c>
      <c r="Q7" s="468"/>
      <c r="R7" s="468"/>
      <c r="S7" s="468"/>
      <c r="T7" s="468"/>
      <c r="U7" s="468"/>
      <c r="V7" s="469"/>
      <c r="W7" s="425" t="s">
        <v>230</v>
      </c>
      <c r="X7" s="426"/>
      <c r="Y7" s="426"/>
      <c r="Z7" s="426"/>
      <c r="AA7" s="426"/>
      <c r="AB7" s="426"/>
      <c r="AC7" s="426"/>
      <c r="AD7" s="468" t="s">
        <v>231</v>
      </c>
      <c r="AE7" s="468"/>
      <c r="AF7" s="468"/>
      <c r="AG7" s="468"/>
      <c r="AH7" s="468"/>
      <c r="AI7" s="468"/>
      <c r="AJ7" s="469"/>
      <c r="AK7" s="450" t="s">
        <v>232</v>
      </c>
      <c r="AL7" s="451"/>
      <c r="AM7" s="451"/>
      <c r="AN7" s="451"/>
      <c r="AO7" s="451"/>
      <c r="AP7" s="437"/>
      <c r="AQ7" s="160"/>
      <c r="AR7" s="374" t="s">
        <v>233</v>
      </c>
      <c r="AS7" s="374"/>
      <c r="AT7" s="374"/>
      <c r="AU7" s="374"/>
    </row>
    <row r="8" spans="1:58">
      <c r="A8" s="386"/>
      <c r="B8" s="455" t="s">
        <v>12</v>
      </c>
      <c r="C8" s="456"/>
      <c r="D8" s="456"/>
      <c r="E8" s="457"/>
      <c r="F8" s="121" t="s">
        <v>16</v>
      </c>
      <c r="G8" s="121" t="s">
        <v>17</v>
      </c>
      <c r="H8" s="121" t="s">
        <v>18</v>
      </c>
      <c r="I8" s="121" t="s">
        <v>19</v>
      </c>
      <c r="J8" s="121" t="s">
        <v>13</v>
      </c>
      <c r="K8" s="437"/>
      <c r="L8" s="121" t="s">
        <v>14</v>
      </c>
      <c r="M8" s="121" t="s">
        <v>15</v>
      </c>
      <c r="N8" s="121" t="s">
        <v>16</v>
      </c>
      <c r="O8" s="121" t="s">
        <v>17</v>
      </c>
      <c r="P8" s="121" t="s">
        <v>18</v>
      </c>
      <c r="Q8" s="121" t="s">
        <v>19</v>
      </c>
      <c r="R8" s="121" t="s">
        <v>13</v>
      </c>
      <c r="S8" s="121" t="s">
        <v>14</v>
      </c>
      <c r="T8" s="121" t="s">
        <v>15</v>
      </c>
      <c r="U8" s="121" t="s">
        <v>16</v>
      </c>
      <c r="V8" s="121" t="s">
        <v>17</v>
      </c>
      <c r="W8" s="121" t="s">
        <v>18</v>
      </c>
      <c r="X8" s="121" t="s">
        <v>19</v>
      </c>
      <c r="Y8" s="121" t="s">
        <v>13</v>
      </c>
      <c r="Z8" s="121" t="s">
        <v>14</v>
      </c>
      <c r="AA8" s="121" t="s">
        <v>15</v>
      </c>
      <c r="AB8" s="121" t="s">
        <v>16</v>
      </c>
      <c r="AC8" s="121" t="s">
        <v>17</v>
      </c>
      <c r="AD8" s="121" t="s">
        <v>18</v>
      </c>
      <c r="AE8" s="121" t="s">
        <v>19</v>
      </c>
      <c r="AF8" s="121" t="s">
        <v>13</v>
      </c>
      <c r="AG8" s="121" t="s">
        <v>14</v>
      </c>
      <c r="AH8" s="121" t="s">
        <v>15</v>
      </c>
      <c r="AI8" s="121" t="s">
        <v>16</v>
      </c>
      <c r="AJ8" s="121" t="s">
        <v>17</v>
      </c>
      <c r="AK8" s="121" t="s">
        <v>18</v>
      </c>
      <c r="AL8" s="121" t="s">
        <v>19</v>
      </c>
      <c r="AM8" s="121" t="s">
        <v>13</v>
      </c>
      <c r="AN8" s="121" t="s">
        <v>14</v>
      </c>
      <c r="AO8" s="121" t="s">
        <v>15</v>
      </c>
      <c r="AP8" s="437"/>
      <c r="AQ8" s="121" t="s">
        <v>16</v>
      </c>
      <c r="AR8" s="121" t="s">
        <v>17</v>
      </c>
      <c r="AS8" s="121" t="s">
        <v>18</v>
      </c>
      <c r="AT8" s="121" t="s">
        <v>19</v>
      </c>
      <c r="AU8" s="121" t="s">
        <v>13</v>
      </c>
      <c r="AV8" s="348" t="s">
        <v>253</v>
      </c>
      <c r="AW8" s="348" t="s">
        <v>21</v>
      </c>
      <c r="AX8" s="348" t="s">
        <v>22</v>
      </c>
      <c r="AY8" s="348" t="s">
        <v>23</v>
      </c>
      <c r="AZ8" s="348" t="s">
        <v>24</v>
      </c>
      <c r="BA8" s="348" t="s">
        <v>25</v>
      </c>
      <c r="BB8" s="348" t="s">
        <v>26</v>
      </c>
      <c r="BC8" s="348" t="s">
        <v>27</v>
      </c>
      <c r="BD8" s="348" t="s">
        <v>28</v>
      </c>
      <c r="BE8" s="348" t="s">
        <v>29</v>
      </c>
    </row>
    <row r="9" spans="1:58">
      <c r="A9" s="387"/>
      <c r="B9" s="455" t="s">
        <v>30</v>
      </c>
      <c r="C9" s="456"/>
      <c r="D9" s="456"/>
      <c r="E9" s="457"/>
      <c r="F9" s="21">
        <v>45896</v>
      </c>
      <c r="G9" s="21">
        <v>45897</v>
      </c>
      <c r="H9" s="21">
        <v>45898</v>
      </c>
      <c r="I9" s="21">
        <v>45899</v>
      </c>
      <c r="J9" s="21">
        <v>45900</v>
      </c>
      <c r="K9" s="437"/>
      <c r="L9" s="21">
        <v>45901</v>
      </c>
      <c r="M9" s="21">
        <v>45902</v>
      </c>
      <c r="N9" s="21">
        <v>45903</v>
      </c>
      <c r="O9" s="21">
        <v>45904</v>
      </c>
      <c r="P9" s="21">
        <v>45905</v>
      </c>
      <c r="Q9" s="21">
        <v>45906</v>
      </c>
      <c r="R9" s="21">
        <v>45907</v>
      </c>
      <c r="S9" s="21">
        <v>45908</v>
      </c>
      <c r="T9" s="21">
        <v>45909</v>
      </c>
      <c r="U9" s="21">
        <v>45910</v>
      </c>
      <c r="V9" s="21">
        <v>45911</v>
      </c>
      <c r="W9" s="21">
        <v>45912</v>
      </c>
      <c r="X9" s="21">
        <v>45913</v>
      </c>
      <c r="Y9" s="21">
        <v>45914</v>
      </c>
      <c r="Z9" s="21">
        <v>45915</v>
      </c>
      <c r="AA9" s="21">
        <v>45916</v>
      </c>
      <c r="AB9" s="21">
        <v>45917</v>
      </c>
      <c r="AC9" s="21">
        <v>45918</v>
      </c>
      <c r="AD9" s="21">
        <v>45919</v>
      </c>
      <c r="AE9" s="21">
        <v>45920</v>
      </c>
      <c r="AF9" s="21">
        <v>45921</v>
      </c>
      <c r="AG9" s="21">
        <v>45922</v>
      </c>
      <c r="AH9" s="21">
        <v>45923</v>
      </c>
      <c r="AI9" s="21">
        <v>45924</v>
      </c>
      <c r="AJ9" s="21">
        <v>45925</v>
      </c>
      <c r="AK9" s="21">
        <v>45926</v>
      </c>
      <c r="AL9" s="21">
        <v>45927</v>
      </c>
      <c r="AM9" s="21">
        <v>45928</v>
      </c>
      <c r="AN9" s="21">
        <v>45929</v>
      </c>
      <c r="AO9" s="21">
        <v>45930</v>
      </c>
      <c r="AP9" s="437"/>
      <c r="AQ9" s="21">
        <v>45931</v>
      </c>
      <c r="AR9" s="21">
        <v>45932</v>
      </c>
      <c r="AS9" s="21">
        <v>45933</v>
      </c>
      <c r="AT9" s="21">
        <v>45934</v>
      </c>
      <c r="AU9" s="21">
        <v>45935</v>
      </c>
      <c r="AV9" s="348"/>
      <c r="AW9" s="348"/>
      <c r="AX9" s="348"/>
      <c r="AY9" s="348"/>
      <c r="AZ9" s="348"/>
      <c r="BA9" s="348"/>
      <c r="BB9" s="348"/>
      <c r="BC9" s="348"/>
      <c r="BD9" s="348"/>
      <c r="BE9" s="348"/>
    </row>
    <row r="10" spans="1:58">
      <c r="A10" s="92"/>
      <c r="B10" s="166"/>
      <c r="C10" s="167"/>
      <c r="D10" s="167"/>
      <c r="E10" s="168"/>
      <c r="F10" s="470"/>
      <c r="G10" s="471"/>
      <c r="H10" s="471"/>
      <c r="I10" s="471"/>
      <c r="J10" s="472"/>
      <c r="K10" s="437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10"/>
      <c r="AO10" s="210"/>
      <c r="AP10" s="437"/>
      <c r="AQ10" s="25"/>
      <c r="AR10" s="25"/>
      <c r="AS10" s="25"/>
      <c r="AT10" s="25"/>
      <c r="AU10" s="25"/>
      <c r="AV10" s="336"/>
      <c r="AW10" s="336"/>
      <c r="AX10" s="336"/>
      <c r="AY10" s="336"/>
      <c r="AZ10" s="336"/>
      <c r="BA10" s="336"/>
      <c r="BB10" s="336"/>
      <c r="BC10" s="336"/>
      <c r="BD10" s="336"/>
      <c r="BE10" s="336"/>
    </row>
    <row r="11" spans="1:58">
      <c r="A11" s="112">
        <v>1</v>
      </c>
      <c r="B11" s="462" t="s">
        <v>32</v>
      </c>
      <c r="C11" s="169">
        <v>10003607</v>
      </c>
      <c r="D11" s="169" t="s">
        <v>33</v>
      </c>
      <c r="E11" s="170" t="s">
        <v>108</v>
      </c>
      <c r="F11" s="5" t="s">
        <v>35</v>
      </c>
      <c r="G11" s="87" t="s">
        <v>36</v>
      </c>
      <c r="H11" s="87" t="s">
        <v>37</v>
      </c>
      <c r="I11" s="4" t="s">
        <v>38</v>
      </c>
      <c r="J11" s="4" t="s">
        <v>38</v>
      </c>
      <c r="K11" s="437"/>
      <c r="L11" s="4" t="s">
        <v>38</v>
      </c>
      <c r="M11" s="4" t="s">
        <v>38</v>
      </c>
      <c r="N11" s="4" t="s">
        <v>38</v>
      </c>
      <c r="O11" s="87" t="s">
        <v>36</v>
      </c>
      <c r="P11" s="87" t="s">
        <v>37</v>
      </c>
      <c r="Q11" s="4" t="s">
        <v>38</v>
      </c>
      <c r="R11" s="4" t="s">
        <v>38</v>
      </c>
      <c r="S11" s="4" t="s">
        <v>38</v>
      </c>
      <c r="T11" s="4" t="s">
        <v>38</v>
      </c>
      <c r="U11" s="4" t="s">
        <v>38</v>
      </c>
      <c r="V11" s="87" t="s">
        <v>36</v>
      </c>
      <c r="W11" s="87" t="s">
        <v>37</v>
      </c>
      <c r="X11" s="4" t="s">
        <v>38</v>
      </c>
      <c r="Y11" s="4" t="s">
        <v>38</v>
      </c>
      <c r="Z11" s="4" t="s">
        <v>38</v>
      </c>
      <c r="AA11" s="4" t="s">
        <v>38</v>
      </c>
      <c r="AB11" s="4" t="s">
        <v>38</v>
      </c>
      <c r="AC11" s="87" t="s">
        <v>36</v>
      </c>
      <c r="AD11" s="87" t="s">
        <v>37</v>
      </c>
      <c r="AE11" s="4" t="s">
        <v>38</v>
      </c>
      <c r="AF11" s="4" t="s">
        <v>38</v>
      </c>
      <c r="AG11" s="4" t="s">
        <v>38</v>
      </c>
      <c r="AH11" s="4" t="s">
        <v>38</v>
      </c>
      <c r="AI11" s="4" t="s">
        <v>38</v>
      </c>
      <c r="AJ11" s="87" t="s">
        <v>36</v>
      </c>
      <c r="AK11" s="87" t="s">
        <v>37</v>
      </c>
      <c r="AL11" s="4" t="s">
        <v>38</v>
      </c>
      <c r="AM11" s="4" t="s">
        <v>38</v>
      </c>
      <c r="AN11" s="4" t="s">
        <v>38</v>
      </c>
      <c r="AO11" s="4" t="s">
        <v>38</v>
      </c>
      <c r="AP11" s="437"/>
      <c r="AQ11" s="4" t="s">
        <v>38</v>
      </c>
      <c r="AR11" s="87" t="s">
        <v>36</v>
      </c>
      <c r="AS11" s="87" t="s">
        <v>37</v>
      </c>
      <c r="AT11" s="37" t="s">
        <v>39</v>
      </c>
      <c r="AU11" s="37" t="s">
        <v>39</v>
      </c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58">
      <c r="A12" s="112">
        <v>2</v>
      </c>
      <c r="B12" s="463"/>
      <c r="C12" s="169">
        <v>10003684</v>
      </c>
      <c r="D12" s="169" t="s">
        <v>40</v>
      </c>
      <c r="E12" s="170" t="s">
        <v>111</v>
      </c>
      <c r="F12" s="5" t="s">
        <v>35</v>
      </c>
      <c r="G12" s="5" t="s">
        <v>35</v>
      </c>
      <c r="H12" s="5" t="s">
        <v>35</v>
      </c>
      <c r="I12" s="87" t="s">
        <v>36</v>
      </c>
      <c r="J12" s="87" t="s">
        <v>37</v>
      </c>
      <c r="K12" s="437"/>
      <c r="L12" s="4" t="s">
        <v>38</v>
      </c>
      <c r="M12" s="4" t="s">
        <v>38</v>
      </c>
      <c r="N12" s="4" t="s">
        <v>38</v>
      </c>
      <c r="O12" s="4" t="s">
        <v>38</v>
      </c>
      <c r="P12" s="4" t="s">
        <v>38</v>
      </c>
      <c r="Q12" s="87" t="s">
        <v>36</v>
      </c>
      <c r="R12" s="87" t="s">
        <v>37</v>
      </c>
      <c r="S12" s="4" t="s">
        <v>38</v>
      </c>
      <c r="T12" s="4" t="s">
        <v>38</v>
      </c>
      <c r="U12" s="4" t="s">
        <v>38</v>
      </c>
      <c r="V12" s="4" t="s">
        <v>38</v>
      </c>
      <c r="W12" s="4" t="s">
        <v>38</v>
      </c>
      <c r="X12" s="87" t="s">
        <v>36</v>
      </c>
      <c r="Y12" s="87" t="s">
        <v>37</v>
      </c>
      <c r="Z12" s="4" t="s">
        <v>38</v>
      </c>
      <c r="AA12" s="4" t="s">
        <v>38</v>
      </c>
      <c r="AB12" s="4" t="s">
        <v>38</v>
      </c>
      <c r="AC12" s="4" t="s">
        <v>38</v>
      </c>
      <c r="AD12" s="4" t="s">
        <v>38</v>
      </c>
      <c r="AE12" s="87" t="s">
        <v>36</v>
      </c>
      <c r="AF12" s="87" t="s">
        <v>37</v>
      </c>
      <c r="AG12" s="4" t="s">
        <v>38</v>
      </c>
      <c r="AH12" s="4" t="s">
        <v>38</v>
      </c>
      <c r="AI12" s="4" t="s">
        <v>38</v>
      </c>
      <c r="AJ12" s="4" t="s">
        <v>38</v>
      </c>
      <c r="AK12" s="4" t="s">
        <v>38</v>
      </c>
      <c r="AL12" s="87" t="s">
        <v>36</v>
      </c>
      <c r="AM12" s="87" t="s">
        <v>37</v>
      </c>
      <c r="AN12" s="4" t="s">
        <v>38</v>
      </c>
      <c r="AO12" s="4" t="s">
        <v>38</v>
      </c>
      <c r="AP12" s="437"/>
      <c r="AQ12" s="4" t="s">
        <v>38</v>
      </c>
      <c r="AR12" s="4" t="s">
        <v>38</v>
      </c>
      <c r="AS12" s="4" t="s">
        <v>38</v>
      </c>
      <c r="AT12" s="87" t="s">
        <v>36</v>
      </c>
      <c r="AU12" s="87" t="s">
        <v>37</v>
      </c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58">
      <c r="A13" s="112">
        <v>3</v>
      </c>
      <c r="B13" s="463"/>
      <c r="C13" s="169">
        <v>10003762</v>
      </c>
      <c r="D13" s="169" t="s">
        <v>40</v>
      </c>
      <c r="E13" s="170" t="s">
        <v>113</v>
      </c>
      <c r="F13" s="5" t="s">
        <v>35</v>
      </c>
      <c r="G13" s="5" t="s">
        <v>35</v>
      </c>
      <c r="H13" s="5" t="s">
        <v>35</v>
      </c>
      <c r="I13" s="5" t="s">
        <v>35</v>
      </c>
      <c r="J13" s="5" t="s">
        <v>35</v>
      </c>
      <c r="K13" s="437"/>
      <c r="L13" s="87" t="s">
        <v>36</v>
      </c>
      <c r="M13" s="87" t="s">
        <v>37</v>
      </c>
      <c r="N13" s="4" t="s">
        <v>38</v>
      </c>
      <c r="O13" s="4" t="s">
        <v>38</v>
      </c>
      <c r="P13" s="4" t="s">
        <v>38</v>
      </c>
      <c r="Q13" s="4" t="s">
        <v>38</v>
      </c>
      <c r="R13" s="4" t="s">
        <v>38</v>
      </c>
      <c r="S13" s="87" t="s">
        <v>36</v>
      </c>
      <c r="T13" s="87" t="s">
        <v>37</v>
      </c>
      <c r="U13" s="4" t="s">
        <v>38</v>
      </c>
      <c r="V13" s="4" t="s">
        <v>38</v>
      </c>
      <c r="W13" s="4" t="s">
        <v>38</v>
      </c>
      <c r="X13" s="4" t="s">
        <v>38</v>
      </c>
      <c r="Y13" s="4" t="s">
        <v>38</v>
      </c>
      <c r="Z13" s="87" t="s">
        <v>36</v>
      </c>
      <c r="AA13" s="87" t="s">
        <v>37</v>
      </c>
      <c r="AB13" s="4" t="s">
        <v>38</v>
      </c>
      <c r="AC13" s="4" t="s">
        <v>38</v>
      </c>
      <c r="AD13" s="4" t="s">
        <v>38</v>
      </c>
      <c r="AE13" s="4" t="s">
        <v>38</v>
      </c>
      <c r="AF13" s="4" t="s">
        <v>38</v>
      </c>
      <c r="AG13" s="87" t="s">
        <v>36</v>
      </c>
      <c r="AH13" s="87" t="s">
        <v>37</v>
      </c>
      <c r="AI13" s="4" t="s">
        <v>38</v>
      </c>
      <c r="AJ13" s="4" t="s">
        <v>38</v>
      </c>
      <c r="AK13" s="4" t="s">
        <v>38</v>
      </c>
      <c r="AL13" s="4" t="s">
        <v>38</v>
      </c>
      <c r="AM13" s="4" t="s">
        <v>38</v>
      </c>
      <c r="AN13" s="87" t="s">
        <v>36</v>
      </c>
      <c r="AO13" s="87" t="s">
        <v>37</v>
      </c>
      <c r="AP13" s="437"/>
      <c r="AQ13" s="37" t="s">
        <v>39</v>
      </c>
      <c r="AR13" s="37" t="s">
        <v>39</v>
      </c>
      <c r="AS13" s="37" t="s">
        <v>39</v>
      </c>
      <c r="AT13" s="37" t="s">
        <v>39</v>
      </c>
      <c r="AU13" s="37" t="s">
        <v>39</v>
      </c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58">
      <c r="A14" s="112">
        <v>4</v>
      </c>
      <c r="B14" s="464"/>
      <c r="C14" s="169">
        <v>10004306</v>
      </c>
      <c r="D14" s="169" t="s">
        <v>33</v>
      </c>
      <c r="E14" s="170" t="s">
        <v>47</v>
      </c>
      <c r="F14" s="5" t="s">
        <v>35</v>
      </c>
      <c r="G14" s="5" t="s">
        <v>35</v>
      </c>
      <c r="H14" s="5" t="s">
        <v>35</v>
      </c>
      <c r="I14" s="87" t="s">
        <v>36</v>
      </c>
      <c r="J14" s="87" t="s">
        <v>37</v>
      </c>
      <c r="K14" s="437"/>
      <c r="L14" s="4" t="s">
        <v>38</v>
      </c>
      <c r="M14" s="4" t="s">
        <v>38</v>
      </c>
      <c r="N14" s="4" t="s">
        <v>38</v>
      </c>
      <c r="O14" s="4" t="s">
        <v>38</v>
      </c>
      <c r="P14" s="4" t="s">
        <v>38</v>
      </c>
      <c r="Q14" s="87" t="s">
        <v>36</v>
      </c>
      <c r="R14" s="87" t="s">
        <v>37</v>
      </c>
      <c r="S14" s="4" t="s">
        <v>38</v>
      </c>
      <c r="T14" s="4" t="s">
        <v>38</v>
      </c>
      <c r="U14" s="4" t="s">
        <v>38</v>
      </c>
      <c r="V14" s="4" t="s">
        <v>38</v>
      </c>
      <c r="W14" s="4" t="s">
        <v>38</v>
      </c>
      <c r="X14" s="87" t="s">
        <v>36</v>
      </c>
      <c r="Y14" s="87" t="s">
        <v>37</v>
      </c>
      <c r="Z14" s="4" t="s">
        <v>38</v>
      </c>
      <c r="AA14" s="4" t="s">
        <v>38</v>
      </c>
      <c r="AB14" s="4" t="s">
        <v>38</v>
      </c>
      <c r="AC14" s="4" t="s">
        <v>38</v>
      </c>
      <c r="AD14" s="4" t="s">
        <v>38</v>
      </c>
      <c r="AE14" s="87" t="s">
        <v>36</v>
      </c>
      <c r="AF14" s="87" t="s">
        <v>37</v>
      </c>
      <c r="AG14" s="4" t="s">
        <v>38</v>
      </c>
      <c r="AH14" s="4" t="s">
        <v>38</v>
      </c>
      <c r="AI14" s="4" t="s">
        <v>38</v>
      </c>
      <c r="AJ14" s="4" t="s">
        <v>38</v>
      </c>
      <c r="AK14" s="4" t="s">
        <v>38</v>
      </c>
      <c r="AL14" s="87" t="s">
        <v>36</v>
      </c>
      <c r="AM14" s="87" t="s">
        <v>37</v>
      </c>
      <c r="AN14" s="4" t="s">
        <v>38</v>
      </c>
      <c r="AO14" s="4" t="s">
        <v>38</v>
      </c>
      <c r="AP14" s="437"/>
      <c r="AQ14" s="4" t="s">
        <v>38</v>
      </c>
      <c r="AR14" s="4" t="s">
        <v>38</v>
      </c>
      <c r="AS14" s="4" t="s">
        <v>38</v>
      </c>
      <c r="AT14" s="87" t="s">
        <v>36</v>
      </c>
      <c r="AU14" s="87" t="s">
        <v>37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58">
      <c r="A15" s="92"/>
      <c r="B15" s="110"/>
      <c r="C15" s="28"/>
      <c r="D15" s="28"/>
      <c r="E15" s="90"/>
      <c r="F15" s="103"/>
      <c r="G15" s="103"/>
      <c r="H15" s="103"/>
      <c r="I15" s="103"/>
      <c r="J15" s="103"/>
      <c r="K15" s="437"/>
      <c r="L15" s="208"/>
      <c r="M15" s="208"/>
      <c r="N15" s="208"/>
      <c r="O15" s="208"/>
      <c r="P15" s="208"/>
      <c r="Q15" s="208"/>
      <c r="R15" s="208" t="s">
        <v>254</v>
      </c>
      <c r="S15" s="208"/>
      <c r="T15" s="208"/>
      <c r="U15" s="208"/>
      <c r="V15" s="208"/>
      <c r="W15" s="208"/>
      <c r="X15" s="208"/>
      <c r="Y15" s="208"/>
      <c r="Z15" s="208"/>
      <c r="AA15" s="208"/>
      <c r="AB15" s="209"/>
      <c r="AC15" s="209"/>
      <c r="AD15" s="213"/>
      <c r="AE15" s="25"/>
      <c r="AF15" s="25"/>
      <c r="AG15" s="25"/>
      <c r="AH15" s="25"/>
      <c r="AI15" s="25"/>
      <c r="AJ15" s="25"/>
      <c r="AK15" s="25"/>
      <c r="AL15" s="25"/>
      <c r="AM15" s="90"/>
      <c r="AN15" s="20"/>
      <c r="AO15" s="20"/>
      <c r="AP15" s="437"/>
      <c r="AQ15" s="25"/>
      <c r="AR15" s="25"/>
      <c r="AS15" s="25"/>
      <c r="AT15" s="25"/>
      <c r="AU15" s="20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8"/>
    </row>
    <row r="16" spans="1:58">
      <c r="A16" s="112">
        <v>5</v>
      </c>
      <c r="B16" s="346" t="s">
        <v>49</v>
      </c>
      <c r="C16" s="27">
        <v>10003744</v>
      </c>
      <c r="D16" s="27" t="s">
        <v>33</v>
      </c>
      <c r="E16" s="105" t="s">
        <v>118</v>
      </c>
      <c r="F16" s="214" t="s">
        <v>39</v>
      </c>
      <c r="G16" s="135" t="s">
        <v>36</v>
      </c>
      <c r="H16" s="135" t="s">
        <v>37</v>
      </c>
      <c r="I16" s="214" t="s">
        <v>39</v>
      </c>
      <c r="J16" s="215" t="s">
        <v>39</v>
      </c>
      <c r="K16" s="437"/>
      <c r="L16" s="37" t="s">
        <v>39</v>
      </c>
      <c r="M16" s="37" t="s">
        <v>39</v>
      </c>
      <c r="N16" s="37" t="s">
        <v>39</v>
      </c>
      <c r="O16" s="135" t="s">
        <v>36</v>
      </c>
      <c r="P16" s="135" t="s">
        <v>37</v>
      </c>
      <c r="Q16" s="5" t="s">
        <v>35</v>
      </c>
      <c r="R16" s="5" t="s">
        <v>35</v>
      </c>
      <c r="S16" s="5" t="s">
        <v>35</v>
      </c>
      <c r="T16" s="5" t="s">
        <v>35</v>
      </c>
      <c r="U16" s="5" t="s">
        <v>35</v>
      </c>
      <c r="V16" s="135" t="s">
        <v>36</v>
      </c>
      <c r="W16" s="135" t="s">
        <v>37</v>
      </c>
      <c r="X16" s="5" t="s">
        <v>35</v>
      </c>
      <c r="Y16" s="5" t="s">
        <v>35</v>
      </c>
      <c r="Z16" s="5" t="s">
        <v>35</v>
      </c>
      <c r="AA16" s="5" t="s">
        <v>35</v>
      </c>
      <c r="AB16" s="5" t="s">
        <v>35</v>
      </c>
      <c r="AC16" s="135" t="s">
        <v>36</v>
      </c>
      <c r="AD16" s="135" t="s">
        <v>37</v>
      </c>
      <c r="AE16" s="5" t="s">
        <v>35</v>
      </c>
      <c r="AF16" s="5" t="s">
        <v>35</v>
      </c>
      <c r="AG16" s="5" t="s">
        <v>35</v>
      </c>
      <c r="AH16" s="5" t="s">
        <v>35</v>
      </c>
      <c r="AI16" s="5" t="s">
        <v>35</v>
      </c>
      <c r="AJ16" s="135" t="s">
        <v>36</v>
      </c>
      <c r="AK16" s="135" t="s">
        <v>37</v>
      </c>
      <c r="AL16" s="5" t="s">
        <v>35</v>
      </c>
      <c r="AM16" s="5" t="s">
        <v>35</v>
      </c>
      <c r="AN16" s="5" t="s">
        <v>35</v>
      </c>
      <c r="AO16" s="5" t="s">
        <v>35</v>
      </c>
      <c r="AP16" s="437"/>
      <c r="AQ16" s="5" t="s">
        <v>35</v>
      </c>
      <c r="AR16" s="211" t="s">
        <v>36</v>
      </c>
      <c r="AS16" s="211" t="s">
        <v>255</v>
      </c>
      <c r="AT16" s="4" t="s">
        <v>38</v>
      </c>
      <c r="AU16" s="4" t="s">
        <v>38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1:60">
      <c r="A17" s="112">
        <v>6</v>
      </c>
      <c r="B17" s="347"/>
      <c r="C17" s="27">
        <v>10003818</v>
      </c>
      <c r="D17" s="27" t="s">
        <v>40</v>
      </c>
      <c r="E17" s="105" t="s">
        <v>121</v>
      </c>
      <c r="F17" s="37" t="s">
        <v>39</v>
      </c>
      <c r="G17" s="37" t="s">
        <v>39</v>
      </c>
      <c r="H17" s="37" t="s">
        <v>39</v>
      </c>
      <c r="I17" s="135" t="s">
        <v>36</v>
      </c>
      <c r="J17" s="135" t="s">
        <v>37</v>
      </c>
      <c r="K17" s="437"/>
      <c r="L17" s="5" t="s">
        <v>35</v>
      </c>
      <c r="M17" s="5" t="s">
        <v>35</v>
      </c>
      <c r="N17" s="5" t="s">
        <v>35</v>
      </c>
      <c r="O17" s="5" t="s">
        <v>35</v>
      </c>
      <c r="P17" s="5" t="s">
        <v>35</v>
      </c>
      <c r="Q17" s="135" t="s">
        <v>36</v>
      </c>
      <c r="R17" s="135" t="s">
        <v>37</v>
      </c>
      <c r="S17" s="5" t="s">
        <v>35</v>
      </c>
      <c r="T17" s="5" t="s">
        <v>35</v>
      </c>
      <c r="U17" s="5" t="s">
        <v>35</v>
      </c>
      <c r="V17" s="5" t="s">
        <v>35</v>
      </c>
      <c r="W17" s="5" t="s">
        <v>35</v>
      </c>
      <c r="X17" s="135" t="s">
        <v>36</v>
      </c>
      <c r="Y17" s="135" t="s">
        <v>37</v>
      </c>
      <c r="Z17" s="5" t="s">
        <v>35</v>
      </c>
      <c r="AA17" s="5" t="s">
        <v>35</v>
      </c>
      <c r="AB17" s="5" t="s">
        <v>35</v>
      </c>
      <c r="AC17" s="5" t="s">
        <v>35</v>
      </c>
      <c r="AD17" s="5" t="s">
        <v>35</v>
      </c>
      <c r="AE17" s="135" t="s">
        <v>36</v>
      </c>
      <c r="AF17" s="135" t="s">
        <v>37</v>
      </c>
      <c r="AG17" s="5" t="s">
        <v>35</v>
      </c>
      <c r="AH17" s="5" t="s">
        <v>35</v>
      </c>
      <c r="AI17" s="5" t="s">
        <v>35</v>
      </c>
      <c r="AJ17" s="5" t="s">
        <v>35</v>
      </c>
      <c r="AK17" s="5" t="s">
        <v>35</v>
      </c>
      <c r="AL17" s="135" t="s">
        <v>36</v>
      </c>
      <c r="AM17" s="135" t="s">
        <v>37</v>
      </c>
      <c r="AN17" s="4" t="s">
        <v>38</v>
      </c>
      <c r="AO17" s="4" t="s">
        <v>38</v>
      </c>
      <c r="AP17" s="437"/>
      <c r="AQ17" s="4" t="s">
        <v>38</v>
      </c>
      <c r="AR17" s="4" t="s">
        <v>38</v>
      </c>
      <c r="AS17" s="4" t="s">
        <v>38</v>
      </c>
      <c r="AT17" s="211"/>
      <c r="AU17" s="211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60">
      <c r="A18" s="112">
        <v>7</v>
      </c>
      <c r="B18" s="347"/>
      <c r="C18" s="27">
        <v>10003520</v>
      </c>
      <c r="D18" s="169" t="s">
        <v>40</v>
      </c>
      <c r="E18" s="105" t="s">
        <v>123</v>
      </c>
      <c r="F18" s="37" t="s">
        <v>39</v>
      </c>
      <c r="G18" s="214" t="s">
        <v>39</v>
      </c>
      <c r="H18" s="214" t="s">
        <v>39</v>
      </c>
      <c r="I18" s="214" t="s">
        <v>39</v>
      </c>
      <c r="J18" s="214" t="s">
        <v>39</v>
      </c>
      <c r="K18" s="437"/>
      <c r="L18" s="216" t="s">
        <v>36</v>
      </c>
      <c r="M18" s="216" t="s">
        <v>37</v>
      </c>
      <c r="N18" s="5" t="s">
        <v>35</v>
      </c>
      <c r="O18" s="5" t="s">
        <v>35</v>
      </c>
      <c r="P18" s="5" t="s">
        <v>35</v>
      </c>
      <c r="Q18" s="5" t="s">
        <v>35</v>
      </c>
      <c r="R18" s="5" t="s">
        <v>35</v>
      </c>
      <c r="S18" s="216" t="s">
        <v>36</v>
      </c>
      <c r="T18" s="216" t="s">
        <v>37</v>
      </c>
      <c r="U18" s="5" t="s">
        <v>35</v>
      </c>
      <c r="V18" s="5" t="s">
        <v>35</v>
      </c>
      <c r="W18" s="5" t="s">
        <v>35</v>
      </c>
      <c r="X18" s="5" t="s">
        <v>35</v>
      </c>
      <c r="Y18" s="5" t="s">
        <v>35</v>
      </c>
      <c r="Z18" s="216" t="s">
        <v>36</v>
      </c>
      <c r="AA18" s="216" t="s">
        <v>37</v>
      </c>
      <c r="AB18" s="5" t="s">
        <v>35</v>
      </c>
      <c r="AC18" s="5" t="s">
        <v>35</v>
      </c>
      <c r="AD18" s="5" t="s">
        <v>35</v>
      </c>
      <c r="AE18" s="5" t="s">
        <v>35</v>
      </c>
      <c r="AF18" s="5" t="s">
        <v>35</v>
      </c>
      <c r="AG18" s="216" t="s">
        <v>36</v>
      </c>
      <c r="AH18" s="216" t="s">
        <v>37</v>
      </c>
      <c r="AI18" s="5" t="s">
        <v>35</v>
      </c>
      <c r="AJ18" s="5" t="s">
        <v>35</v>
      </c>
      <c r="AK18" s="5" t="s">
        <v>35</v>
      </c>
      <c r="AL18" s="5" t="s">
        <v>35</v>
      </c>
      <c r="AM18" s="5" t="s">
        <v>35</v>
      </c>
      <c r="AN18" s="216" t="s">
        <v>36</v>
      </c>
      <c r="AO18" s="216" t="s">
        <v>37</v>
      </c>
      <c r="AP18" s="437"/>
      <c r="AQ18" s="4" t="s">
        <v>38</v>
      </c>
      <c r="AR18" s="4" t="s">
        <v>38</v>
      </c>
      <c r="AS18" s="4" t="s">
        <v>38</v>
      </c>
      <c r="AT18" s="4" t="s">
        <v>38</v>
      </c>
      <c r="AU18" s="4" t="s">
        <v>38</v>
      </c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1:60" s="303" customFormat="1" hidden="1">
      <c r="A19" s="291">
        <v>8</v>
      </c>
      <c r="B19" s="292"/>
      <c r="C19" s="304">
        <v>10003606</v>
      </c>
      <c r="D19" s="293" t="s">
        <v>33</v>
      </c>
      <c r="E19" s="305" t="s">
        <v>56</v>
      </c>
      <c r="F19" s="298" t="s">
        <v>39</v>
      </c>
      <c r="G19" s="298" t="s">
        <v>39</v>
      </c>
      <c r="H19" s="298" t="s">
        <v>39</v>
      </c>
      <c r="I19" s="300" t="s">
        <v>36</v>
      </c>
      <c r="J19" s="300" t="s">
        <v>37</v>
      </c>
      <c r="K19" s="437"/>
      <c r="L19" s="309" t="s">
        <v>39</v>
      </c>
      <c r="M19" s="309" t="s">
        <v>39</v>
      </c>
      <c r="N19" s="309" t="s">
        <v>39</v>
      </c>
      <c r="O19" s="309" t="s">
        <v>39</v>
      </c>
      <c r="P19" s="309" t="s">
        <v>39</v>
      </c>
      <c r="Q19" s="300" t="s">
        <v>36</v>
      </c>
      <c r="R19" s="300" t="s">
        <v>37</v>
      </c>
      <c r="S19" s="309" t="s">
        <v>39</v>
      </c>
      <c r="T19" s="309" t="s">
        <v>39</v>
      </c>
      <c r="U19" s="309" t="s">
        <v>39</v>
      </c>
      <c r="V19" s="309" t="s">
        <v>39</v>
      </c>
      <c r="W19" s="309" t="s">
        <v>39</v>
      </c>
      <c r="X19" s="300" t="s">
        <v>36</v>
      </c>
      <c r="Y19" s="300" t="s">
        <v>37</v>
      </c>
      <c r="Z19" s="309" t="s">
        <v>39</v>
      </c>
      <c r="AA19" s="309" t="s">
        <v>39</v>
      </c>
      <c r="AB19" s="309" t="s">
        <v>39</v>
      </c>
      <c r="AC19" s="309" t="s">
        <v>39</v>
      </c>
      <c r="AD19" s="309" t="s">
        <v>39</v>
      </c>
      <c r="AE19" s="300" t="s">
        <v>36</v>
      </c>
      <c r="AF19" s="300" t="s">
        <v>37</v>
      </c>
      <c r="AG19" s="309" t="s">
        <v>39</v>
      </c>
      <c r="AH19" s="309" t="s">
        <v>39</v>
      </c>
      <c r="AI19" s="309" t="s">
        <v>39</v>
      </c>
      <c r="AJ19" s="309" t="s">
        <v>39</v>
      </c>
      <c r="AK19" s="309" t="s">
        <v>39</v>
      </c>
      <c r="AL19" s="300" t="s">
        <v>36</v>
      </c>
      <c r="AM19" s="300" t="s">
        <v>37</v>
      </c>
      <c r="AN19" s="309" t="s">
        <v>39</v>
      </c>
      <c r="AO19" s="309" t="s">
        <v>39</v>
      </c>
      <c r="AP19" s="437"/>
      <c r="AQ19" s="309" t="s">
        <v>39</v>
      </c>
      <c r="AR19" s="309" t="s">
        <v>39</v>
      </c>
      <c r="AS19" s="309" t="s">
        <v>39</v>
      </c>
      <c r="AT19" s="300" t="s">
        <v>36</v>
      </c>
      <c r="AU19" s="300" t="s">
        <v>37</v>
      </c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</row>
    <row r="20" spans="1:60">
      <c r="A20" s="92"/>
      <c r="B20" s="110"/>
      <c r="C20" s="28"/>
      <c r="D20" s="171"/>
      <c r="E20" s="90"/>
      <c r="F20" s="103"/>
      <c r="G20" s="103"/>
      <c r="H20" s="103"/>
      <c r="I20" s="103"/>
      <c r="J20" s="103"/>
      <c r="K20" s="437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4"/>
      <c r="AC20" s="204"/>
      <c r="AD20" s="205"/>
      <c r="AE20" s="25"/>
      <c r="AF20" s="25"/>
      <c r="AG20" s="25"/>
      <c r="AH20" s="25"/>
      <c r="AI20" s="25"/>
      <c r="AJ20" s="25"/>
      <c r="AK20" s="90"/>
      <c r="AL20" s="91"/>
      <c r="AM20" s="91"/>
      <c r="AN20" s="20"/>
      <c r="AO20" s="20"/>
      <c r="AP20" s="437"/>
      <c r="AQ20" s="91"/>
      <c r="AR20" s="91"/>
      <c r="AS20" s="91"/>
      <c r="AT20" s="92"/>
      <c r="AU20" s="20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8"/>
      <c r="BG20" s="8"/>
      <c r="BH20" s="8"/>
    </row>
    <row r="21" spans="1:60">
      <c r="A21" s="112">
        <v>9</v>
      </c>
      <c r="B21" s="399" t="s">
        <v>57</v>
      </c>
      <c r="C21" s="27">
        <v>10003742</v>
      </c>
      <c r="D21" s="169" t="s">
        <v>33</v>
      </c>
      <c r="E21" s="105" t="s">
        <v>227</v>
      </c>
      <c r="F21" s="4" t="s">
        <v>38</v>
      </c>
      <c r="G21" s="211" t="s">
        <v>36</v>
      </c>
      <c r="H21" s="211" t="s">
        <v>37</v>
      </c>
      <c r="I21" s="4" t="s">
        <v>38</v>
      </c>
      <c r="J21" s="4" t="s">
        <v>38</v>
      </c>
      <c r="K21" s="437"/>
      <c r="L21" s="4" t="s">
        <v>38</v>
      </c>
      <c r="M21" s="4" t="s">
        <v>38</v>
      </c>
      <c r="N21" s="4" t="s">
        <v>38</v>
      </c>
      <c r="O21" s="211" t="s">
        <v>36</v>
      </c>
      <c r="P21" s="211" t="s">
        <v>37</v>
      </c>
      <c r="Q21" s="214" t="s">
        <v>39</v>
      </c>
      <c r="R21" s="214" t="s">
        <v>39</v>
      </c>
      <c r="S21" s="214" t="s">
        <v>39</v>
      </c>
      <c r="T21" s="214" t="s">
        <v>39</v>
      </c>
      <c r="U21" s="214" t="s">
        <v>39</v>
      </c>
      <c r="V21" s="211" t="s">
        <v>36</v>
      </c>
      <c r="W21" s="211" t="s">
        <v>37</v>
      </c>
      <c r="X21" s="214" t="s">
        <v>39</v>
      </c>
      <c r="Y21" s="214" t="s">
        <v>39</v>
      </c>
      <c r="Z21" s="214" t="s">
        <v>39</v>
      </c>
      <c r="AA21" s="214" t="s">
        <v>39</v>
      </c>
      <c r="AB21" s="214" t="s">
        <v>39</v>
      </c>
      <c r="AC21" s="211" t="s">
        <v>36</v>
      </c>
      <c r="AD21" s="211" t="s">
        <v>37</v>
      </c>
      <c r="AE21" s="214" t="s">
        <v>39</v>
      </c>
      <c r="AF21" s="214" t="s">
        <v>39</v>
      </c>
      <c r="AG21" s="214" t="s">
        <v>39</v>
      </c>
      <c r="AH21" s="214" t="s">
        <v>39</v>
      </c>
      <c r="AI21" s="214" t="s">
        <v>39</v>
      </c>
      <c r="AJ21" s="211" t="s">
        <v>36</v>
      </c>
      <c r="AK21" s="211" t="s">
        <v>37</v>
      </c>
      <c r="AL21" s="214" t="s">
        <v>39</v>
      </c>
      <c r="AM21" s="214" t="s">
        <v>39</v>
      </c>
      <c r="AN21" s="214" t="s">
        <v>39</v>
      </c>
      <c r="AO21" s="214" t="s">
        <v>39</v>
      </c>
      <c r="AP21" s="437"/>
      <c r="AQ21" s="214" t="s">
        <v>39</v>
      </c>
      <c r="AR21" s="211" t="s">
        <v>36</v>
      </c>
      <c r="AS21" s="211" t="s">
        <v>37</v>
      </c>
      <c r="AT21" s="5" t="s">
        <v>35</v>
      </c>
      <c r="AU21" s="5" t="s">
        <v>35</v>
      </c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60">
      <c r="A22" s="112">
        <v>10</v>
      </c>
      <c r="B22" s="399"/>
      <c r="C22" s="27">
        <v>10003745</v>
      </c>
      <c r="D22" s="169" t="s">
        <v>33</v>
      </c>
      <c r="E22" s="105" t="s">
        <v>59</v>
      </c>
      <c r="F22" s="4" t="s">
        <v>38</v>
      </c>
      <c r="G22" s="4" t="s">
        <v>38</v>
      </c>
      <c r="H22" s="4" t="s">
        <v>38</v>
      </c>
      <c r="I22" s="100" t="s">
        <v>54</v>
      </c>
      <c r="J22" s="100" t="s">
        <v>37</v>
      </c>
      <c r="K22" s="437"/>
      <c r="L22" s="214" t="s">
        <v>39</v>
      </c>
      <c r="M22" s="214" t="s">
        <v>39</v>
      </c>
      <c r="N22" s="214" t="s">
        <v>39</v>
      </c>
      <c r="O22" s="214" t="s">
        <v>39</v>
      </c>
      <c r="P22" s="214" t="s">
        <v>39</v>
      </c>
      <c r="Q22" s="100" t="s">
        <v>54</v>
      </c>
      <c r="R22" s="100" t="s">
        <v>37</v>
      </c>
      <c r="S22" s="214" t="s">
        <v>39</v>
      </c>
      <c r="T22" s="214" t="s">
        <v>39</v>
      </c>
      <c r="U22" s="214" t="s">
        <v>39</v>
      </c>
      <c r="V22" s="214" t="s">
        <v>39</v>
      </c>
      <c r="W22" s="214" t="s">
        <v>39</v>
      </c>
      <c r="X22" s="100" t="s">
        <v>54</v>
      </c>
      <c r="Y22" s="100" t="s">
        <v>37</v>
      </c>
      <c r="Z22" s="214" t="s">
        <v>39</v>
      </c>
      <c r="AA22" s="214" t="s">
        <v>39</v>
      </c>
      <c r="AB22" s="214" t="s">
        <v>39</v>
      </c>
      <c r="AC22" s="214" t="s">
        <v>39</v>
      </c>
      <c r="AD22" s="214" t="s">
        <v>39</v>
      </c>
      <c r="AE22" s="100" t="s">
        <v>54</v>
      </c>
      <c r="AF22" s="100" t="s">
        <v>37</v>
      </c>
      <c r="AG22" s="214" t="s">
        <v>39</v>
      </c>
      <c r="AH22" s="214" t="s">
        <v>39</v>
      </c>
      <c r="AI22" s="214" t="s">
        <v>39</v>
      </c>
      <c r="AJ22" s="214" t="s">
        <v>39</v>
      </c>
      <c r="AK22" s="214" t="s">
        <v>39</v>
      </c>
      <c r="AL22" s="100" t="s">
        <v>54</v>
      </c>
      <c r="AM22" s="100" t="s">
        <v>37</v>
      </c>
      <c r="AN22" s="214" t="s">
        <v>39</v>
      </c>
      <c r="AO22" s="214" t="s">
        <v>39</v>
      </c>
      <c r="AP22" s="437"/>
      <c r="AQ22" s="214" t="s">
        <v>39</v>
      </c>
      <c r="AR22" s="214" t="s">
        <v>39</v>
      </c>
      <c r="AS22" s="214" t="s">
        <v>39</v>
      </c>
      <c r="AT22" s="211" t="s">
        <v>36</v>
      </c>
      <c r="AU22" s="211" t="s">
        <v>37</v>
      </c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1:60">
      <c r="A23" s="112">
        <v>11</v>
      </c>
      <c r="B23" s="399"/>
      <c r="C23" s="27">
        <v>10003626</v>
      </c>
      <c r="D23" s="169" t="s">
        <v>40</v>
      </c>
      <c r="E23" s="105" t="s">
        <v>128</v>
      </c>
      <c r="F23" s="4" t="s">
        <v>38</v>
      </c>
      <c r="G23" s="4" t="s">
        <v>38</v>
      </c>
      <c r="H23" s="4" t="s">
        <v>38</v>
      </c>
      <c r="I23" s="4" t="s">
        <v>38</v>
      </c>
      <c r="J23" s="4" t="s">
        <v>38</v>
      </c>
      <c r="K23" s="437"/>
      <c r="L23" s="87" t="s">
        <v>36</v>
      </c>
      <c r="M23" s="87" t="s">
        <v>37</v>
      </c>
      <c r="N23" s="214" t="s">
        <v>39</v>
      </c>
      <c r="O23" s="214" t="s">
        <v>39</v>
      </c>
      <c r="P23" s="214" t="s">
        <v>39</v>
      </c>
      <c r="Q23" s="214" t="s">
        <v>39</v>
      </c>
      <c r="R23" s="214" t="s">
        <v>39</v>
      </c>
      <c r="S23" s="87" t="s">
        <v>36</v>
      </c>
      <c r="T23" s="87" t="s">
        <v>37</v>
      </c>
      <c r="U23" s="214" t="s">
        <v>39</v>
      </c>
      <c r="V23" s="214" t="s">
        <v>39</v>
      </c>
      <c r="W23" s="214" t="s">
        <v>39</v>
      </c>
      <c r="X23" s="214" t="s">
        <v>39</v>
      </c>
      <c r="Y23" s="214" t="s">
        <v>39</v>
      </c>
      <c r="Z23" s="87" t="s">
        <v>36</v>
      </c>
      <c r="AA23" s="87" t="s">
        <v>37</v>
      </c>
      <c r="AB23" s="214" t="s">
        <v>39</v>
      </c>
      <c r="AC23" s="214" t="s">
        <v>39</v>
      </c>
      <c r="AD23" s="214" t="s">
        <v>39</v>
      </c>
      <c r="AE23" s="214" t="s">
        <v>39</v>
      </c>
      <c r="AF23" s="214" t="s">
        <v>39</v>
      </c>
      <c r="AG23" s="87" t="s">
        <v>36</v>
      </c>
      <c r="AH23" s="87" t="s">
        <v>37</v>
      </c>
      <c r="AI23" s="214" t="s">
        <v>39</v>
      </c>
      <c r="AJ23" s="214" t="s">
        <v>39</v>
      </c>
      <c r="AK23" s="214" t="s">
        <v>39</v>
      </c>
      <c r="AL23" s="214" t="s">
        <v>39</v>
      </c>
      <c r="AM23" s="214" t="s">
        <v>39</v>
      </c>
      <c r="AN23" s="87" t="s">
        <v>36</v>
      </c>
      <c r="AO23" s="87" t="s">
        <v>37</v>
      </c>
      <c r="AP23" s="437"/>
      <c r="AQ23" s="214" t="s">
        <v>39</v>
      </c>
      <c r="AR23" s="214" t="s">
        <v>39</v>
      </c>
      <c r="AS23" s="214" t="s">
        <v>39</v>
      </c>
      <c r="AT23" s="214" t="s">
        <v>39</v>
      </c>
      <c r="AU23" s="214" t="s">
        <v>39</v>
      </c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1:60">
      <c r="A24" s="112">
        <v>12</v>
      </c>
      <c r="B24" s="399"/>
      <c r="C24" s="27">
        <v>10004376</v>
      </c>
      <c r="D24" s="169" t="s">
        <v>40</v>
      </c>
      <c r="E24" s="105" t="s">
        <v>63</v>
      </c>
      <c r="F24" s="4" t="s">
        <v>38</v>
      </c>
      <c r="G24" s="4" t="s">
        <v>38</v>
      </c>
      <c r="H24" s="4" t="s">
        <v>38</v>
      </c>
      <c r="I24" s="4" t="s">
        <v>38</v>
      </c>
      <c r="J24" s="4" t="s">
        <v>38</v>
      </c>
      <c r="K24" s="438"/>
      <c r="L24" s="87" t="s">
        <v>36</v>
      </c>
      <c r="M24" s="87" t="s">
        <v>37</v>
      </c>
      <c r="N24" s="214" t="s">
        <v>39</v>
      </c>
      <c r="O24" s="214" t="s">
        <v>39</v>
      </c>
      <c r="P24" s="214" t="s">
        <v>39</v>
      </c>
      <c r="Q24" s="214" t="s">
        <v>39</v>
      </c>
      <c r="R24" s="214" t="s">
        <v>39</v>
      </c>
      <c r="S24" s="87" t="s">
        <v>36</v>
      </c>
      <c r="T24" s="87" t="s">
        <v>37</v>
      </c>
      <c r="U24" s="214" t="s">
        <v>39</v>
      </c>
      <c r="V24" s="214" t="s">
        <v>39</v>
      </c>
      <c r="W24" s="214" t="s">
        <v>39</v>
      </c>
      <c r="X24" s="214" t="s">
        <v>39</v>
      </c>
      <c r="Y24" s="214" t="s">
        <v>39</v>
      </c>
      <c r="Z24" s="87" t="s">
        <v>36</v>
      </c>
      <c r="AA24" s="87" t="s">
        <v>37</v>
      </c>
      <c r="AB24" s="214" t="s">
        <v>39</v>
      </c>
      <c r="AC24" s="214" t="s">
        <v>39</v>
      </c>
      <c r="AD24" s="214" t="s">
        <v>39</v>
      </c>
      <c r="AE24" s="214" t="s">
        <v>39</v>
      </c>
      <c r="AF24" s="214" t="s">
        <v>39</v>
      </c>
      <c r="AG24" s="87" t="s">
        <v>36</v>
      </c>
      <c r="AH24" s="87" t="s">
        <v>37</v>
      </c>
      <c r="AI24" s="214" t="s">
        <v>39</v>
      </c>
      <c r="AJ24" s="214" t="s">
        <v>39</v>
      </c>
      <c r="AK24" s="214" t="s">
        <v>39</v>
      </c>
      <c r="AL24" s="214" t="s">
        <v>39</v>
      </c>
      <c r="AM24" s="214" t="s">
        <v>39</v>
      </c>
      <c r="AN24" s="87" t="s">
        <v>36</v>
      </c>
      <c r="AO24" s="87" t="s">
        <v>37</v>
      </c>
      <c r="AP24" s="437"/>
      <c r="AQ24" s="214" t="s">
        <v>39</v>
      </c>
      <c r="AR24" s="214" t="s">
        <v>39</v>
      </c>
      <c r="AS24" s="214" t="s">
        <v>39</v>
      </c>
      <c r="AT24" s="214" t="s">
        <v>39</v>
      </c>
      <c r="AU24" s="214" t="s">
        <v>39</v>
      </c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6" spans="1:60">
      <c r="B26" s="372" t="s">
        <v>131</v>
      </c>
      <c r="C26" s="372"/>
    </row>
    <row r="27" spans="1:60">
      <c r="B27" s="264" t="s">
        <v>23</v>
      </c>
      <c r="C27" s="264" t="s">
        <v>132</v>
      </c>
    </row>
    <row r="28" spans="1:60">
      <c r="B28" s="264" t="s">
        <v>24</v>
      </c>
      <c r="C28" s="264" t="s">
        <v>133</v>
      </c>
    </row>
    <row r="29" spans="1:60">
      <c r="B29" s="264" t="s">
        <v>26</v>
      </c>
      <c r="C29" s="264" t="s">
        <v>134</v>
      </c>
    </row>
    <row r="30" spans="1:60">
      <c r="B30" s="264" t="s">
        <v>36</v>
      </c>
      <c r="C30" s="264" t="s">
        <v>135</v>
      </c>
    </row>
    <row r="31" spans="1:60">
      <c r="B31" s="264" t="s">
        <v>37</v>
      </c>
      <c r="C31" s="264" t="s">
        <v>136</v>
      </c>
    </row>
    <row r="32" spans="1:60">
      <c r="B32" s="264" t="s">
        <v>61</v>
      </c>
      <c r="C32" s="264" t="s">
        <v>137</v>
      </c>
    </row>
    <row r="33" spans="2:3">
      <c r="B33" s="264" t="s">
        <v>178</v>
      </c>
      <c r="C33" s="264" t="s">
        <v>179</v>
      </c>
    </row>
    <row r="35" spans="2:3">
      <c r="B35" s="372" t="s">
        <v>139</v>
      </c>
      <c r="C35" s="372"/>
    </row>
    <row r="36" spans="2:3">
      <c r="B36" s="266" t="s">
        <v>140</v>
      </c>
      <c r="C36" s="266" t="s">
        <v>30</v>
      </c>
    </row>
    <row r="37" spans="2:3">
      <c r="B37" s="267" t="s">
        <v>256</v>
      </c>
      <c r="C37" s="267">
        <v>45905</v>
      </c>
    </row>
    <row r="38" spans="2:3">
      <c r="B38" s="267" t="s">
        <v>252</v>
      </c>
      <c r="C38" s="267">
        <v>45916</v>
      </c>
    </row>
  </sheetData>
  <sheetProtection autoFilter="0"/>
  <mergeCells count="35">
    <mergeCell ref="F6:J6"/>
    <mergeCell ref="K6:K24"/>
    <mergeCell ref="AV10:BE10"/>
    <mergeCell ref="AV8:AV9"/>
    <mergeCell ref="AW8:AW9"/>
    <mergeCell ref="AX8:AX9"/>
    <mergeCell ref="AY8:AY9"/>
    <mergeCell ref="AZ8:AZ9"/>
    <mergeCell ref="BA8:BA9"/>
    <mergeCell ref="BB8:BB9"/>
    <mergeCell ref="BC8:BC9"/>
    <mergeCell ref="BD8:BD9"/>
    <mergeCell ref="BE8:BE9"/>
    <mergeCell ref="A6:A9"/>
    <mergeCell ref="AQ6:AU6"/>
    <mergeCell ref="B7:E7"/>
    <mergeCell ref="F7:G7"/>
    <mergeCell ref="H7:J7"/>
    <mergeCell ref="L7:O7"/>
    <mergeCell ref="P7:V7"/>
    <mergeCell ref="W7:AC7"/>
    <mergeCell ref="AD7:AJ7"/>
    <mergeCell ref="AK7:AO7"/>
    <mergeCell ref="AR7:AU7"/>
    <mergeCell ref="AP6:AP24"/>
    <mergeCell ref="F10:J10"/>
    <mergeCell ref="B9:E9"/>
    <mergeCell ref="L6:AO6"/>
    <mergeCell ref="B8:E8"/>
    <mergeCell ref="B26:C26"/>
    <mergeCell ref="B16:B18"/>
    <mergeCell ref="B21:B24"/>
    <mergeCell ref="B35:C35"/>
    <mergeCell ref="B1:C1"/>
    <mergeCell ref="B11:B14"/>
  </mergeCells>
  <dataValidations count="2">
    <dataValidation type="list" allowBlank="1" showInputMessage="1" showErrorMessage="1" sqref="AQ15" xr:uid="{891160CD-4988-4C2D-B2E5-47737BCC65CF}">
      <formula1>INDIRECT(#REF!)</formula1>
    </dataValidation>
    <dataValidation type="list" allowBlank="1" showInputMessage="1" showErrorMessage="1" sqref="F15" xr:uid="{A24A9048-9D95-4917-824B-490EF7260A29}">
      <formula1>INDIRECT(C15:C17)</formula1>
    </dataValidation>
  </dataValidations>
  <hyperlinks>
    <hyperlink ref="P5" r:id="rId1" xr:uid="{9773CA7B-5F2B-4BD5-A28F-29DCA4277FEE}"/>
    <hyperlink ref="AA5" r:id="rId2" xr:uid="{A32A5EE0-0118-4EEB-9CC8-2481C452ADA1}"/>
  </hyperlinks>
  <pageMargins left="0.7" right="0.7" top="0.75" bottom="0.75" header="0.3" footer="0.3"/>
  <pageSetup orientation="portrait" horizontalDpi="200" verticalDpi="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91F1-9108-4DE3-963F-E30ED60C1A39}">
  <sheetPr>
    <tabColor theme="0" tint="-0.34998626667073579"/>
  </sheetPr>
  <dimension ref="A1:BH37"/>
  <sheetViews>
    <sheetView showGridLines="0" zoomScale="130" zoomScaleNormal="130" workbookViewId="0">
      <pane xSplit="5" ySplit="4" topLeftCell="H5" activePane="bottomRight" state="frozen"/>
      <selection pane="bottomRight" activeCell="E21" sqref="E21"/>
      <selection pane="bottomLeft" activeCell="A11" sqref="A11"/>
      <selection pane="topRight" activeCell="E1" sqref="E1"/>
    </sheetView>
  </sheetViews>
  <sheetFormatPr defaultColWidth="6.5703125" defaultRowHeight="15"/>
  <cols>
    <col min="1" max="1" width="3.28515625" style="9" bestFit="1" customWidth="1"/>
    <col min="2" max="2" width="27.140625" style="9" bestFit="1" customWidth="1"/>
    <col min="3" max="3" width="40" style="9" bestFit="1" customWidth="1"/>
    <col min="4" max="4" width="8.85546875" style="9" bestFit="1" customWidth="1"/>
    <col min="5" max="5" width="29.85546875" style="9" bestFit="1" customWidth="1"/>
    <col min="6" max="6" width="8.42578125" style="9" bestFit="1" customWidth="1"/>
    <col min="7" max="7" width="11.5703125" style="9" bestFit="1" customWidth="1"/>
    <col min="8" max="8" width="9.28515625" style="9" bestFit="1" customWidth="1"/>
    <col min="9" max="9" width="8" style="9" bestFit="1" customWidth="1"/>
    <col min="10" max="10" width="9" style="9" bestFit="1" customWidth="1"/>
    <col min="11" max="11" width="6.7109375" style="10" bestFit="1" customWidth="1"/>
    <col min="12" max="12" width="8" style="9" bestFit="1" customWidth="1"/>
    <col min="13" max="13" width="8.140625" style="9" bestFit="1" customWidth="1"/>
    <col min="14" max="14" width="8.42578125" style="9" bestFit="1" customWidth="1"/>
    <col min="15" max="15" width="11.5703125" style="9" bestFit="1" customWidth="1"/>
    <col min="16" max="16" width="9.28515625" style="11" bestFit="1" customWidth="1"/>
    <col min="17" max="17" width="8" style="11" bestFit="1" customWidth="1"/>
    <col min="18" max="18" width="41.5703125" style="9" bestFit="1" customWidth="1"/>
    <col min="19" max="19" width="8" style="9" bestFit="1" customWidth="1"/>
    <col min="20" max="20" width="8.140625" style="9" bestFit="1" customWidth="1"/>
    <col min="21" max="21" width="8.42578125" style="9" bestFit="1" customWidth="1"/>
    <col min="22" max="22" width="11.5703125" style="9" bestFit="1" customWidth="1"/>
    <col min="23" max="23" width="25" style="9" bestFit="1" customWidth="1"/>
    <col min="24" max="24" width="8" style="9" bestFit="1" customWidth="1"/>
    <col min="25" max="25" width="9" style="9" bestFit="1" customWidth="1"/>
    <col min="26" max="26" width="8" style="9" bestFit="1" customWidth="1"/>
    <col min="27" max="27" width="8.140625" style="9" bestFit="1" customWidth="1"/>
    <col min="28" max="28" width="8.42578125" style="9" bestFit="1" customWidth="1"/>
    <col min="29" max="29" width="11.5703125" style="9" bestFit="1" customWidth="1"/>
    <col min="30" max="30" width="9.28515625" style="9" bestFit="1" customWidth="1"/>
    <col min="31" max="31" width="8" style="9" bestFit="1" customWidth="1"/>
    <col min="32" max="32" width="9" style="9" bestFit="1" customWidth="1"/>
    <col min="33" max="33" width="8" style="9" bestFit="1" customWidth="1"/>
    <col min="34" max="34" width="8.140625" style="9" bestFit="1" customWidth="1"/>
    <col min="35" max="35" width="8.42578125" style="9" bestFit="1" customWidth="1"/>
    <col min="36" max="36" width="11.5703125" style="9" bestFit="1" customWidth="1"/>
    <col min="37" max="37" width="9.28515625" style="9" bestFit="1" customWidth="1"/>
    <col min="38" max="38" width="8" style="9" bestFit="1" customWidth="1"/>
    <col min="39" max="39" width="9" style="9" bestFit="1" customWidth="1"/>
    <col min="40" max="40" width="8" style="9" bestFit="1" customWidth="1"/>
    <col min="41" max="41" width="8.140625" style="9" bestFit="1" customWidth="1"/>
    <col min="42" max="42" width="8.140625" style="9" customWidth="1"/>
    <col min="43" max="43" width="7.42578125" style="8" bestFit="1" customWidth="1"/>
    <col min="44" max="44" width="8.140625" style="9" bestFit="1" customWidth="1"/>
    <col min="45" max="45" width="8.42578125" style="9" bestFit="1" customWidth="1"/>
    <col min="46" max="46" width="11.5703125" style="9" bestFit="1" customWidth="1"/>
    <col min="47" max="47" width="7.7109375" style="9" bestFit="1" customWidth="1"/>
    <col min="48" max="48" width="9" style="9" bestFit="1" customWidth="1"/>
    <col min="49" max="49" width="32.85546875" style="9" bestFit="1" customWidth="1"/>
    <col min="50" max="50" width="7.85546875" style="9" bestFit="1" customWidth="1"/>
    <col min="51" max="51" width="8.85546875" style="9" bestFit="1" customWidth="1"/>
    <col min="52" max="52" width="3.140625" style="9" bestFit="1" customWidth="1"/>
    <col min="53" max="53" width="3.85546875" style="9" bestFit="1" customWidth="1"/>
    <col min="54" max="54" width="10.85546875" style="9" bestFit="1" customWidth="1"/>
    <col min="55" max="55" width="4.42578125" style="9" bestFit="1" customWidth="1"/>
    <col min="56" max="56" width="9.5703125" style="9" bestFit="1" customWidth="1"/>
    <col min="57" max="57" width="8.5703125" style="9" bestFit="1" customWidth="1"/>
    <col min="58" max="16384" width="6.5703125" style="9"/>
  </cols>
  <sheetData>
    <row r="1" spans="1:58">
      <c r="B1" s="350" t="s">
        <v>66</v>
      </c>
      <c r="C1" s="350"/>
      <c r="D1" s="161"/>
      <c r="E1" s="161"/>
    </row>
    <row r="2" spans="1:58">
      <c r="B2" s="199" t="s">
        <v>67</v>
      </c>
      <c r="C2" s="200" t="s">
        <v>68</v>
      </c>
      <c r="D2" s="161"/>
      <c r="E2" s="161"/>
    </row>
    <row r="3" spans="1:58">
      <c r="B3" s="199" t="s">
        <v>69</v>
      </c>
      <c r="C3" s="200" t="s">
        <v>70</v>
      </c>
      <c r="D3" s="161"/>
      <c r="E3" s="161"/>
    </row>
    <row r="4" spans="1:58">
      <c r="B4" s="199" t="s">
        <v>71</v>
      </c>
      <c r="C4" s="200" t="s">
        <v>72</v>
      </c>
      <c r="D4" s="161"/>
      <c r="E4" s="161"/>
    </row>
    <row r="5" spans="1:58">
      <c r="B5" s="161"/>
      <c r="C5" s="161"/>
      <c r="D5" s="161"/>
      <c r="E5" s="161"/>
    </row>
    <row r="6" spans="1:58">
      <c r="A6" s="385"/>
      <c r="B6" s="206" t="s">
        <v>2</v>
      </c>
      <c r="C6" s="164" t="s">
        <v>3</v>
      </c>
      <c r="D6" s="164" t="s">
        <v>4</v>
      </c>
      <c r="E6" s="207" t="s">
        <v>5</v>
      </c>
      <c r="F6" s="433">
        <v>45809</v>
      </c>
      <c r="G6" s="434"/>
      <c r="H6" s="434"/>
      <c r="I6" s="434"/>
      <c r="J6" s="435"/>
      <c r="K6" s="436">
        <v>45931</v>
      </c>
      <c r="L6" s="119">
        <v>45839</v>
      </c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461">
        <v>45962</v>
      </c>
      <c r="AR6" s="465">
        <v>45809</v>
      </c>
      <c r="AS6" s="449"/>
      <c r="AT6" s="449"/>
      <c r="AU6" s="449"/>
      <c r="AV6" s="449"/>
    </row>
    <row r="7" spans="1:58">
      <c r="A7" s="386"/>
      <c r="B7" s="458"/>
      <c r="C7" s="459"/>
      <c r="D7" s="459"/>
      <c r="E7" s="460"/>
      <c r="F7" s="466"/>
      <c r="G7" s="467"/>
      <c r="H7" s="425"/>
      <c r="I7" s="426"/>
      <c r="J7" s="427"/>
      <c r="K7" s="437"/>
      <c r="L7" s="425" t="s">
        <v>215</v>
      </c>
      <c r="M7" s="426"/>
      <c r="N7" s="426"/>
      <c r="O7" s="426"/>
      <c r="P7" s="468" t="s">
        <v>216</v>
      </c>
      <c r="Q7" s="468"/>
      <c r="R7" s="468"/>
      <c r="S7" s="468"/>
      <c r="T7" s="468"/>
      <c r="U7" s="468"/>
      <c r="V7" s="468"/>
      <c r="W7" s="425" t="s">
        <v>230</v>
      </c>
      <c r="X7" s="426"/>
      <c r="Y7" s="426"/>
      <c r="Z7" s="426"/>
      <c r="AA7" s="426"/>
      <c r="AB7" s="426"/>
      <c r="AC7" s="426"/>
      <c r="AD7" s="468" t="s">
        <v>231</v>
      </c>
      <c r="AE7" s="468"/>
      <c r="AF7" s="468"/>
      <c r="AG7" s="468"/>
      <c r="AH7" s="468"/>
      <c r="AI7" s="468"/>
      <c r="AJ7" s="468"/>
      <c r="AK7" s="450" t="s">
        <v>232</v>
      </c>
      <c r="AL7" s="451"/>
      <c r="AM7" s="451"/>
      <c r="AN7" s="451"/>
      <c r="AO7" s="451"/>
      <c r="AP7" s="193"/>
      <c r="AQ7" s="437"/>
      <c r="AR7" s="160"/>
      <c r="AS7" s="374" t="s">
        <v>233</v>
      </c>
      <c r="AT7" s="374"/>
      <c r="AU7" s="374"/>
      <c r="AV7" s="374"/>
    </row>
    <row r="8" spans="1:58" ht="15" customHeight="1">
      <c r="A8" s="386"/>
      <c r="B8" s="455" t="s">
        <v>12</v>
      </c>
      <c r="C8" s="456"/>
      <c r="D8" s="456"/>
      <c r="E8" s="457"/>
      <c r="F8" s="121" t="s">
        <v>18</v>
      </c>
      <c r="G8" s="121" t="s">
        <v>19</v>
      </c>
      <c r="H8" s="121" t="s">
        <v>13</v>
      </c>
      <c r="I8" s="121" t="s">
        <v>14</v>
      </c>
      <c r="J8" s="121" t="s">
        <v>15</v>
      </c>
      <c r="K8" s="437"/>
      <c r="L8" s="121" t="s">
        <v>16</v>
      </c>
      <c r="M8" s="121" t="s">
        <v>17</v>
      </c>
      <c r="N8" s="121" t="s">
        <v>18</v>
      </c>
      <c r="O8" s="121" t="s">
        <v>19</v>
      </c>
      <c r="P8" s="121" t="s">
        <v>13</v>
      </c>
      <c r="Q8" s="121" t="s">
        <v>14</v>
      </c>
      <c r="R8" s="121" t="s">
        <v>15</v>
      </c>
      <c r="S8" s="121" t="s">
        <v>16</v>
      </c>
      <c r="T8" s="121" t="s">
        <v>17</v>
      </c>
      <c r="U8" s="121" t="s">
        <v>18</v>
      </c>
      <c r="V8" s="121" t="s">
        <v>19</v>
      </c>
      <c r="W8" s="121" t="s">
        <v>13</v>
      </c>
      <c r="X8" s="121" t="s">
        <v>14</v>
      </c>
      <c r="Y8" s="121" t="s">
        <v>15</v>
      </c>
      <c r="Z8" s="121" t="s">
        <v>16</v>
      </c>
      <c r="AA8" s="121" t="s">
        <v>17</v>
      </c>
      <c r="AB8" s="121" t="s">
        <v>18</v>
      </c>
      <c r="AC8" s="121" t="s">
        <v>19</v>
      </c>
      <c r="AD8" s="121" t="s">
        <v>13</v>
      </c>
      <c r="AE8" s="121" t="s">
        <v>14</v>
      </c>
      <c r="AF8" s="121" t="s">
        <v>15</v>
      </c>
      <c r="AG8" s="121" t="s">
        <v>16</v>
      </c>
      <c r="AH8" s="121" t="s">
        <v>17</v>
      </c>
      <c r="AI8" s="121" t="s">
        <v>18</v>
      </c>
      <c r="AJ8" s="121" t="s">
        <v>19</v>
      </c>
      <c r="AK8" s="121" t="s">
        <v>13</v>
      </c>
      <c r="AL8" s="121" t="s">
        <v>14</v>
      </c>
      <c r="AM8" s="121" t="s">
        <v>15</v>
      </c>
      <c r="AN8" s="121" t="s">
        <v>16</v>
      </c>
      <c r="AO8" s="121" t="s">
        <v>17</v>
      </c>
      <c r="AP8" s="121" t="s">
        <v>18</v>
      </c>
      <c r="AQ8" s="437"/>
      <c r="AR8" s="121" t="s">
        <v>19</v>
      </c>
      <c r="AS8" s="121" t="s">
        <v>13</v>
      </c>
      <c r="AT8" s="121" t="s">
        <v>14</v>
      </c>
      <c r="AU8" s="121" t="s">
        <v>15</v>
      </c>
      <c r="AV8" s="121" t="s">
        <v>16</v>
      </c>
      <c r="AW8" s="348" t="s">
        <v>257</v>
      </c>
      <c r="AX8" s="348" t="s">
        <v>21</v>
      </c>
      <c r="AY8" s="348" t="s">
        <v>22</v>
      </c>
      <c r="AZ8" s="348" t="s">
        <v>23</v>
      </c>
      <c r="BA8" s="348" t="s">
        <v>24</v>
      </c>
      <c r="BB8" s="348" t="s">
        <v>25</v>
      </c>
      <c r="BC8" s="348" t="s">
        <v>26</v>
      </c>
      <c r="BD8" s="348" t="s">
        <v>61</v>
      </c>
      <c r="BE8" s="348" t="s">
        <v>29</v>
      </c>
    </row>
    <row r="9" spans="1:58">
      <c r="A9" s="387"/>
      <c r="B9" s="455" t="s">
        <v>30</v>
      </c>
      <c r="C9" s="456"/>
      <c r="D9" s="456"/>
      <c r="E9" s="457"/>
      <c r="F9" s="21">
        <v>45926</v>
      </c>
      <c r="G9" s="21">
        <v>45927</v>
      </c>
      <c r="H9" s="21">
        <v>45928</v>
      </c>
      <c r="I9" s="21">
        <v>45929</v>
      </c>
      <c r="J9" s="21">
        <v>45930</v>
      </c>
      <c r="K9" s="437"/>
      <c r="L9" s="21">
        <v>45931</v>
      </c>
      <c r="M9" s="21">
        <v>45932</v>
      </c>
      <c r="N9" s="21">
        <v>45933</v>
      </c>
      <c r="O9" s="21">
        <v>45934</v>
      </c>
      <c r="P9" s="21">
        <v>45935</v>
      </c>
      <c r="Q9" s="21">
        <v>45936</v>
      </c>
      <c r="R9" s="21">
        <v>45937</v>
      </c>
      <c r="S9" s="21">
        <v>45938</v>
      </c>
      <c r="T9" s="21">
        <v>45939</v>
      </c>
      <c r="U9" s="21">
        <v>45940</v>
      </c>
      <c r="V9" s="21">
        <v>45941</v>
      </c>
      <c r="W9" s="21">
        <v>45942</v>
      </c>
      <c r="X9" s="21">
        <v>45943</v>
      </c>
      <c r="Y9" s="21">
        <v>45944</v>
      </c>
      <c r="Z9" s="21">
        <v>45945</v>
      </c>
      <c r="AA9" s="21">
        <v>45946</v>
      </c>
      <c r="AB9" s="21">
        <v>45947</v>
      </c>
      <c r="AC9" s="21">
        <v>45948</v>
      </c>
      <c r="AD9" s="21">
        <v>45949</v>
      </c>
      <c r="AE9" s="21">
        <v>45950</v>
      </c>
      <c r="AF9" s="21">
        <v>45951</v>
      </c>
      <c r="AG9" s="21">
        <v>45952</v>
      </c>
      <c r="AH9" s="21">
        <v>45953</v>
      </c>
      <c r="AI9" s="21">
        <v>45954</v>
      </c>
      <c r="AJ9" s="21">
        <v>45955</v>
      </c>
      <c r="AK9" s="21">
        <v>45956</v>
      </c>
      <c r="AL9" s="21">
        <v>45957</v>
      </c>
      <c r="AM9" s="21">
        <v>45958</v>
      </c>
      <c r="AN9" s="21">
        <v>45959</v>
      </c>
      <c r="AO9" s="21">
        <v>45960</v>
      </c>
      <c r="AP9" s="21">
        <v>45961</v>
      </c>
      <c r="AQ9" s="437"/>
      <c r="AR9" s="21">
        <v>45962</v>
      </c>
      <c r="AS9" s="21">
        <v>45963</v>
      </c>
      <c r="AT9" s="21">
        <v>45964</v>
      </c>
      <c r="AU9" s="21">
        <v>45965</v>
      </c>
      <c r="AV9" s="21">
        <v>45966</v>
      </c>
      <c r="AW9" s="348"/>
      <c r="AX9" s="348"/>
      <c r="AY9" s="348"/>
      <c r="AZ9" s="348"/>
      <c r="BA9" s="348"/>
      <c r="BB9" s="348"/>
      <c r="BC9" s="348"/>
      <c r="BD9" s="348"/>
      <c r="BE9" s="348"/>
    </row>
    <row r="10" spans="1:58">
      <c r="A10" s="92"/>
      <c r="B10" s="166"/>
      <c r="C10" s="167"/>
      <c r="D10" s="167"/>
      <c r="E10" s="168"/>
      <c r="F10" s="470"/>
      <c r="G10" s="471"/>
      <c r="H10" s="471"/>
      <c r="I10" s="471"/>
      <c r="J10" s="472"/>
      <c r="K10" s="437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10"/>
      <c r="AO10" s="210"/>
      <c r="AP10" s="210"/>
      <c r="AQ10" s="437"/>
      <c r="AR10" s="25"/>
      <c r="AS10" s="25"/>
      <c r="AT10" s="25"/>
      <c r="AU10" s="25"/>
      <c r="AV10" s="25"/>
      <c r="AW10" s="336"/>
      <c r="AX10" s="336"/>
      <c r="AY10" s="336"/>
      <c r="AZ10" s="336"/>
      <c r="BA10" s="336"/>
      <c r="BB10" s="336"/>
      <c r="BC10" s="336"/>
      <c r="BD10" s="336"/>
      <c r="BE10" s="336"/>
    </row>
    <row r="11" spans="1:58">
      <c r="A11" s="112">
        <v>1</v>
      </c>
      <c r="B11" s="462" t="s">
        <v>32</v>
      </c>
      <c r="C11" s="169">
        <v>10003607</v>
      </c>
      <c r="D11" s="169" t="s">
        <v>33</v>
      </c>
      <c r="E11" s="170" t="s">
        <v>108</v>
      </c>
      <c r="F11" s="87" t="s">
        <v>37</v>
      </c>
      <c r="G11" s="4" t="s">
        <v>38</v>
      </c>
      <c r="H11" s="4" t="s">
        <v>38</v>
      </c>
      <c r="I11" s="4" t="s">
        <v>38</v>
      </c>
      <c r="J11" s="4" t="s">
        <v>38</v>
      </c>
      <c r="K11" s="437"/>
      <c r="L11" s="4" t="s">
        <v>38</v>
      </c>
      <c r="M11" s="87" t="s">
        <v>36</v>
      </c>
      <c r="N11" s="87" t="s">
        <v>37</v>
      </c>
      <c r="O11" s="37" t="s">
        <v>39</v>
      </c>
      <c r="P11" s="37" t="s">
        <v>39</v>
      </c>
      <c r="Q11" s="37" t="s">
        <v>39</v>
      </c>
      <c r="R11" s="37" t="s">
        <v>39</v>
      </c>
      <c r="S11" s="37" t="s">
        <v>39</v>
      </c>
      <c r="T11" s="87" t="s">
        <v>36</v>
      </c>
      <c r="U11" s="87" t="s">
        <v>37</v>
      </c>
      <c r="V11" s="37" t="s">
        <v>39</v>
      </c>
      <c r="W11" s="37" t="s">
        <v>39</v>
      </c>
      <c r="X11" s="37" t="s">
        <v>39</v>
      </c>
      <c r="Y11" s="37" t="s">
        <v>39</v>
      </c>
      <c r="Z11" s="37" t="s">
        <v>39</v>
      </c>
      <c r="AA11" s="87" t="s">
        <v>36</v>
      </c>
      <c r="AB11" s="87" t="s">
        <v>37</v>
      </c>
      <c r="AC11" s="37" t="s">
        <v>39</v>
      </c>
      <c r="AD11" s="37" t="s">
        <v>39</v>
      </c>
      <c r="AE11" s="37" t="s">
        <v>39</v>
      </c>
      <c r="AF11" s="37" t="s">
        <v>39</v>
      </c>
      <c r="AG11" s="37" t="s">
        <v>39</v>
      </c>
      <c r="AH11" s="87" t="s">
        <v>36</v>
      </c>
      <c r="AI11" s="87" t="s">
        <v>37</v>
      </c>
      <c r="AJ11" s="37" t="s">
        <v>39</v>
      </c>
      <c r="AK11" s="37" t="s">
        <v>39</v>
      </c>
      <c r="AL11" s="37" t="s">
        <v>39</v>
      </c>
      <c r="AM11" s="37" t="s">
        <v>39</v>
      </c>
      <c r="AN11" s="37" t="s">
        <v>39</v>
      </c>
      <c r="AO11" s="87" t="s">
        <v>36</v>
      </c>
      <c r="AP11" s="87" t="s">
        <v>37</v>
      </c>
      <c r="AQ11" s="437"/>
      <c r="AR11" s="5" t="s">
        <v>35</v>
      </c>
      <c r="AS11" s="5" t="s">
        <v>35</v>
      </c>
      <c r="AT11" s="5" t="s">
        <v>35</v>
      </c>
      <c r="AU11" s="5" t="s">
        <v>35</v>
      </c>
      <c r="AV11" s="5" t="s">
        <v>35</v>
      </c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58">
      <c r="A12" s="112">
        <v>2</v>
      </c>
      <c r="B12" s="463"/>
      <c r="C12" s="169">
        <v>10003684</v>
      </c>
      <c r="D12" s="169" t="s">
        <v>40</v>
      </c>
      <c r="E12" s="170" t="s">
        <v>111</v>
      </c>
      <c r="F12" s="4" t="s">
        <v>38</v>
      </c>
      <c r="G12" s="87" t="s">
        <v>36</v>
      </c>
      <c r="H12" s="87" t="s">
        <v>37</v>
      </c>
      <c r="I12" s="4" t="s">
        <v>38</v>
      </c>
      <c r="J12" s="4" t="s">
        <v>38</v>
      </c>
      <c r="K12" s="437"/>
      <c r="L12" s="4" t="s">
        <v>38</v>
      </c>
      <c r="M12" s="4" t="s">
        <v>38</v>
      </c>
      <c r="N12" s="4" t="s">
        <v>38</v>
      </c>
      <c r="O12" s="87" t="s">
        <v>36</v>
      </c>
      <c r="P12" s="87" t="s">
        <v>37</v>
      </c>
      <c r="Q12" s="37" t="s">
        <v>39</v>
      </c>
      <c r="R12" s="37" t="s">
        <v>39</v>
      </c>
      <c r="S12" s="37" t="s">
        <v>39</v>
      </c>
      <c r="T12" s="37" t="s">
        <v>39</v>
      </c>
      <c r="U12" s="37" t="s">
        <v>39</v>
      </c>
      <c r="V12" s="87" t="s">
        <v>36</v>
      </c>
      <c r="W12" s="87" t="s">
        <v>37</v>
      </c>
      <c r="X12" s="37" t="s">
        <v>39</v>
      </c>
      <c r="Y12" s="37" t="s">
        <v>39</v>
      </c>
      <c r="Z12" s="37" t="s">
        <v>39</v>
      </c>
      <c r="AA12" s="37" t="s">
        <v>39</v>
      </c>
      <c r="AB12" s="37" t="s">
        <v>39</v>
      </c>
      <c r="AC12" s="87" t="s">
        <v>36</v>
      </c>
      <c r="AD12" s="87" t="s">
        <v>37</v>
      </c>
      <c r="AE12" s="37" t="s">
        <v>39</v>
      </c>
      <c r="AF12" s="37" t="s">
        <v>39</v>
      </c>
      <c r="AG12" s="37" t="s">
        <v>39</v>
      </c>
      <c r="AH12" s="37" t="s">
        <v>39</v>
      </c>
      <c r="AI12" s="37" t="s">
        <v>39</v>
      </c>
      <c r="AJ12" s="87" t="s">
        <v>36</v>
      </c>
      <c r="AK12" s="87" t="s">
        <v>37</v>
      </c>
      <c r="AL12" s="37" t="s">
        <v>39</v>
      </c>
      <c r="AM12" s="37" t="s">
        <v>39</v>
      </c>
      <c r="AN12" s="37" t="s">
        <v>39</v>
      </c>
      <c r="AO12" s="37" t="s">
        <v>39</v>
      </c>
      <c r="AP12" s="37" t="s">
        <v>39</v>
      </c>
      <c r="AQ12" s="437"/>
      <c r="AR12" s="87" t="s">
        <v>36</v>
      </c>
      <c r="AS12" s="87" t="s">
        <v>37</v>
      </c>
      <c r="AT12" s="5" t="s">
        <v>35</v>
      </c>
      <c r="AU12" s="5" t="s">
        <v>35</v>
      </c>
      <c r="AV12" s="5" t="s">
        <v>35</v>
      </c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58">
      <c r="A13" s="112">
        <v>3</v>
      </c>
      <c r="B13" s="463"/>
      <c r="C13" s="169">
        <v>10003762</v>
      </c>
      <c r="D13" s="169" t="s">
        <v>40</v>
      </c>
      <c r="E13" s="170" t="s">
        <v>113</v>
      </c>
      <c r="F13" s="4" t="s">
        <v>38</v>
      </c>
      <c r="G13" s="4" t="s">
        <v>38</v>
      </c>
      <c r="H13" s="4" t="s">
        <v>38</v>
      </c>
      <c r="I13" s="87" t="s">
        <v>36</v>
      </c>
      <c r="J13" s="87" t="s">
        <v>37</v>
      </c>
      <c r="K13" s="437"/>
      <c r="L13" s="37" t="s">
        <v>39</v>
      </c>
      <c r="M13" s="37" t="s">
        <v>39</v>
      </c>
      <c r="N13" s="37" t="s">
        <v>39</v>
      </c>
      <c r="O13" s="37" t="s">
        <v>39</v>
      </c>
      <c r="P13" s="37" t="s">
        <v>39</v>
      </c>
      <c r="Q13" s="87" t="s">
        <v>36</v>
      </c>
      <c r="R13" s="87" t="s">
        <v>37</v>
      </c>
      <c r="S13" s="37" t="s">
        <v>39</v>
      </c>
      <c r="T13" s="37" t="s">
        <v>39</v>
      </c>
      <c r="U13" s="37" t="s">
        <v>39</v>
      </c>
      <c r="V13" s="37" t="s">
        <v>39</v>
      </c>
      <c r="W13" s="37" t="s">
        <v>39</v>
      </c>
      <c r="X13" s="87" t="s">
        <v>36</v>
      </c>
      <c r="Y13" s="87" t="s">
        <v>37</v>
      </c>
      <c r="Z13" s="37" t="s">
        <v>39</v>
      </c>
      <c r="AA13" s="37" t="s">
        <v>39</v>
      </c>
      <c r="AB13" s="37" t="s">
        <v>39</v>
      </c>
      <c r="AC13" s="37" t="s">
        <v>39</v>
      </c>
      <c r="AD13" s="37" t="s">
        <v>39</v>
      </c>
      <c r="AE13" s="87" t="s">
        <v>36</v>
      </c>
      <c r="AF13" s="87" t="s">
        <v>37</v>
      </c>
      <c r="AG13" s="37" t="s">
        <v>39</v>
      </c>
      <c r="AH13" s="37" t="s">
        <v>39</v>
      </c>
      <c r="AI13" s="37" t="s">
        <v>39</v>
      </c>
      <c r="AJ13" s="37" t="s">
        <v>39</v>
      </c>
      <c r="AK13" s="37" t="s">
        <v>39</v>
      </c>
      <c r="AL13" s="87" t="s">
        <v>36</v>
      </c>
      <c r="AM13" s="87" t="s">
        <v>37</v>
      </c>
      <c r="AN13" s="37" t="s">
        <v>39</v>
      </c>
      <c r="AO13" s="37" t="s">
        <v>39</v>
      </c>
      <c r="AP13" s="37" t="s">
        <v>39</v>
      </c>
      <c r="AQ13" s="437"/>
      <c r="AR13" s="37" t="s">
        <v>39</v>
      </c>
      <c r="AS13" s="37" t="s">
        <v>39</v>
      </c>
      <c r="AT13" s="87" t="s">
        <v>36</v>
      </c>
      <c r="AU13" s="87" t="s">
        <v>37</v>
      </c>
      <c r="AV13" s="5" t="s">
        <v>35</v>
      </c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58">
      <c r="A14" s="112">
        <v>4</v>
      </c>
      <c r="B14" s="464"/>
      <c r="C14" s="169">
        <v>10004306</v>
      </c>
      <c r="D14" s="169" t="s">
        <v>33</v>
      </c>
      <c r="E14" s="170" t="s">
        <v>47</v>
      </c>
      <c r="F14" s="4" t="s">
        <v>38</v>
      </c>
      <c r="G14" s="87" t="s">
        <v>36</v>
      </c>
      <c r="H14" s="87" t="s">
        <v>37</v>
      </c>
      <c r="I14" s="4" t="s">
        <v>38</v>
      </c>
      <c r="J14" s="4" t="s">
        <v>38</v>
      </c>
      <c r="K14" s="437"/>
      <c r="L14" s="4" t="s">
        <v>38</v>
      </c>
      <c r="M14" s="4" t="s">
        <v>38</v>
      </c>
      <c r="N14" s="4" t="s">
        <v>38</v>
      </c>
      <c r="O14" s="87" t="s">
        <v>36</v>
      </c>
      <c r="P14" s="87" t="s">
        <v>37</v>
      </c>
      <c r="Q14" s="37" t="s">
        <v>39</v>
      </c>
      <c r="R14" s="37" t="s">
        <v>39</v>
      </c>
      <c r="S14" s="37" t="s">
        <v>39</v>
      </c>
      <c r="T14" s="37" t="s">
        <v>39</v>
      </c>
      <c r="U14" s="37" t="s">
        <v>39</v>
      </c>
      <c r="V14" s="87" t="s">
        <v>36</v>
      </c>
      <c r="W14" s="87" t="s">
        <v>37</v>
      </c>
      <c r="X14" s="37" t="s">
        <v>39</v>
      </c>
      <c r="Y14" s="37" t="s">
        <v>39</v>
      </c>
      <c r="Z14" s="37" t="s">
        <v>39</v>
      </c>
      <c r="AA14" s="37" t="s">
        <v>39</v>
      </c>
      <c r="AB14" s="37" t="s">
        <v>39</v>
      </c>
      <c r="AC14" s="87" t="s">
        <v>36</v>
      </c>
      <c r="AD14" s="87" t="s">
        <v>37</v>
      </c>
      <c r="AE14" s="37" t="s">
        <v>39</v>
      </c>
      <c r="AF14" s="37" t="s">
        <v>39</v>
      </c>
      <c r="AG14" s="37" t="s">
        <v>39</v>
      </c>
      <c r="AH14" s="37" t="s">
        <v>39</v>
      </c>
      <c r="AI14" s="37" t="s">
        <v>39</v>
      </c>
      <c r="AJ14" s="87" t="s">
        <v>36</v>
      </c>
      <c r="AK14" s="87" t="s">
        <v>37</v>
      </c>
      <c r="AL14" s="37" t="s">
        <v>39</v>
      </c>
      <c r="AM14" s="37" t="s">
        <v>39</v>
      </c>
      <c r="AN14" s="37" t="s">
        <v>39</v>
      </c>
      <c r="AO14" s="37" t="s">
        <v>39</v>
      </c>
      <c r="AP14" s="37" t="s">
        <v>39</v>
      </c>
      <c r="AQ14" s="437"/>
      <c r="AR14" s="87" t="s">
        <v>36</v>
      </c>
      <c r="AS14" s="87" t="s">
        <v>37</v>
      </c>
      <c r="AT14" s="5" t="s">
        <v>35</v>
      </c>
      <c r="AU14" s="5" t="s">
        <v>35</v>
      </c>
      <c r="AV14" s="5" t="s">
        <v>35</v>
      </c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58">
      <c r="A15" s="92"/>
      <c r="B15" s="110"/>
      <c r="C15" s="28"/>
      <c r="D15" s="28"/>
      <c r="E15" s="90"/>
      <c r="F15" s="103"/>
      <c r="G15" s="103"/>
      <c r="H15" s="103"/>
      <c r="I15" s="103"/>
      <c r="J15" s="103"/>
      <c r="K15" s="437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9"/>
      <c r="AC15" s="209"/>
      <c r="AD15" s="213"/>
      <c r="AE15" s="25"/>
      <c r="AF15" s="25"/>
      <c r="AG15" s="25"/>
      <c r="AH15" s="25"/>
      <c r="AI15" s="25"/>
      <c r="AJ15" s="25"/>
      <c r="AK15" s="25"/>
      <c r="AL15" s="25"/>
      <c r="AM15" s="90"/>
      <c r="AN15" s="20"/>
      <c r="AO15" s="20"/>
      <c r="AP15" s="20"/>
      <c r="AQ15" s="437"/>
      <c r="AR15" s="25"/>
      <c r="AS15" s="25"/>
      <c r="AT15" s="25"/>
      <c r="AU15" s="25"/>
      <c r="AV15" s="20"/>
      <c r="AW15" s="12"/>
      <c r="AX15" s="12"/>
      <c r="AY15" s="12"/>
      <c r="AZ15" s="12"/>
      <c r="BA15" s="12"/>
      <c r="BB15" s="12"/>
      <c r="BC15" s="12"/>
      <c r="BD15" s="12"/>
      <c r="BE15" s="12"/>
      <c r="BF15" s="8"/>
    </row>
    <row r="16" spans="1:58">
      <c r="A16" s="112">
        <v>5</v>
      </c>
      <c r="B16" s="346" t="s">
        <v>49</v>
      </c>
      <c r="C16" s="27">
        <v>10003744</v>
      </c>
      <c r="D16" s="27" t="s">
        <v>33</v>
      </c>
      <c r="E16" s="105" t="s">
        <v>118</v>
      </c>
      <c r="F16" s="135" t="s">
        <v>37</v>
      </c>
      <c r="G16" s="5" t="s">
        <v>35</v>
      </c>
      <c r="H16" s="5" t="s">
        <v>35</v>
      </c>
      <c r="I16" s="5" t="s">
        <v>35</v>
      </c>
      <c r="J16" s="5" t="s">
        <v>35</v>
      </c>
      <c r="K16" s="437"/>
      <c r="L16" s="5" t="s">
        <v>35</v>
      </c>
      <c r="M16" s="211" t="s">
        <v>36</v>
      </c>
      <c r="N16" s="211" t="s">
        <v>255</v>
      </c>
      <c r="O16" s="4" t="s">
        <v>38</v>
      </c>
      <c r="P16" s="4" t="s">
        <v>38</v>
      </c>
      <c r="Q16" s="4" t="s">
        <v>38</v>
      </c>
      <c r="R16" s="4" t="s">
        <v>38</v>
      </c>
      <c r="S16" s="4" t="s">
        <v>38</v>
      </c>
      <c r="T16" s="211" t="s">
        <v>36</v>
      </c>
      <c r="U16" s="211" t="s">
        <v>255</v>
      </c>
      <c r="V16" s="4" t="s">
        <v>38</v>
      </c>
      <c r="W16" s="4" t="s">
        <v>38</v>
      </c>
      <c r="X16" s="4" t="s">
        <v>38</v>
      </c>
      <c r="Y16" s="4" t="s">
        <v>38</v>
      </c>
      <c r="Z16" s="4" t="s">
        <v>38</v>
      </c>
      <c r="AA16" s="211" t="s">
        <v>36</v>
      </c>
      <c r="AB16" s="211" t="s">
        <v>255</v>
      </c>
      <c r="AC16" s="4" t="s">
        <v>38</v>
      </c>
      <c r="AD16" s="4" t="s">
        <v>38</v>
      </c>
      <c r="AE16" s="4" t="s">
        <v>38</v>
      </c>
      <c r="AF16" s="4" t="s">
        <v>38</v>
      </c>
      <c r="AG16" s="4" t="s">
        <v>38</v>
      </c>
      <c r="AH16" s="211" t="s">
        <v>36</v>
      </c>
      <c r="AI16" s="211" t="s">
        <v>255</v>
      </c>
      <c r="AJ16" s="4" t="s">
        <v>38</v>
      </c>
      <c r="AK16" s="4" t="s">
        <v>38</v>
      </c>
      <c r="AL16" s="4" t="s">
        <v>38</v>
      </c>
      <c r="AM16" s="4" t="s">
        <v>38</v>
      </c>
      <c r="AN16" s="4" t="s">
        <v>38</v>
      </c>
      <c r="AO16" s="211" t="s">
        <v>36</v>
      </c>
      <c r="AP16" s="211" t="s">
        <v>37</v>
      </c>
      <c r="AQ16" s="437"/>
      <c r="AR16" s="37" t="s">
        <v>39</v>
      </c>
      <c r="AS16" s="37" t="s">
        <v>39</v>
      </c>
      <c r="AT16" s="37" t="s">
        <v>39</v>
      </c>
      <c r="AU16" s="37" t="s">
        <v>39</v>
      </c>
      <c r="AV16" s="37" t="s">
        <v>39</v>
      </c>
      <c r="AW16" s="12"/>
      <c r="AX16" s="12"/>
      <c r="AY16" s="12"/>
      <c r="AZ16" s="12"/>
      <c r="BA16" s="12"/>
      <c r="BB16" s="12"/>
      <c r="BC16" s="12"/>
      <c r="BD16" s="12"/>
      <c r="BE16" s="12"/>
    </row>
    <row r="17" spans="1:60">
      <c r="A17" s="112">
        <v>6</v>
      </c>
      <c r="B17" s="347"/>
      <c r="C17" s="27">
        <v>10003818</v>
      </c>
      <c r="D17" s="27" t="s">
        <v>40</v>
      </c>
      <c r="E17" s="105" t="s">
        <v>121</v>
      </c>
      <c r="F17" s="5" t="s">
        <v>35</v>
      </c>
      <c r="G17" s="135" t="s">
        <v>36</v>
      </c>
      <c r="H17" s="135" t="s">
        <v>37</v>
      </c>
      <c r="I17" s="4" t="s">
        <v>38</v>
      </c>
      <c r="J17" s="4" t="s">
        <v>38</v>
      </c>
      <c r="K17" s="437"/>
      <c r="L17" s="4" t="s">
        <v>38</v>
      </c>
      <c r="M17" s="4" t="s">
        <v>38</v>
      </c>
      <c r="N17" s="4" t="s">
        <v>38</v>
      </c>
      <c r="O17" s="135" t="s">
        <v>36</v>
      </c>
      <c r="P17" s="135" t="s">
        <v>37</v>
      </c>
      <c r="Q17" s="4" t="s">
        <v>38</v>
      </c>
      <c r="R17" s="4" t="s">
        <v>38</v>
      </c>
      <c r="S17" s="4" t="s">
        <v>38</v>
      </c>
      <c r="T17" s="4" t="s">
        <v>38</v>
      </c>
      <c r="U17" s="4" t="s">
        <v>38</v>
      </c>
      <c r="V17" s="135" t="s">
        <v>36</v>
      </c>
      <c r="W17" s="135" t="s">
        <v>37</v>
      </c>
      <c r="X17" s="4" t="s">
        <v>38</v>
      </c>
      <c r="Y17" s="4" t="s">
        <v>38</v>
      </c>
      <c r="Z17" s="4" t="s">
        <v>38</v>
      </c>
      <c r="AA17" s="4" t="s">
        <v>38</v>
      </c>
      <c r="AB17" s="4" t="s">
        <v>38</v>
      </c>
      <c r="AC17" s="135" t="s">
        <v>36</v>
      </c>
      <c r="AD17" s="135" t="s">
        <v>37</v>
      </c>
      <c r="AE17" s="4" t="s">
        <v>38</v>
      </c>
      <c r="AF17" s="4" t="s">
        <v>38</v>
      </c>
      <c r="AG17" s="4" t="s">
        <v>38</v>
      </c>
      <c r="AH17" s="4" t="s">
        <v>38</v>
      </c>
      <c r="AI17" s="4" t="s">
        <v>38</v>
      </c>
      <c r="AJ17" s="135" t="s">
        <v>36</v>
      </c>
      <c r="AK17" s="135" t="s">
        <v>37</v>
      </c>
      <c r="AL17" s="4" t="s">
        <v>38</v>
      </c>
      <c r="AM17" s="4" t="s">
        <v>38</v>
      </c>
      <c r="AN17" s="4" t="s">
        <v>38</v>
      </c>
      <c r="AO17" s="4" t="s">
        <v>38</v>
      </c>
      <c r="AP17" s="4" t="s">
        <v>38</v>
      </c>
      <c r="AQ17" s="437"/>
      <c r="AR17" s="211" t="s">
        <v>36</v>
      </c>
      <c r="AS17" s="211" t="s">
        <v>37</v>
      </c>
      <c r="AT17" s="37" t="s">
        <v>39</v>
      </c>
      <c r="AU17" s="37" t="s">
        <v>39</v>
      </c>
      <c r="AV17" s="37" t="s">
        <v>39</v>
      </c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60">
      <c r="A18" s="112">
        <v>7</v>
      </c>
      <c r="B18" s="347"/>
      <c r="C18" s="27">
        <v>10003520</v>
      </c>
      <c r="D18" s="169" t="s">
        <v>40</v>
      </c>
      <c r="E18" s="105" t="s">
        <v>123</v>
      </c>
      <c r="F18" s="5" t="s">
        <v>35</v>
      </c>
      <c r="G18" s="5" t="s">
        <v>35</v>
      </c>
      <c r="H18" s="5" t="s">
        <v>35</v>
      </c>
      <c r="I18" s="216" t="s">
        <v>36</v>
      </c>
      <c r="J18" s="216" t="s">
        <v>37</v>
      </c>
      <c r="K18" s="437"/>
      <c r="L18" s="4" t="s">
        <v>38</v>
      </c>
      <c r="M18" s="4" t="s">
        <v>38</v>
      </c>
      <c r="N18" s="4" t="s">
        <v>38</v>
      </c>
      <c r="O18" s="4" t="s">
        <v>38</v>
      </c>
      <c r="P18" s="4" t="s">
        <v>38</v>
      </c>
      <c r="Q18" s="216" t="s">
        <v>36</v>
      </c>
      <c r="R18" s="216" t="s">
        <v>37</v>
      </c>
      <c r="S18" s="4" t="s">
        <v>38</v>
      </c>
      <c r="T18" s="4" t="s">
        <v>38</v>
      </c>
      <c r="U18" s="4" t="s">
        <v>38</v>
      </c>
      <c r="V18" s="4" t="s">
        <v>38</v>
      </c>
      <c r="W18" s="4" t="s">
        <v>38</v>
      </c>
      <c r="X18" s="216" t="s">
        <v>36</v>
      </c>
      <c r="Y18" s="216" t="s">
        <v>37</v>
      </c>
      <c r="Z18" s="4" t="s">
        <v>38</v>
      </c>
      <c r="AA18" s="4" t="s">
        <v>38</v>
      </c>
      <c r="AB18" s="4" t="s">
        <v>38</v>
      </c>
      <c r="AC18" s="4" t="s">
        <v>38</v>
      </c>
      <c r="AD18" s="4" t="s">
        <v>38</v>
      </c>
      <c r="AE18" s="216" t="s">
        <v>36</v>
      </c>
      <c r="AF18" s="216" t="s">
        <v>37</v>
      </c>
      <c r="AG18" s="4" t="s">
        <v>38</v>
      </c>
      <c r="AH18" s="4" t="s">
        <v>38</v>
      </c>
      <c r="AI18" s="4" t="s">
        <v>38</v>
      </c>
      <c r="AJ18" s="4" t="s">
        <v>38</v>
      </c>
      <c r="AK18" s="4" t="s">
        <v>38</v>
      </c>
      <c r="AL18" s="216" t="s">
        <v>36</v>
      </c>
      <c r="AM18" s="216" t="s">
        <v>37</v>
      </c>
      <c r="AN18" s="4" t="s">
        <v>38</v>
      </c>
      <c r="AO18" s="4" t="s">
        <v>38</v>
      </c>
      <c r="AP18" s="4" t="s">
        <v>38</v>
      </c>
      <c r="AQ18" s="437"/>
      <c r="AR18" s="4" t="s">
        <v>38</v>
      </c>
      <c r="AS18" s="4" t="s">
        <v>38</v>
      </c>
      <c r="AT18" s="211" t="s">
        <v>36</v>
      </c>
      <c r="AU18" s="211" t="s">
        <v>37</v>
      </c>
      <c r="AV18" s="37" t="s">
        <v>39</v>
      </c>
      <c r="AW18" s="12"/>
      <c r="AX18" s="12"/>
      <c r="AY18" s="12"/>
      <c r="AZ18" s="12"/>
      <c r="BA18" s="12"/>
      <c r="BB18" s="12"/>
      <c r="BC18" s="12"/>
      <c r="BD18" s="12"/>
      <c r="BE18" s="12"/>
    </row>
    <row r="19" spans="1:60" s="303" customFormat="1" hidden="1">
      <c r="A19" s="291">
        <v>8</v>
      </c>
      <c r="B19" s="292"/>
      <c r="C19" s="304">
        <v>10003606</v>
      </c>
      <c r="D19" s="293" t="s">
        <v>33</v>
      </c>
      <c r="E19" s="305" t="s">
        <v>56</v>
      </c>
      <c r="F19" s="309" t="s">
        <v>39</v>
      </c>
      <c r="G19" s="300" t="s">
        <v>36</v>
      </c>
      <c r="H19" s="300" t="s">
        <v>37</v>
      </c>
      <c r="I19" s="309" t="s">
        <v>39</v>
      </c>
      <c r="J19" s="309" t="s">
        <v>39</v>
      </c>
      <c r="K19" s="437"/>
      <c r="L19" s="309" t="s">
        <v>39</v>
      </c>
      <c r="M19" s="309" t="s">
        <v>39</v>
      </c>
      <c r="N19" s="309" t="s">
        <v>39</v>
      </c>
      <c r="O19" s="300" t="s">
        <v>36</v>
      </c>
      <c r="P19" s="300" t="s">
        <v>37</v>
      </c>
      <c r="Q19" s="309" t="s">
        <v>39</v>
      </c>
      <c r="R19" s="309" t="s">
        <v>39</v>
      </c>
      <c r="S19" s="309" t="s">
        <v>39</v>
      </c>
      <c r="T19" s="309" t="s">
        <v>39</v>
      </c>
      <c r="U19" s="309" t="s">
        <v>39</v>
      </c>
      <c r="V19" s="300" t="s">
        <v>36</v>
      </c>
      <c r="W19" s="300" t="s">
        <v>37</v>
      </c>
      <c r="X19" s="309" t="s">
        <v>39</v>
      </c>
      <c r="Y19" s="309" t="s">
        <v>39</v>
      </c>
      <c r="Z19" s="309" t="s">
        <v>39</v>
      </c>
      <c r="AA19" s="309" t="s">
        <v>39</v>
      </c>
      <c r="AB19" s="309" t="s">
        <v>39</v>
      </c>
      <c r="AC19" s="300" t="s">
        <v>36</v>
      </c>
      <c r="AD19" s="300" t="s">
        <v>37</v>
      </c>
      <c r="AE19" s="309" t="s">
        <v>39</v>
      </c>
      <c r="AF19" s="309" t="s">
        <v>39</v>
      </c>
      <c r="AG19" s="309" t="s">
        <v>39</v>
      </c>
      <c r="AH19" s="309" t="s">
        <v>39</v>
      </c>
      <c r="AI19" s="309" t="s">
        <v>39</v>
      </c>
      <c r="AJ19" s="300" t="s">
        <v>36</v>
      </c>
      <c r="AK19" s="300" t="s">
        <v>37</v>
      </c>
      <c r="AL19" s="309" t="s">
        <v>39</v>
      </c>
      <c r="AM19" s="309" t="s">
        <v>39</v>
      </c>
      <c r="AN19" s="309" t="s">
        <v>39</v>
      </c>
      <c r="AO19" s="309" t="s">
        <v>39</v>
      </c>
      <c r="AP19" s="309" t="s">
        <v>39</v>
      </c>
      <c r="AQ19" s="437"/>
      <c r="AR19" s="300" t="s">
        <v>36</v>
      </c>
      <c r="AS19" s="300" t="s">
        <v>37</v>
      </c>
      <c r="AT19" s="309" t="s">
        <v>39</v>
      </c>
      <c r="AU19" s="309" t="s">
        <v>39</v>
      </c>
      <c r="AV19" s="309" t="s">
        <v>39</v>
      </c>
      <c r="AW19" s="302"/>
      <c r="AX19" s="302"/>
      <c r="AY19" s="302"/>
      <c r="AZ19" s="302"/>
      <c r="BA19" s="302"/>
      <c r="BB19" s="302"/>
      <c r="BC19" s="302"/>
      <c r="BD19" s="302"/>
      <c r="BE19" s="302"/>
    </row>
    <row r="20" spans="1:60">
      <c r="A20" s="92"/>
      <c r="B20" s="110"/>
      <c r="C20" s="28"/>
      <c r="D20" s="171"/>
      <c r="E20" s="90"/>
      <c r="F20" s="103"/>
      <c r="G20" s="103"/>
      <c r="H20" s="103"/>
      <c r="I20" s="103"/>
      <c r="J20" s="103"/>
      <c r="K20" s="437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4"/>
      <c r="AC20" s="204"/>
      <c r="AD20" s="205"/>
      <c r="AE20" s="25"/>
      <c r="AF20" s="25"/>
      <c r="AG20" s="25"/>
      <c r="AH20" s="25"/>
      <c r="AI20" s="25"/>
      <c r="AJ20" s="25"/>
      <c r="AK20" s="90"/>
      <c r="AL20" s="91"/>
      <c r="AM20" s="91"/>
      <c r="AN20" s="20"/>
      <c r="AO20" s="20"/>
      <c r="AP20" s="20"/>
      <c r="AQ20" s="437"/>
      <c r="AR20" s="91"/>
      <c r="AS20" s="91"/>
      <c r="AT20" s="91"/>
      <c r="AU20" s="92"/>
      <c r="AV20" s="20"/>
      <c r="AW20" s="12"/>
      <c r="AX20" s="12"/>
      <c r="AY20" s="12"/>
      <c r="AZ20" s="12"/>
      <c r="BA20" s="12"/>
      <c r="BB20" s="12"/>
      <c r="BC20" s="12"/>
      <c r="BD20" s="12"/>
      <c r="BE20" s="12"/>
      <c r="BF20" s="8"/>
      <c r="BG20" s="8"/>
      <c r="BH20" s="8"/>
    </row>
    <row r="21" spans="1:60">
      <c r="A21" s="112">
        <v>9</v>
      </c>
      <c r="B21" s="399" t="s">
        <v>57</v>
      </c>
      <c r="C21" s="27">
        <v>10003742</v>
      </c>
      <c r="D21" s="169" t="s">
        <v>33</v>
      </c>
      <c r="E21" s="105" t="s">
        <v>227</v>
      </c>
      <c r="F21" s="211" t="s">
        <v>37</v>
      </c>
      <c r="G21" s="214" t="s">
        <v>39</v>
      </c>
      <c r="H21" s="214" t="s">
        <v>39</v>
      </c>
      <c r="I21" s="214" t="s">
        <v>39</v>
      </c>
      <c r="J21" s="214" t="s">
        <v>39</v>
      </c>
      <c r="K21" s="437"/>
      <c r="L21" s="214" t="s">
        <v>39</v>
      </c>
      <c r="M21" s="211" t="s">
        <v>36</v>
      </c>
      <c r="N21" s="211" t="s">
        <v>37</v>
      </c>
      <c r="O21" s="5" t="s">
        <v>35</v>
      </c>
      <c r="P21" s="5" t="s">
        <v>35</v>
      </c>
      <c r="Q21" s="5" t="s">
        <v>35</v>
      </c>
      <c r="R21" s="5" t="s">
        <v>35</v>
      </c>
      <c r="S21" s="5" t="s">
        <v>35</v>
      </c>
      <c r="T21" s="211" t="s">
        <v>36</v>
      </c>
      <c r="U21" s="211" t="s">
        <v>37</v>
      </c>
      <c r="V21" s="5" t="s">
        <v>35</v>
      </c>
      <c r="W21" s="5" t="s">
        <v>35</v>
      </c>
      <c r="X21" s="5" t="s">
        <v>35</v>
      </c>
      <c r="Y21" s="5" t="s">
        <v>35</v>
      </c>
      <c r="Z21" s="5" t="s">
        <v>35</v>
      </c>
      <c r="AA21" s="211" t="s">
        <v>36</v>
      </c>
      <c r="AB21" s="211" t="s">
        <v>37</v>
      </c>
      <c r="AC21" s="5" t="s">
        <v>35</v>
      </c>
      <c r="AD21" s="5" t="s">
        <v>35</v>
      </c>
      <c r="AE21" s="5" t="s">
        <v>35</v>
      </c>
      <c r="AF21" s="5" t="s">
        <v>35</v>
      </c>
      <c r="AG21" s="5" t="s">
        <v>35</v>
      </c>
      <c r="AH21" s="211" t="s">
        <v>36</v>
      </c>
      <c r="AI21" s="211" t="s">
        <v>37</v>
      </c>
      <c r="AJ21" s="5" t="s">
        <v>35</v>
      </c>
      <c r="AK21" s="5" t="s">
        <v>35</v>
      </c>
      <c r="AL21" s="5" t="s">
        <v>35</v>
      </c>
      <c r="AM21" s="5" t="s">
        <v>35</v>
      </c>
      <c r="AN21" s="5" t="s">
        <v>35</v>
      </c>
      <c r="AO21" s="211" t="s">
        <v>36</v>
      </c>
      <c r="AP21" s="211" t="s">
        <v>37</v>
      </c>
      <c r="AQ21" s="437"/>
      <c r="AR21" s="4" t="s">
        <v>38</v>
      </c>
      <c r="AS21" s="4" t="s">
        <v>38</v>
      </c>
      <c r="AT21" s="4" t="s">
        <v>38</v>
      </c>
      <c r="AU21" s="4" t="s">
        <v>38</v>
      </c>
      <c r="AV21" s="4" t="s">
        <v>38</v>
      </c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60">
      <c r="A22" s="112">
        <v>10</v>
      </c>
      <c r="B22" s="399"/>
      <c r="C22" s="27">
        <v>10003745</v>
      </c>
      <c r="D22" s="169" t="s">
        <v>33</v>
      </c>
      <c r="E22" s="105" t="s">
        <v>59</v>
      </c>
      <c r="F22" s="214" t="s">
        <v>39</v>
      </c>
      <c r="G22" s="100" t="s">
        <v>54</v>
      </c>
      <c r="H22" s="100" t="s">
        <v>37</v>
      </c>
      <c r="I22" s="214" t="s">
        <v>39</v>
      </c>
      <c r="J22" s="214" t="s">
        <v>39</v>
      </c>
      <c r="K22" s="437"/>
      <c r="L22" s="214" t="s">
        <v>39</v>
      </c>
      <c r="M22" s="214" t="s">
        <v>39</v>
      </c>
      <c r="N22" s="214" t="s">
        <v>39</v>
      </c>
      <c r="O22" s="211" t="s">
        <v>36</v>
      </c>
      <c r="P22" s="211" t="s">
        <v>37</v>
      </c>
      <c r="Q22" s="5" t="s">
        <v>35</v>
      </c>
      <c r="R22" s="5" t="s">
        <v>35</v>
      </c>
      <c r="S22" s="5" t="s">
        <v>35</v>
      </c>
      <c r="T22" s="5" t="s">
        <v>35</v>
      </c>
      <c r="U22" s="5" t="s">
        <v>35</v>
      </c>
      <c r="V22" s="211" t="s">
        <v>36</v>
      </c>
      <c r="W22" s="211" t="s">
        <v>37</v>
      </c>
      <c r="X22" s="5" t="s">
        <v>35</v>
      </c>
      <c r="Y22" s="5" t="s">
        <v>35</v>
      </c>
      <c r="Z22" s="5" t="s">
        <v>35</v>
      </c>
      <c r="AA22" s="5" t="s">
        <v>35</v>
      </c>
      <c r="AB22" s="5" t="s">
        <v>35</v>
      </c>
      <c r="AC22" s="211" t="s">
        <v>36</v>
      </c>
      <c r="AD22" s="211" t="s">
        <v>37</v>
      </c>
      <c r="AE22" s="5" t="s">
        <v>35</v>
      </c>
      <c r="AF22" s="5" t="s">
        <v>35</v>
      </c>
      <c r="AG22" s="5" t="s">
        <v>35</v>
      </c>
      <c r="AH22" s="5" t="s">
        <v>35</v>
      </c>
      <c r="AI22" s="5" t="s">
        <v>35</v>
      </c>
      <c r="AJ22" s="211" t="s">
        <v>36</v>
      </c>
      <c r="AK22" s="211" t="s">
        <v>37</v>
      </c>
      <c r="AL22" s="5" t="s">
        <v>35</v>
      </c>
      <c r="AM22" s="5" t="s">
        <v>35</v>
      </c>
      <c r="AN22" s="5" t="s">
        <v>35</v>
      </c>
      <c r="AO22" s="5" t="s">
        <v>35</v>
      </c>
      <c r="AP22" s="5" t="s">
        <v>35</v>
      </c>
      <c r="AQ22" s="437"/>
      <c r="AR22" s="211" t="s">
        <v>36</v>
      </c>
      <c r="AS22" s="211" t="s">
        <v>37</v>
      </c>
      <c r="AT22" s="4" t="s">
        <v>38</v>
      </c>
      <c r="AU22" s="4" t="s">
        <v>38</v>
      </c>
      <c r="AV22" s="4" t="s">
        <v>38</v>
      </c>
      <c r="AW22" s="12"/>
      <c r="AX22" s="12"/>
      <c r="AY22" s="12"/>
      <c r="AZ22" s="12"/>
      <c r="BA22" s="12"/>
      <c r="BB22" s="12"/>
      <c r="BC22" s="12"/>
      <c r="BD22" s="12"/>
      <c r="BE22" s="12"/>
    </row>
    <row r="23" spans="1:60">
      <c r="A23" s="112">
        <v>11</v>
      </c>
      <c r="B23" s="399"/>
      <c r="C23" s="27">
        <v>10003626</v>
      </c>
      <c r="D23" s="169" t="s">
        <v>40</v>
      </c>
      <c r="E23" s="105" t="s">
        <v>128</v>
      </c>
      <c r="F23" s="214" t="s">
        <v>39</v>
      </c>
      <c r="G23" s="214" t="s">
        <v>39</v>
      </c>
      <c r="H23" s="214" t="s">
        <v>39</v>
      </c>
      <c r="I23" s="87" t="s">
        <v>36</v>
      </c>
      <c r="J23" s="87" t="s">
        <v>37</v>
      </c>
      <c r="K23" s="437"/>
      <c r="L23" s="214" t="s">
        <v>39</v>
      </c>
      <c r="M23" s="214" t="s">
        <v>39</v>
      </c>
      <c r="N23" s="214" t="s">
        <v>39</v>
      </c>
      <c r="O23" s="214" t="s">
        <v>39</v>
      </c>
      <c r="P23" s="214" t="s">
        <v>39</v>
      </c>
      <c r="Q23" s="87" t="s">
        <v>36</v>
      </c>
      <c r="R23" s="87" t="s">
        <v>37</v>
      </c>
      <c r="S23" s="5" t="s">
        <v>35</v>
      </c>
      <c r="T23" s="5" t="s">
        <v>35</v>
      </c>
      <c r="U23" s="5" t="s">
        <v>35</v>
      </c>
      <c r="V23" s="5" t="s">
        <v>35</v>
      </c>
      <c r="W23" s="5" t="s">
        <v>35</v>
      </c>
      <c r="X23" s="87" t="s">
        <v>36</v>
      </c>
      <c r="Y23" s="87" t="s">
        <v>37</v>
      </c>
      <c r="Z23" s="5" t="s">
        <v>35</v>
      </c>
      <c r="AA23" s="5" t="s">
        <v>35</v>
      </c>
      <c r="AB23" s="5" t="s">
        <v>35</v>
      </c>
      <c r="AC23" s="5" t="s">
        <v>35</v>
      </c>
      <c r="AD23" s="5" t="s">
        <v>35</v>
      </c>
      <c r="AE23" s="87" t="s">
        <v>36</v>
      </c>
      <c r="AF23" s="87" t="s">
        <v>37</v>
      </c>
      <c r="AG23" s="5" t="s">
        <v>35</v>
      </c>
      <c r="AH23" s="5" t="s">
        <v>35</v>
      </c>
      <c r="AI23" s="5" t="s">
        <v>35</v>
      </c>
      <c r="AJ23" s="5" t="s">
        <v>35</v>
      </c>
      <c r="AK23" s="5" t="s">
        <v>35</v>
      </c>
      <c r="AL23" s="87" t="s">
        <v>36</v>
      </c>
      <c r="AM23" s="87" t="s">
        <v>37</v>
      </c>
      <c r="AN23" s="4" t="s">
        <v>38</v>
      </c>
      <c r="AO23" s="4" t="s">
        <v>38</v>
      </c>
      <c r="AP23" s="4" t="s">
        <v>38</v>
      </c>
      <c r="AQ23" s="437"/>
      <c r="AR23" s="4" t="s">
        <v>38</v>
      </c>
      <c r="AS23" s="4" t="s">
        <v>38</v>
      </c>
      <c r="AT23" s="87" t="s">
        <v>36</v>
      </c>
      <c r="AU23" s="87" t="s">
        <v>37</v>
      </c>
      <c r="AV23" s="4" t="s">
        <v>38</v>
      </c>
      <c r="AW23" s="12"/>
      <c r="AX23" s="12"/>
      <c r="AY23" s="12"/>
      <c r="AZ23" s="12"/>
      <c r="BA23" s="12"/>
      <c r="BB23" s="12"/>
      <c r="BC23" s="12"/>
      <c r="BD23" s="12"/>
      <c r="BE23" s="12"/>
    </row>
    <row r="24" spans="1:60">
      <c r="A24" s="112">
        <v>12</v>
      </c>
      <c r="B24" s="399"/>
      <c r="C24" s="27">
        <v>10004376</v>
      </c>
      <c r="D24" s="169" t="s">
        <v>40</v>
      </c>
      <c r="E24" s="105" t="s">
        <v>63</v>
      </c>
      <c r="F24" s="214" t="s">
        <v>39</v>
      </c>
      <c r="G24" s="214" t="s">
        <v>39</v>
      </c>
      <c r="H24" s="214" t="s">
        <v>39</v>
      </c>
      <c r="I24" s="87" t="s">
        <v>36</v>
      </c>
      <c r="J24" s="87" t="s">
        <v>37</v>
      </c>
      <c r="K24" s="438"/>
      <c r="L24" s="214" t="s">
        <v>39</v>
      </c>
      <c r="M24" s="214" t="s">
        <v>39</v>
      </c>
      <c r="N24" s="214" t="s">
        <v>39</v>
      </c>
      <c r="O24" s="214" t="s">
        <v>39</v>
      </c>
      <c r="P24" s="214" t="s">
        <v>39</v>
      </c>
      <c r="Q24" s="87" t="s">
        <v>36</v>
      </c>
      <c r="R24" s="87" t="s">
        <v>37</v>
      </c>
      <c r="S24" s="5" t="s">
        <v>35</v>
      </c>
      <c r="T24" s="5" t="s">
        <v>35</v>
      </c>
      <c r="U24" s="5" t="s">
        <v>35</v>
      </c>
      <c r="V24" s="5" t="s">
        <v>35</v>
      </c>
      <c r="W24" s="5" t="s">
        <v>35</v>
      </c>
      <c r="X24" s="87" t="s">
        <v>36</v>
      </c>
      <c r="Y24" s="87" t="s">
        <v>37</v>
      </c>
      <c r="Z24" s="5" t="s">
        <v>35</v>
      </c>
      <c r="AA24" s="5" t="s">
        <v>35</v>
      </c>
      <c r="AB24" s="5" t="s">
        <v>35</v>
      </c>
      <c r="AC24" s="5" t="s">
        <v>35</v>
      </c>
      <c r="AD24" s="5" t="s">
        <v>35</v>
      </c>
      <c r="AE24" s="87" t="s">
        <v>36</v>
      </c>
      <c r="AF24" s="87" t="s">
        <v>37</v>
      </c>
      <c r="AG24" s="5" t="s">
        <v>35</v>
      </c>
      <c r="AH24" s="5" t="s">
        <v>35</v>
      </c>
      <c r="AI24" s="5" t="s">
        <v>35</v>
      </c>
      <c r="AJ24" s="5" t="s">
        <v>35</v>
      </c>
      <c r="AK24" s="5" t="s">
        <v>35</v>
      </c>
      <c r="AL24" s="87" t="s">
        <v>36</v>
      </c>
      <c r="AM24" s="87" t="s">
        <v>37</v>
      </c>
      <c r="AN24" s="4" t="s">
        <v>38</v>
      </c>
      <c r="AO24" s="4" t="s">
        <v>38</v>
      </c>
      <c r="AP24" s="4" t="s">
        <v>38</v>
      </c>
      <c r="AQ24" s="437"/>
      <c r="AR24" s="4" t="s">
        <v>38</v>
      </c>
      <c r="AS24" s="4" t="s">
        <v>38</v>
      </c>
      <c r="AT24" s="87" t="s">
        <v>36</v>
      </c>
      <c r="AU24" s="87" t="s">
        <v>37</v>
      </c>
      <c r="AV24" s="4" t="s">
        <v>38</v>
      </c>
      <c r="AW24" s="12"/>
      <c r="AX24" s="12"/>
      <c r="AY24" s="12"/>
      <c r="AZ24" s="12"/>
      <c r="BA24" s="12"/>
      <c r="BB24" s="12"/>
      <c r="BC24" s="12"/>
      <c r="BD24" s="12"/>
      <c r="BE24" s="12"/>
    </row>
    <row r="26" spans="1:60">
      <c r="B26" s="372" t="s">
        <v>131</v>
      </c>
      <c r="C26" s="372"/>
    </row>
    <row r="27" spans="1:60">
      <c r="B27" s="264" t="s">
        <v>23</v>
      </c>
      <c r="C27" s="264" t="s">
        <v>132</v>
      </c>
    </row>
    <row r="28" spans="1:60">
      <c r="B28" s="264" t="s">
        <v>24</v>
      </c>
      <c r="C28" s="264" t="s">
        <v>133</v>
      </c>
    </row>
    <row r="29" spans="1:60">
      <c r="B29" s="264" t="s">
        <v>26</v>
      </c>
      <c r="C29" s="264" t="s">
        <v>134</v>
      </c>
    </row>
    <row r="30" spans="1:60">
      <c r="B30" s="264" t="s">
        <v>36</v>
      </c>
      <c r="C30" s="264" t="s">
        <v>135</v>
      </c>
    </row>
    <row r="31" spans="1:60">
      <c r="B31" s="264" t="s">
        <v>37</v>
      </c>
      <c r="C31" s="264" t="s">
        <v>136</v>
      </c>
    </row>
    <row r="32" spans="1:60">
      <c r="B32" s="264" t="s">
        <v>61</v>
      </c>
      <c r="C32" s="264" t="s">
        <v>137</v>
      </c>
    </row>
    <row r="33" spans="2:3">
      <c r="B33" s="264" t="s">
        <v>178</v>
      </c>
      <c r="C33" s="264" t="s">
        <v>179</v>
      </c>
    </row>
    <row r="35" spans="2:3">
      <c r="B35" s="372" t="s">
        <v>139</v>
      </c>
      <c r="C35" s="372"/>
    </row>
    <row r="36" spans="2:3">
      <c r="B36" s="266" t="s">
        <v>140</v>
      </c>
      <c r="C36" s="266" t="s">
        <v>30</v>
      </c>
    </row>
    <row r="37" spans="2:3">
      <c r="B37" s="267" t="s">
        <v>256</v>
      </c>
      <c r="C37" s="267">
        <v>45905</v>
      </c>
    </row>
  </sheetData>
  <sheetProtection autoFilter="0"/>
  <mergeCells count="33">
    <mergeCell ref="AW10:BE10"/>
    <mergeCell ref="AW8:AW9"/>
    <mergeCell ref="AX8:AX9"/>
    <mergeCell ref="AY8:AY9"/>
    <mergeCell ref="AZ8:AZ9"/>
    <mergeCell ref="BA8:BA9"/>
    <mergeCell ref="BB8:BB9"/>
    <mergeCell ref="BC8:BC9"/>
    <mergeCell ref="BD8:BD9"/>
    <mergeCell ref="BE8:BE9"/>
    <mergeCell ref="AR6:AV6"/>
    <mergeCell ref="B7:E7"/>
    <mergeCell ref="F7:G7"/>
    <mergeCell ref="H7:J7"/>
    <mergeCell ref="L7:O7"/>
    <mergeCell ref="P7:V7"/>
    <mergeCell ref="W7:AC7"/>
    <mergeCell ref="AD7:AJ7"/>
    <mergeCell ref="AK7:AO7"/>
    <mergeCell ref="AS7:AV7"/>
    <mergeCell ref="AQ6:AQ24"/>
    <mergeCell ref="F10:J10"/>
    <mergeCell ref="B9:E9"/>
    <mergeCell ref="B35:C35"/>
    <mergeCell ref="B1:C1"/>
    <mergeCell ref="A6:A9"/>
    <mergeCell ref="F6:J6"/>
    <mergeCell ref="K6:K24"/>
    <mergeCell ref="B8:E8"/>
    <mergeCell ref="B11:B14"/>
    <mergeCell ref="B16:B18"/>
    <mergeCell ref="B21:B24"/>
    <mergeCell ref="B26:C26"/>
  </mergeCells>
  <dataValidations count="2">
    <dataValidation type="list" allowBlank="1" showInputMessage="1" showErrorMessage="1" sqref="F15" xr:uid="{B5A6C78F-DA92-4BE8-BCB0-26D6D7227C90}">
      <formula1>INDIRECT(C15:C17)</formula1>
    </dataValidation>
    <dataValidation type="list" allowBlank="1" showInputMessage="1" showErrorMessage="1" sqref="AR15" xr:uid="{0EBD66FE-CB45-414E-8565-21726216AAF2}">
      <formula1>INDIRECT(#REF!)</formula1>
    </dataValidation>
  </dataValidations>
  <pageMargins left="0.7" right="0.7" top="0.75" bottom="0.75" header="0.3" footer="0.3"/>
  <pageSetup orientation="portrait" horizontalDpi="200" verticalDpi="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283F-F0A3-4782-8191-78712DA01B2C}">
  <sheetPr>
    <tabColor theme="0" tint="-0.34998626667073579"/>
  </sheetPr>
  <dimension ref="A1:BG33"/>
  <sheetViews>
    <sheetView showGridLines="0" zoomScale="130" zoomScaleNormal="130" workbookViewId="0">
      <pane xSplit="5" ySplit="4" topLeftCell="F5" activePane="bottomRight" state="frozen"/>
      <selection pane="bottomRight" activeCell="E21" sqref="E21"/>
      <selection pane="bottomLeft" activeCell="A11" sqref="A11"/>
      <selection pane="topRight" activeCell="E1" sqref="E1"/>
    </sheetView>
  </sheetViews>
  <sheetFormatPr defaultColWidth="6.5703125" defaultRowHeight="15"/>
  <cols>
    <col min="1" max="1" width="3.28515625" style="9" bestFit="1" customWidth="1"/>
    <col min="2" max="2" width="11.7109375" style="9" bestFit="1" customWidth="1"/>
    <col min="3" max="3" width="9.85546875" style="9" bestFit="1" customWidth="1"/>
    <col min="4" max="4" width="8.85546875" style="9" bestFit="1" customWidth="1"/>
    <col min="5" max="5" width="29.85546875" style="9" bestFit="1" customWidth="1"/>
    <col min="6" max="6" width="8.42578125" style="9" bestFit="1" customWidth="1"/>
    <col min="7" max="7" width="11.5703125" style="9" bestFit="1" customWidth="1"/>
    <col min="8" max="8" width="9.28515625" style="9" bestFit="1" customWidth="1"/>
    <col min="9" max="9" width="8" style="9" bestFit="1" customWidth="1"/>
    <col min="10" max="10" width="9" style="9" bestFit="1" customWidth="1"/>
    <col min="11" max="11" width="7" style="10" bestFit="1" customWidth="1"/>
    <col min="12" max="12" width="8" style="9" bestFit="1" customWidth="1"/>
    <col min="13" max="13" width="8.140625" style="9" bestFit="1" customWidth="1"/>
    <col min="14" max="14" width="8.42578125" style="9" bestFit="1" customWidth="1"/>
    <col min="15" max="15" width="11.5703125" style="9" bestFit="1" customWidth="1"/>
    <col min="16" max="16" width="9.28515625" style="11" bestFit="1" customWidth="1"/>
    <col min="17" max="17" width="8" style="11" bestFit="1" customWidth="1"/>
    <col min="18" max="18" width="41.5703125" style="9" bestFit="1" customWidth="1"/>
    <col min="19" max="19" width="8" style="9" bestFit="1" customWidth="1"/>
    <col min="20" max="20" width="8.140625" style="9" bestFit="1" customWidth="1"/>
    <col min="21" max="21" width="8.42578125" style="9" bestFit="1" customWidth="1"/>
    <col min="22" max="22" width="11.5703125" style="9" bestFit="1" customWidth="1"/>
    <col min="23" max="23" width="25" style="9" bestFit="1" customWidth="1"/>
    <col min="24" max="24" width="8" style="9" bestFit="1" customWidth="1"/>
    <col min="25" max="25" width="9" style="9" bestFit="1" customWidth="1"/>
    <col min="26" max="26" width="8" style="9" bestFit="1" customWidth="1"/>
    <col min="27" max="27" width="8.140625" style="9" bestFit="1" customWidth="1"/>
    <col min="28" max="28" width="8.42578125" style="9" bestFit="1" customWidth="1"/>
    <col min="29" max="29" width="11.5703125" style="9" bestFit="1" customWidth="1"/>
    <col min="30" max="30" width="9.28515625" style="9" bestFit="1" customWidth="1"/>
    <col min="31" max="31" width="8" style="9" bestFit="1" customWidth="1"/>
    <col min="32" max="32" width="9" style="9" bestFit="1" customWidth="1"/>
    <col min="33" max="33" width="8" style="9" bestFit="1" customWidth="1"/>
    <col min="34" max="34" width="8.140625" style="9" bestFit="1" customWidth="1"/>
    <col min="35" max="35" width="8.42578125" style="9" bestFit="1" customWidth="1"/>
    <col min="36" max="36" width="11.5703125" style="9" bestFit="1" customWidth="1"/>
    <col min="37" max="37" width="9.28515625" style="9" bestFit="1" customWidth="1"/>
    <col min="38" max="38" width="8" style="9" bestFit="1" customWidth="1"/>
    <col min="39" max="39" width="9" style="9" bestFit="1" customWidth="1"/>
    <col min="40" max="40" width="8" style="9" bestFit="1" customWidth="1"/>
    <col min="41" max="41" width="8.140625" style="9" bestFit="1" customWidth="1"/>
    <col min="42" max="42" width="7.42578125" style="8" bestFit="1" customWidth="1"/>
    <col min="43" max="43" width="8.140625" style="9" bestFit="1" customWidth="1"/>
    <col min="44" max="44" width="8.42578125" style="9" bestFit="1" customWidth="1"/>
    <col min="45" max="45" width="11.5703125" style="9" bestFit="1" customWidth="1"/>
    <col min="46" max="46" width="7.7109375" style="9" bestFit="1" customWidth="1"/>
    <col min="47" max="47" width="9" style="9" bestFit="1" customWidth="1"/>
    <col min="48" max="48" width="32.85546875" style="9" bestFit="1" customWidth="1"/>
    <col min="49" max="49" width="7.85546875" style="9" bestFit="1" customWidth="1"/>
    <col min="50" max="50" width="8.85546875" style="9" bestFit="1" customWidth="1"/>
    <col min="51" max="51" width="3.140625" style="9" bestFit="1" customWidth="1"/>
    <col min="52" max="52" width="3.85546875" style="9" bestFit="1" customWidth="1"/>
    <col min="53" max="53" width="10.85546875" style="9" bestFit="1" customWidth="1"/>
    <col min="54" max="54" width="4.42578125" style="9" bestFit="1" customWidth="1"/>
    <col min="55" max="55" width="9.5703125" style="9" bestFit="1" customWidth="1"/>
    <col min="56" max="56" width="8.5703125" style="9" bestFit="1" customWidth="1"/>
    <col min="57" max="16384" width="6.5703125" style="9"/>
  </cols>
  <sheetData>
    <row r="1" spans="1:57">
      <c r="B1" s="350" t="s">
        <v>66</v>
      </c>
      <c r="C1" s="350"/>
      <c r="D1" s="161"/>
      <c r="E1" s="161"/>
    </row>
    <row r="2" spans="1:57">
      <c r="B2" s="199" t="s">
        <v>67</v>
      </c>
      <c r="C2" s="200" t="s">
        <v>68</v>
      </c>
      <c r="D2" s="161"/>
      <c r="E2" s="161"/>
    </row>
    <row r="3" spans="1:57">
      <c r="B3" s="199" t="s">
        <v>69</v>
      </c>
      <c r="C3" s="200" t="s">
        <v>70</v>
      </c>
      <c r="D3" s="161"/>
      <c r="E3" s="161"/>
    </row>
    <row r="4" spans="1:57">
      <c r="B4" s="199" t="s">
        <v>71</v>
      </c>
      <c r="C4" s="200" t="s">
        <v>72</v>
      </c>
      <c r="D4" s="161"/>
      <c r="E4" s="161"/>
    </row>
    <row r="5" spans="1:57">
      <c r="B5" s="161"/>
      <c r="C5" s="161"/>
      <c r="D5" s="161"/>
      <c r="E5" s="161"/>
      <c r="R5" s="173" t="s">
        <v>246</v>
      </c>
      <c r="W5" s="173" t="s">
        <v>247</v>
      </c>
    </row>
    <row r="6" spans="1:57">
      <c r="A6" s="385"/>
      <c r="B6" s="206" t="s">
        <v>2</v>
      </c>
      <c r="C6" s="164" t="s">
        <v>3</v>
      </c>
      <c r="D6" s="164" t="s">
        <v>4</v>
      </c>
      <c r="E6" s="207" t="s">
        <v>5</v>
      </c>
      <c r="F6" s="433">
        <v>45809</v>
      </c>
      <c r="G6" s="434"/>
      <c r="H6" s="434"/>
      <c r="I6" s="434"/>
      <c r="J6" s="435"/>
      <c r="K6" s="436">
        <v>45962</v>
      </c>
      <c r="L6" s="449">
        <v>45839</v>
      </c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  <c r="AA6" s="449"/>
      <c r="AB6" s="449"/>
      <c r="AC6" s="449"/>
      <c r="AD6" s="449"/>
      <c r="AE6" s="449"/>
      <c r="AF6" s="449"/>
      <c r="AG6" s="449"/>
      <c r="AH6" s="449"/>
      <c r="AI6" s="449"/>
      <c r="AJ6" s="449"/>
      <c r="AK6" s="449"/>
      <c r="AL6" s="449"/>
      <c r="AM6" s="449"/>
      <c r="AN6" s="449"/>
      <c r="AO6" s="449"/>
      <c r="AP6" s="461">
        <v>45870</v>
      </c>
      <c r="AQ6" s="465">
        <v>45809</v>
      </c>
      <c r="AR6" s="449"/>
      <c r="AS6" s="449"/>
      <c r="AT6" s="449"/>
      <c r="AU6" s="449"/>
    </row>
    <row r="7" spans="1:57">
      <c r="A7" s="386"/>
      <c r="B7" s="458"/>
      <c r="C7" s="459"/>
      <c r="D7" s="459"/>
      <c r="E7" s="460"/>
      <c r="F7" s="466"/>
      <c r="G7" s="467"/>
      <c r="H7" s="425"/>
      <c r="I7" s="426"/>
      <c r="J7" s="427"/>
      <c r="K7" s="437"/>
      <c r="L7" s="425" t="s">
        <v>215</v>
      </c>
      <c r="M7" s="426"/>
      <c r="N7" s="426"/>
      <c r="O7" s="426"/>
      <c r="P7" s="468" t="s">
        <v>216</v>
      </c>
      <c r="Q7" s="468"/>
      <c r="R7" s="468"/>
      <c r="S7" s="468"/>
      <c r="T7" s="468"/>
      <c r="U7" s="468"/>
      <c r="V7" s="468"/>
      <c r="W7" s="425" t="s">
        <v>230</v>
      </c>
      <c r="X7" s="426"/>
      <c r="Y7" s="426"/>
      <c r="Z7" s="426"/>
      <c r="AA7" s="426"/>
      <c r="AB7" s="426"/>
      <c r="AC7" s="426"/>
      <c r="AD7" s="468" t="s">
        <v>231</v>
      </c>
      <c r="AE7" s="468"/>
      <c r="AF7" s="468"/>
      <c r="AG7" s="468"/>
      <c r="AH7" s="468"/>
      <c r="AI7" s="468"/>
      <c r="AJ7" s="468"/>
      <c r="AK7" s="450" t="s">
        <v>232</v>
      </c>
      <c r="AL7" s="451"/>
      <c r="AM7" s="451"/>
      <c r="AN7" s="451"/>
      <c r="AO7" s="451"/>
      <c r="AP7" s="437"/>
      <c r="AQ7" s="160"/>
      <c r="AR7" s="374" t="s">
        <v>233</v>
      </c>
      <c r="AS7" s="374"/>
      <c r="AT7" s="374"/>
      <c r="AU7" s="374"/>
    </row>
    <row r="8" spans="1:57" ht="15" customHeight="1">
      <c r="A8" s="386"/>
      <c r="B8" s="455" t="s">
        <v>12</v>
      </c>
      <c r="C8" s="456"/>
      <c r="D8" s="456"/>
      <c r="E8" s="457"/>
      <c r="F8" s="121" t="s">
        <v>14</v>
      </c>
      <c r="G8" s="121" t="s">
        <v>15</v>
      </c>
      <c r="H8" s="121" t="s">
        <v>16</v>
      </c>
      <c r="I8" s="121" t="s">
        <v>17</v>
      </c>
      <c r="J8" s="121" t="s">
        <v>18</v>
      </c>
      <c r="K8" s="437"/>
      <c r="L8" s="121" t="s">
        <v>19</v>
      </c>
      <c r="M8" s="121" t="s">
        <v>13</v>
      </c>
      <c r="N8" s="121" t="s">
        <v>14</v>
      </c>
      <c r="O8" s="121" t="s">
        <v>15</v>
      </c>
      <c r="P8" s="121" t="s">
        <v>16</v>
      </c>
      <c r="Q8" s="121" t="s">
        <v>17</v>
      </c>
      <c r="R8" s="121" t="s">
        <v>18</v>
      </c>
      <c r="S8" s="121" t="s">
        <v>19</v>
      </c>
      <c r="T8" s="121" t="s">
        <v>13</v>
      </c>
      <c r="U8" s="121" t="s">
        <v>14</v>
      </c>
      <c r="V8" s="121" t="s">
        <v>15</v>
      </c>
      <c r="W8" s="121" t="s">
        <v>16</v>
      </c>
      <c r="X8" s="121" t="s">
        <v>17</v>
      </c>
      <c r="Y8" s="121" t="s">
        <v>18</v>
      </c>
      <c r="Z8" s="121" t="s">
        <v>19</v>
      </c>
      <c r="AA8" s="121" t="s">
        <v>13</v>
      </c>
      <c r="AB8" s="121" t="s">
        <v>14</v>
      </c>
      <c r="AC8" s="121" t="s">
        <v>15</v>
      </c>
      <c r="AD8" s="121" t="s">
        <v>16</v>
      </c>
      <c r="AE8" s="121" t="s">
        <v>17</v>
      </c>
      <c r="AF8" s="121" t="s">
        <v>18</v>
      </c>
      <c r="AG8" s="121" t="s">
        <v>19</v>
      </c>
      <c r="AH8" s="121" t="s">
        <v>13</v>
      </c>
      <c r="AI8" s="121" t="s">
        <v>14</v>
      </c>
      <c r="AJ8" s="121" t="s">
        <v>15</v>
      </c>
      <c r="AK8" s="121" t="s">
        <v>16</v>
      </c>
      <c r="AL8" s="121" t="s">
        <v>17</v>
      </c>
      <c r="AM8" s="121" t="s">
        <v>18</v>
      </c>
      <c r="AN8" s="121" t="s">
        <v>19</v>
      </c>
      <c r="AO8" s="121" t="s">
        <v>13</v>
      </c>
      <c r="AP8" s="437"/>
      <c r="AQ8" s="121" t="s">
        <v>14</v>
      </c>
      <c r="AR8" s="121" t="s">
        <v>15</v>
      </c>
      <c r="AS8" s="121" t="s">
        <v>16</v>
      </c>
      <c r="AT8" s="121" t="s">
        <v>17</v>
      </c>
      <c r="AU8" s="121" t="s">
        <v>18</v>
      </c>
      <c r="AV8" s="445" t="s">
        <v>258</v>
      </c>
      <c r="AW8" s="348" t="s">
        <v>21</v>
      </c>
      <c r="AX8" s="348" t="s">
        <v>22</v>
      </c>
      <c r="AY8" s="348" t="s">
        <v>23</v>
      </c>
      <c r="AZ8" s="348" t="s">
        <v>24</v>
      </c>
      <c r="BA8" s="348" t="s">
        <v>25</v>
      </c>
      <c r="BB8" s="348" t="s">
        <v>26</v>
      </c>
      <c r="BC8" s="348" t="s">
        <v>259</v>
      </c>
      <c r="BD8" s="348" t="s">
        <v>29</v>
      </c>
    </row>
    <row r="9" spans="1:57">
      <c r="A9" s="387"/>
      <c r="B9" s="455" t="s">
        <v>30</v>
      </c>
      <c r="C9" s="456"/>
      <c r="D9" s="456"/>
      <c r="E9" s="457"/>
      <c r="F9" s="21">
        <v>45957</v>
      </c>
      <c r="G9" s="21">
        <v>45958</v>
      </c>
      <c r="H9" s="21">
        <v>45959</v>
      </c>
      <c r="I9" s="21">
        <v>45960</v>
      </c>
      <c r="J9" s="21">
        <v>45961</v>
      </c>
      <c r="K9" s="437"/>
      <c r="L9" s="21">
        <v>45962</v>
      </c>
      <c r="M9" s="21">
        <v>45963</v>
      </c>
      <c r="N9" s="21">
        <v>45964</v>
      </c>
      <c r="O9" s="21">
        <v>45965</v>
      </c>
      <c r="P9" s="21">
        <v>45966</v>
      </c>
      <c r="Q9" s="21">
        <v>45967</v>
      </c>
      <c r="R9" s="21">
        <v>45968</v>
      </c>
      <c r="S9" s="21">
        <v>45969</v>
      </c>
      <c r="T9" s="21">
        <v>45970</v>
      </c>
      <c r="U9" s="21">
        <v>45971</v>
      </c>
      <c r="V9" s="21">
        <v>45972</v>
      </c>
      <c r="W9" s="21">
        <v>45973</v>
      </c>
      <c r="X9" s="21">
        <v>45974</v>
      </c>
      <c r="Y9" s="21">
        <v>45975</v>
      </c>
      <c r="Z9" s="21">
        <v>45976</v>
      </c>
      <c r="AA9" s="21">
        <v>45977</v>
      </c>
      <c r="AB9" s="21">
        <v>45978</v>
      </c>
      <c r="AC9" s="21">
        <v>45979</v>
      </c>
      <c r="AD9" s="21">
        <v>45980</v>
      </c>
      <c r="AE9" s="21">
        <v>45981</v>
      </c>
      <c r="AF9" s="21">
        <v>45982</v>
      </c>
      <c r="AG9" s="21">
        <v>45983</v>
      </c>
      <c r="AH9" s="21">
        <v>45984</v>
      </c>
      <c r="AI9" s="21">
        <v>45985</v>
      </c>
      <c r="AJ9" s="21">
        <v>45986</v>
      </c>
      <c r="AK9" s="21">
        <v>45987</v>
      </c>
      <c r="AL9" s="21">
        <v>45988</v>
      </c>
      <c r="AM9" s="21">
        <v>45989</v>
      </c>
      <c r="AN9" s="21">
        <v>45990</v>
      </c>
      <c r="AO9" s="21">
        <v>45991</v>
      </c>
      <c r="AP9" s="437"/>
      <c r="AQ9" s="21">
        <v>45992</v>
      </c>
      <c r="AR9" s="21">
        <v>45993</v>
      </c>
      <c r="AS9" s="21">
        <v>45994</v>
      </c>
      <c r="AT9" s="21">
        <v>45995</v>
      </c>
      <c r="AU9" s="21">
        <v>45996</v>
      </c>
      <c r="AV9" s="446"/>
      <c r="AW9" s="348"/>
      <c r="AX9" s="348"/>
      <c r="AY9" s="348"/>
      <c r="AZ9" s="348"/>
      <c r="BA9" s="348"/>
      <c r="BB9" s="348"/>
      <c r="BC9" s="348"/>
      <c r="BD9" s="348"/>
    </row>
    <row r="10" spans="1:57">
      <c r="A10" s="92"/>
      <c r="B10" s="166"/>
      <c r="C10" s="167"/>
      <c r="D10" s="167"/>
      <c r="E10" s="168"/>
      <c r="F10" s="470"/>
      <c r="G10" s="471"/>
      <c r="H10" s="471"/>
      <c r="I10" s="471"/>
      <c r="J10" s="472"/>
      <c r="K10" s="437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10"/>
      <c r="AO10" s="210"/>
      <c r="AP10" s="437"/>
      <c r="AQ10" s="25"/>
      <c r="AR10" s="25"/>
      <c r="AS10" s="25"/>
      <c r="AT10" s="25"/>
      <c r="AU10" s="25"/>
      <c r="AV10" s="336"/>
      <c r="AW10" s="336"/>
      <c r="AX10" s="336"/>
      <c r="AY10" s="336"/>
      <c r="AZ10" s="336"/>
      <c r="BA10" s="336"/>
      <c r="BB10" s="336"/>
      <c r="BC10" s="336"/>
      <c r="BD10" s="336"/>
    </row>
    <row r="11" spans="1:57">
      <c r="A11" s="112">
        <v>1</v>
      </c>
      <c r="B11" s="462" t="s">
        <v>32</v>
      </c>
      <c r="C11" s="169">
        <v>10003607</v>
      </c>
      <c r="D11" s="169" t="s">
        <v>33</v>
      </c>
      <c r="E11" s="170" t="s">
        <v>108</v>
      </c>
      <c r="F11" s="37" t="s">
        <v>39</v>
      </c>
      <c r="G11" s="37" t="s">
        <v>39</v>
      </c>
      <c r="H11" s="37" t="s">
        <v>39</v>
      </c>
      <c r="I11" s="87" t="s">
        <v>36</v>
      </c>
      <c r="J11" s="87" t="s">
        <v>37</v>
      </c>
      <c r="K11" s="437"/>
      <c r="L11" s="5" t="s">
        <v>35</v>
      </c>
      <c r="M11" s="5" t="s">
        <v>35</v>
      </c>
      <c r="N11" s="5" t="s">
        <v>35</v>
      </c>
      <c r="O11" s="5" t="s">
        <v>35</v>
      </c>
      <c r="P11" s="5" t="s">
        <v>35</v>
      </c>
      <c r="Q11" s="87" t="s">
        <v>36</v>
      </c>
      <c r="R11" s="87" t="s">
        <v>37</v>
      </c>
      <c r="S11" s="5" t="s">
        <v>35</v>
      </c>
      <c r="T11" s="5" t="s">
        <v>35</v>
      </c>
      <c r="U11" s="5" t="s">
        <v>35</v>
      </c>
      <c r="V11" s="5" t="s">
        <v>35</v>
      </c>
      <c r="W11" s="5" t="s">
        <v>35</v>
      </c>
      <c r="X11" s="87" t="s">
        <v>36</v>
      </c>
      <c r="Y11" s="87" t="s">
        <v>37</v>
      </c>
      <c r="Z11" s="5" t="s">
        <v>35</v>
      </c>
      <c r="AA11" s="5" t="s">
        <v>35</v>
      </c>
      <c r="AB11" s="5" t="s">
        <v>35</v>
      </c>
      <c r="AC11" s="5" t="s">
        <v>35</v>
      </c>
      <c r="AD11" s="5" t="s">
        <v>35</v>
      </c>
      <c r="AE11" s="87" t="s">
        <v>36</v>
      </c>
      <c r="AF11" s="87" t="s">
        <v>37</v>
      </c>
      <c r="AG11" s="5" t="s">
        <v>35</v>
      </c>
      <c r="AH11" s="5" t="s">
        <v>35</v>
      </c>
      <c r="AI11" s="5" t="s">
        <v>35</v>
      </c>
      <c r="AJ11" s="5" t="s">
        <v>35</v>
      </c>
      <c r="AK11" s="5" t="s">
        <v>35</v>
      </c>
      <c r="AL11" s="87" t="s">
        <v>36</v>
      </c>
      <c r="AM11" s="87" t="s">
        <v>37</v>
      </c>
      <c r="AN11" s="4" t="s">
        <v>38</v>
      </c>
      <c r="AO11" s="4" t="s">
        <v>38</v>
      </c>
      <c r="AP11" s="437"/>
      <c r="AQ11" s="4" t="s">
        <v>38</v>
      </c>
      <c r="AR11" s="4" t="s">
        <v>38</v>
      </c>
      <c r="AS11" s="4" t="s">
        <v>38</v>
      </c>
      <c r="AT11" s="211" t="s">
        <v>36</v>
      </c>
      <c r="AU11" s="211" t="s">
        <v>37</v>
      </c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7">
      <c r="A12" s="112">
        <v>2</v>
      </c>
      <c r="B12" s="463"/>
      <c r="C12" s="169">
        <v>10003684</v>
      </c>
      <c r="D12" s="169" t="s">
        <v>40</v>
      </c>
      <c r="E12" s="170" t="s">
        <v>111</v>
      </c>
      <c r="F12" s="37" t="s">
        <v>39</v>
      </c>
      <c r="G12" s="37" t="s">
        <v>39</v>
      </c>
      <c r="H12" s="37" t="s">
        <v>39</v>
      </c>
      <c r="I12" s="37" t="s">
        <v>39</v>
      </c>
      <c r="J12" s="37" t="s">
        <v>39</v>
      </c>
      <c r="K12" s="437"/>
      <c r="L12" s="87" t="s">
        <v>36</v>
      </c>
      <c r="M12" s="87" t="s">
        <v>37</v>
      </c>
      <c r="N12" s="5" t="s">
        <v>35</v>
      </c>
      <c r="O12" s="5" t="s">
        <v>35</v>
      </c>
      <c r="P12" s="5" t="s">
        <v>35</v>
      </c>
      <c r="Q12" s="104" t="s">
        <v>35</v>
      </c>
      <c r="R12" s="104" t="s">
        <v>35</v>
      </c>
      <c r="S12" s="195" t="s">
        <v>36</v>
      </c>
      <c r="T12" s="195" t="s">
        <v>37</v>
      </c>
      <c r="U12" s="104" t="s">
        <v>35</v>
      </c>
      <c r="V12" s="104" t="s">
        <v>35</v>
      </c>
      <c r="W12" s="104" t="s">
        <v>35</v>
      </c>
      <c r="X12" s="104" t="s">
        <v>35</v>
      </c>
      <c r="Y12" s="104" t="s">
        <v>35</v>
      </c>
      <c r="Z12" s="195" t="s">
        <v>36</v>
      </c>
      <c r="AA12" s="195" t="s">
        <v>37</v>
      </c>
      <c r="AB12" s="108" t="s">
        <v>35</v>
      </c>
      <c r="AC12" s="5" t="s">
        <v>35</v>
      </c>
      <c r="AD12" s="5" t="s">
        <v>35</v>
      </c>
      <c r="AE12" s="5" t="s">
        <v>35</v>
      </c>
      <c r="AF12" s="5" t="s">
        <v>35</v>
      </c>
      <c r="AG12" s="211" t="s">
        <v>36</v>
      </c>
      <c r="AH12" s="211" t="s">
        <v>37</v>
      </c>
      <c r="AI12" s="5" t="s">
        <v>35</v>
      </c>
      <c r="AJ12" s="5" t="s">
        <v>35</v>
      </c>
      <c r="AK12" s="5" t="s">
        <v>35</v>
      </c>
      <c r="AL12" s="5" t="s">
        <v>35</v>
      </c>
      <c r="AM12" s="5" t="s">
        <v>35</v>
      </c>
      <c r="AN12" s="211" t="s">
        <v>36</v>
      </c>
      <c r="AO12" s="211" t="s">
        <v>37</v>
      </c>
      <c r="AP12" s="437"/>
      <c r="AQ12" s="4" t="s">
        <v>38</v>
      </c>
      <c r="AR12" s="4" t="s">
        <v>38</v>
      </c>
      <c r="AS12" s="4" t="s">
        <v>38</v>
      </c>
      <c r="AT12" s="4" t="s">
        <v>38</v>
      </c>
      <c r="AU12" s="4" t="s">
        <v>38</v>
      </c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7">
      <c r="A13" s="112">
        <v>3</v>
      </c>
      <c r="B13" s="463"/>
      <c r="C13" s="169">
        <v>10003762</v>
      </c>
      <c r="D13" s="169" t="s">
        <v>40</v>
      </c>
      <c r="E13" s="170" t="s">
        <v>113</v>
      </c>
      <c r="F13" s="87" t="s">
        <v>36</v>
      </c>
      <c r="G13" s="87" t="s">
        <v>37</v>
      </c>
      <c r="H13" s="37" t="s">
        <v>39</v>
      </c>
      <c r="I13" s="37" t="s">
        <v>39</v>
      </c>
      <c r="J13" s="37" t="s">
        <v>39</v>
      </c>
      <c r="K13" s="437"/>
      <c r="L13" s="37" t="s">
        <v>39</v>
      </c>
      <c r="M13" s="37" t="s">
        <v>39</v>
      </c>
      <c r="N13" s="87" t="s">
        <v>36</v>
      </c>
      <c r="O13" s="87" t="s">
        <v>37</v>
      </c>
      <c r="P13" s="5" t="s">
        <v>35</v>
      </c>
      <c r="Q13" s="104" t="s">
        <v>35</v>
      </c>
      <c r="R13" s="104" t="s">
        <v>35</v>
      </c>
      <c r="S13" s="104" t="s">
        <v>35</v>
      </c>
      <c r="T13" s="104" t="s">
        <v>35</v>
      </c>
      <c r="U13" s="195" t="s">
        <v>36</v>
      </c>
      <c r="V13" s="195" t="s">
        <v>37</v>
      </c>
      <c r="W13" s="104" t="s">
        <v>35</v>
      </c>
      <c r="X13" s="104" t="s">
        <v>35</v>
      </c>
      <c r="Y13" s="104" t="s">
        <v>35</v>
      </c>
      <c r="Z13" s="104" t="s">
        <v>35</v>
      </c>
      <c r="AA13" s="104" t="s">
        <v>35</v>
      </c>
      <c r="AB13" s="212" t="s">
        <v>36</v>
      </c>
      <c r="AC13" s="211" t="s">
        <v>37</v>
      </c>
      <c r="AD13" s="5" t="s">
        <v>35</v>
      </c>
      <c r="AE13" s="5" t="s">
        <v>35</v>
      </c>
      <c r="AF13" s="5" t="s">
        <v>35</v>
      </c>
      <c r="AG13" s="5" t="s">
        <v>35</v>
      </c>
      <c r="AH13" s="5" t="s">
        <v>35</v>
      </c>
      <c r="AI13" s="211" t="s">
        <v>36</v>
      </c>
      <c r="AJ13" s="211" t="s">
        <v>37</v>
      </c>
      <c r="AK13" s="5" t="s">
        <v>35</v>
      </c>
      <c r="AL13" s="5" t="s">
        <v>35</v>
      </c>
      <c r="AM13" s="5" t="s">
        <v>35</v>
      </c>
      <c r="AN13" s="5" t="s">
        <v>35</v>
      </c>
      <c r="AO13" s="5" t="s">
        <v>35</v>
      </c>
      <c r="AP13" s="437"/>
      <c r="AQ13" s="211" t="s">
        <v>36</v>
      </c>
      <c r="AR13" s="211" t="s">
        <v>37</v>
      </c>
      <c r="AS13" s="4" t="s">
        <v>38</v>
      </c>
      <c r="AT13" s="4" t="s">
        <v>38</v>
      </c>
      <c r="AU13" s="4" t="s">
        <v>38</v>
      </c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7">
      <c r="A14" s="112">
        <v>4</v>
      </c>
      <c r="B14" s="464"/>
      <c r="C14" s="169">
        <v>10004306</v>
      </c>
      <c r="D14" s="169" t="s">
        <v>33</v>
      </c>
      <c r="E14" s="170" t="s">
        <v>47</v>
      </c>
      <c r="F14" s="37" t="s">
        <v>39</v>
      </c>
      <c r="G14" s="37" t="s">
        <v>39</v>
      </c>
      <c r="H14" s="37" t="s">
        <v>39</v>
      </c>
      <c r="I14" s="37" t="s">
        <v>39</v>
      </c>
      <c r="J14" s="37" t="s">
        <v>39</v>
      </c>
      <c r="K14" s="437"/>
      <c r="L14" s="87" t="s">
        <v>36</v>
      </c>
      <c r="M14" s="87" t="s">
        <v>37</v>
      </c>
      <c r="N14" s="5" t="s">
        <v>35</v>
      </c>
      <c r="O14" s="5" t="s">
        <v>35</v>
      </c>
      <c r="P14" s="5" t="s">
        <v>35</v>
      </c>
      <c r="Q14" s="104" t="s">
        <v>35</v>
      </c>
      <c r="R14" s="104" t="s">
        <v>35</v>
      </c>
      <c r="S14" s="87" t="s">
        <v>36</v>
      </c>
      <c r="T14" s="87" t="s">
        <v>37</v>
      </c>
      <c r="U14" s="5" t="s">
        <v>35</v>
      </c>
      <c r="V14" s="5" t="s">
        <v>35</v>
      </c>
      <c r="W14" s="5" t="s">
        <v>35</v>
      </c>
      <c r="X14" s="104" t="s">
        <v>35</v>
      </c>
      <c r="Y14" s="104" t="s">
        <v>35</v>
      </c>
      <c r="Z14" s="87" t="s">
        <v>36</v>
      </c>
      <c r="AA14" s="87" t="s">
        <v>37</v>
      </c>
      <c r="AB14" s="5" t="s">
        <v>35</v>
      </c>
      <c r="AC14" s="5" t="s">
        <v>35</v>
      </c>
      <c r="AD14" s="5" t="s">
        <v>35</v>
      </c>
      <c r="AE14" s="104" t="s">
        <v>35</v>
      </c>
      <c r="AF14" s="104" t="s">
        <v>35</v>
      </c>
      <c r="AG14" s="87" t="s">
        <v>36</v>
      </c>
      <c r="AH14" s="87" t="s">
        <v>37</v>
      </c>
      <c r="AI14" s="5" t="s">
        <v>35</v>
      </c>
      <c r="AJ14" s="5" t="s">
        <v>35</v>
      </c>
      <c r="AK14" s="5" t="s">
        <v>35</v>
      </c>
      <c r="AL14" s="104" t="s">
        <v>35</v>
      </c>
      <c r="AM14" s="104" t="s">
        <v>35</v>
      </c>
      <c r="AN14" s="211" t="s">
        <v>36</v>
      </c>
      <c r="AO14" s="211" t="s">
        <v>37</v>
      </c>
      <c r="AP14" s="437"/>
      <c r="AQ14" s="4" t="s">
        <v>38</v>
      </c>
      <c r="AR14" s="4" t="s">
        <v>38</v>
      </c>
      <c r="AS14" s="4" t="s">
        <v>38</v>
      </c>
      <c r="AT14" s="4" t="s">
        <v>38</v>
      </c>
      <c r="AU14" s="4" t="s">
        <v>38</v>
      </c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7">
      <c r="A15" s="92"/>
      <c r="B15" s="110"/>
      <c r="C15" s="28"/>
      <c r="D15" s="28"/>
      <c r="E15" s="90"/>
      <c r="F15" s="103"/>
      <c r="G15" s="103"/>
      <c r="H15" s="103"/>
      <c r="I15" s="103"/>
      <c r="J15" s="103"/>
      <c r="K15" s="437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9"/>
      <c r="AC15" s="209"/>
      <c r="AD15" s="213"/>
      <c r="AE15" s="25"/>
      <c r="AF15" s="25"/>
      <c r="AG15" s="25"/>
      <c r="AH15" s="25"/>
      <c r="AI15" s="25"/>
      <c r="AJ15" s="25"/>
      <c r="AK15" s="25"/>
      <c r="AL15" s="25"/>
      <c r="AM15" s="90"/>
      <c r="AN15" s="20"/>
      <c r="AO15" s="20"/>
      <c r="AP15" s="437"/>
      <c r="AQ15" s="25"/>
      <c r="AR15" s="25"/>
      <c r="AS15" s="25"/>
      <c r="AT15" s="25"/>
      <c r="AU15" s="20"/>
      <c r="AV15" s="12"/>
      <c r="AW15" s="12"/>
      <c r="AX15" s="12"/>
      <c r="AY15" s="12"/>
      <c r="AZ15" s="12"/>
      <c r="BA15" s="12"/>
      <c r="BB15" s="12"/>
      <c r="BC15" s="12"/>
      <c r="BD15" s="12"/>
      <c r="BE15" s="8"/>
    </row>
    <row r="16" spans="1:57">
      <c r="A16" s="112">
        <v>5</v>
      </c>
      <c r="B16" s="346" t="s">
        <v>49</v>
      </c>
      <c r="C16" s="27">
        <v>10003744</v>
      </c>
      <c r="D16" s="27" t="s">
        <v>33</v>
      </c>
      <c r="E16" s="105" t="s">
        <v>118</v>
      </c>
      <c r="F16" s="4" t="s">
        <v>38</v>
      </c>
      <c r="G16" s="4" t="s">
        <v>38</v>
      </c>
      <c r="H16" s="4" t="s">
        <v>38</v>
      </c>
      <c r="I16" s="211" t="s">
        <v>36</v>
      </c>
      <c r="J16" s="211" t="s">
        <v>37</v>
      </c>
      <c r="K16" s="437"/>
      <c r="L16" s="37" t="s">
        <v>39</v>
      </c>
      <c r="M16" s="37" t="s">
        <v>39</v>
      </c>
      <c r="N16" s="37" t="s">
        <v>39</v>
      </c>
      <c r="O16" s="37" t="s">
        <v>39</v>
      </c>
      <c r="P16" s="37" t="s">
        <v>39</v>
      </c>
      <c r="Q16" s="195" t="s">
        <v>36</v>
      </c>
      <c r="R16" s="195" t="s">
        <v>37</v>
      </c>
      <c r="S16" s="214" t="s">
        <v>39</v>
      </c>
      <c r="T16" s="214" t="s">
        <v>39</v>
      </c>
      <c r="U16" s="214" t="s">
        <v>39</v>
      </c>
      <c r="V16" s="214" t="s">
        <v>39</v>
      </c>
      <c r="W16" s="214" t="s">
        <v>39</v>
      </c>
      <c r="X16" s="195" t="s">
        <v>36</v>
      </c>
      <c r="Y16" s="195" t="s">
        <v>37</v>
      </c>
      <c r="Z16" s="214" t="s">
        <v>39</v>
      </c>
      <c r="AA16" s="214" t="s">
        <v>39</v>
      </c>
      <c r="AB16" s="215" t="s">
        <v>39</v>
      </c>
      <c r="AC16" s="37" t="s">
        <v>39</v>
      </c>
      <c r="AD16" s="37" t="s">
        <v>39</v>
      </c>
      <c r="AE16" s="211" t="s">
        <v>36</v>
      </c>
      <c r="AF16" s="211" t="s">
        <v>37</v>
      </c>
      <c r="AG16" s="37" t="s">
        <v>39</v>
      </c>
      <c r="AH16" s="37" t="s">
        <v>39</v>
      </c>
      <c r="AI16" s="37" t="s">
        <v>39</v>
      </c>
      <c r="AJ16" s="37" t="s">
        <v>39</v>
      </c>
      <c r="AK16" s="37" t="s">
        <v>39</v>
      </c>
      <c r="AL16" s="211" t="s">
        <v>36</v>
      </c>
      <c r="AM16" s="211" t="s">
        <v>37</v>
      </c>
      <c r="AN16" s="37" t="s">
        <v>39</v>
      </c>
      <c r="AO16" s="37" t="s">
        <v>39</v>
      </c>
      <c r="AP16" s="437"/>
      <c r="AQ16" s="214" t="s">
        <v>39</v>
      </c>
      <c r="AR16" s="214" t="s">
        <v>39</v>
      </c>
      <c r="AS16" s="214" t="s">
        <v>39</v>
      </c>
      <c r="AT16" s="211" t="s">
        <v>36</v>
      </c>
      <c r="AU16" s="211" t="s">
        <v>37</v>
      </c>
      <c r="AV16" s="12"/>
      <c r="AW16" s="12"/>
      <c r="AX16" s="12"/>
      <c r="AY16" s="12"/>
      <c r="AZ16" s="12"/>
      <c r="BA16" s="12"/>
      <c r="BB16" s="12"/>
      <c r="BC16" s="12"/>
      <c r="BD16" s="12"/>
    </row>
    <row r="17" spans="1:59">
      <c r="A17" s="112">
        <v>6</v>
      </c>
      <c r="B17" s="347"/>
      <c r="C17" s="27">
        <v>10003818</v>
      </c>
      <c r="D17" s="27" t="s">
        <v>40</v>
      </c>
      <c r="E17" s="105" t="s">
        <v>121</v>
      </c>
      <c r="F17" s="4" t="s">
        <v>38</v>
      </c>
      <c r="G17" s="4" t="s">
        <v>38</v>
      </c>
      <c r="H17" s="4" t="s">
        <v>38</v>
      </c>
      <c r="I17" s="4" t="s">
        <v>38</v>
      </c>
      <c r="J17" s="4" t="s">
        <v>38</v>
      </c>
      <c r="K17" s="437"/>
      <c r="L17" s="211" t="s">
        <v>36</v>
      </c>
      <c r="M17" s="211" t="s">
        <v>37</v>
      </c>
      <c r="N17" s="37" t="s">
        <v>39</v>
      </c>
      <c r="O17" s="37" t="s">
        <v>39</v>
      </c>
      <c r="P17" s="37" t="s">
        <v>39</v>
      </c>
      <c r="Q17" s="214" t="s">
        <v>39</v>
      </c>
      <c r="R17" s="214" t="s">
        <v>39</v>
      </c>
      <c r="S17" s="195" t="s">
        <v>36</v>
      </c>
      <c r="T17" s="195" t="s">
        <v>37</v>
      </c>
      <c r="U17" s="214" t="s">
        <v>39</v>
      </c>
      <c r="V17" s="214" t="s">
        <v>39</v>
      </c>
      <c r="W17" s="214" t="s">
        <v>39</v>
      </c>
      <c r="X17" s="214" t="s">
        <v>39</v>
      </c>
      <c r="Y17" s="214" t="s">
        <v>39</v>
      </c>
      <c r="Z17" s="195" t="s">
        <v>36</v>
      </c>
      <c r="AA17" s="195" t="s">
        <v>37</v>
      </c>
      <c r="AB17" s="215" t="s">
        <v>39</v>
      </c>
      <c r="AC17" s="37" t="s">
        <v>39</v>
      </c>
      <c r="AD17" s="37" t="s">
        <v>39</v>
      </c>
      <c r="AE17" s="37" t="s">
        <v>39</v>
      </c>
      <c r="AF17" s="37" t="s">
        <v>39</v>
      </c>
      <c r="AG17" s="211" t="s">
        <v>36</v>
      </c>
      <c r="AH17" s="211" t="s">
        <v>37</v>
      </c>
      <c r="AI17" s="37" t="s">
        <v>39</v>
      </c>
      <c r="AJ17" s="37" t="s">
        <v>39</v>
      </c>
      <c r="AK17" s="37" t="s">
        <v>39</v>
      </c>
      <c r="AL17" s="37" t="s">
        <v>39</v>
      </c>
      <c r="AM17" s="37" t="s">
        <v>39</v>
      </c>
      <c r="AN17" s="211" t="s">
        <v>36</v>
      </c>
      <c r="AO17" s="211" t="s">
        <v>37</v>
      </c>
      <c r="AP17" s="437"/>
      <c r="AQ17" s="5" t="s">
        <v>35</v>
      </c>
      <c r="AR17" s="5" t="s">
        <v>35</v>
      </c>
      <c r="AS17" s="5" t="s">
        <v>35</v>
      </c>
      <c r="AT17" s="5" t="s">
        <v>35</v>
      </c>
      <c r="AU17" s="5" t="s">
        <v>35</v>
      </c>
      <c r="AV17" s="12"/>
      <c r="AW17" s="12"/>
      <c r="AX17" s="12"/>
      <c r="AY17" s="12"/>
      <c r="AZ17" s="12"/>
      <c r="BA17" s="12"/>
      <c r="BB17" s="12"/>
      <c r="BC17" s="12"/>
      <c r="BD17" s="12"/>
    </row>
    <row r="18" spans="1:59">
      <c r="A18" s="112">
        <v>7</v>
      </c>
      <c r="B18" s="347"/>
      <c r="C18" s="27">
        <v>10003520</v>
      </c>
      <c r="D18" s="169" t="s">
        <v>40</v>
      </c>
      <c r="E18" s="105" t="s">
        <v>123</v>
      </c>
      <c r="F18" s="211" t="s">
        <v>36</v>
      </c>
      <c r="G18" s="211" t="s">
        <v>37</v>
      </c>
      <c r="H18" s="4" t="s">
        <v>38</v>
      </c>
      <c r="I18" s="4" t="s">
        <v>38</v>
      </c>
      <c r="J18" s="4" t="s">
        <v>38</v>
      </c>
      <c r="K18" s="437"/>
      <c r="L18" s="4" t="s">
        <v>38</v>
      </c>
      <c r="M18" s="4" t="s">
        <v>38</v>
      </c>
      <c r="N18" s="211" t="s">
        <v>36</v>
      </c>
      <c r="O18" s="211" t="s">
        <v>37</v>
      </c>
      <c r="P18" s="37" t="s">
        <v>39</v>
      </c>
      <c r="Q18" s="37" t="s">
        <v>39</v>
      </c>
      <c r="R18" s="214" t="s">
        <v>39</v>
      </c>
      <c r="S18" s="214" t="s">
        <v>39</v>
      </c>
      <c r="T18" s="214" t="s">
        <v>39</v>
      </c>
      <c r="U18" s="211" t="s">
        <v>36</v>
      </c>
      <c r="V18" s="211" t="s">
        <v>37</v>
      </c>
      <c r="W18" s="37" t="s">
        <v>39</v>
      </c>
      <c r="X18" s="37" t="s">
        <v>39</v>
      </c>
      <c r="Y18" s="214" t="s">
        <v>39</v>
      </c>
      <c r="Z18" s="214" t="s">
        <v>39</v>
      </c>
      <c r="AA18" s="214" t="s">
        <v>39</v>
      </c>
      <c r="AB18" s="211" t="s">
        <v>36</v>
      </c>
      <c r="AC18" s="211" t="s">
        <v>37</v>
      </c>
      <c r="AD18" s="37" t="s">
        <v>39</v>
      </c>
      <c r="AE18" s="37" t="s">
        <v>39</v>
      </c>
      <c r="AF18" s="214" t="s">
        <v>39</v>
      </c>
      <c r="AG18" s="214" t="s">
        <v>39</v>
      </c>
      <c r="AH18" s="214" t="s">
        <v>39</v>
      </c>
      <c r="AI18" s="211" t="s">
        <v>36</v>
      </c>
      <c r="AJ18" s="211" t="s">
        <v>37</v>
      </c>
      <c r="AK18" s="37" t="s">
        <v>39</v>
      </c>
      <c r="AL18" s="37" t="s">
        <v>39</v>
      </c>
      <c r="AM18" s="214" t="s">
        <v>39</v>
      </c>
      <c r="AN18" s="214" t="s">
        <v>39</v>
      </c>
      <c r="AO18" s="214" t="s">
        <v>39</v>
      </c>
      <c r="AP18" s="437"/>
      <c r="AQ18" s="211" t="s">
        <v>36</v>
      </c>
      <c r="AR18" s="211" t="s">
        <v>37</v>
      </c>
      <c r="AS18" s="5" t="s">
        <v>35</v>
      </c>
      <c r="AT18" s="5" t="s">
        <v>35</v>
      </c>
      <c r="AU18" s="5" t="s">
        <v>35</v>
      </c>
      <c r="AV18" s="12"/>
      <c r="AW18" s="12"/>
      <c r="AX18" s="12"/>
      <c r="AY18" s="12"/>
      <c r="AZ18" s="12"/>
      <c r="BA18" s="12"/>
      <c r="BB18" s="12"/>
      <c r="BC18" s="12"/>
      <c r="BD18" s="12"/>
    </row>
    <row r="19" spans="1:59" s="303" customFormat="1" hidden="1">
      <c r="A19" s="291">
        <v>8</v>
      </c>
      <c r="B19" s="292"/>
      <c r="C19" s="304">
        <v>10003606</v>
      </c>
      <c r="D19" s="293" t="s">
        <v>33</v>
      </c>
      <c r="E19" s="305" t="s">
        <v>56</v>
      </c>
      <c r="F19" s="309" t="s">
        <v>39</v>
      </c>
      <c r="G19" s="309" t="s">
        <v>39</v>
      </c>
      <c r="H19" s="309" t="s">
        <v>39</v>
      </c>
      <c r="I19" s="309" t="s">
        <v>39</v>
      </c>
      <c r="J19" s="309" t="s">
        <v>39</v>
      </c>
      <c r="K19" s="437"/>
      <c r="L19" s="300" t="s">
        <v>36</v>
      </c>
      <c r="M19" s="300" t="s">
        <v>37</v>
      </c>
      <c r="N19" s="309" t="s">
        <v>39</v>
      </c>
      <c r="O19" s="309" t="s">
        <v>39</v>
      </c>
      <c r="P19" s="309" t="s">
        <v>39</v>
      </c>
      <c r="Q19" s="309" t="s">
        <v>39</v>
      </c>
      <c r="R19" s="309" t="s">
        <v>39</v>
      </c>
      <c r="S19" s="300" t="s">
        <v>36</v>
      </c>
      <c r="T19" s="300" t="s">
        <v>37</v>
      </c>
      <c r="U19" s="309" t="s">
        <v>39</v>
      </c>
      <c r="V19" s="309" t="s">
        <v>39</v>
      </c>
      <c r="W19" s="309" t="s">
        <v>39</v>
      </c>
      <c r="X19" s="309" t="s">
        <v>39</v>
      </c>
      <c r="Y19" s="309" t="s">
        <v>39</v>
      </c>
      <c r="Z19" s="300" t="s">
        <v>36</v>
      </c>
      <c r="AA19" s="300" t="s">
        <v>37</v>
      </c>
      <c r="AB19" s="309" t="s">
        <v>39</v>
      </c>
      <c r="AC19" s="309" t="s">
        <v>39</v>
      </c>
      <c r="AD19" s="309" t="s">
        <v>39</v>
      </c>
      <c r="AE19" s="309" t="s">
        <v>39</v>
      </c>
      <c r="AF19" s="309" t="s">
        <v>39</v>
      </c>
      <c r="AG19" s="300" t="s">
        <v>36</v>
      </c>
      <c r="AH19" s="300" t="s">
        <v>37</v>
      </c>
      <c r="AI19" s="309" t="s">
        <v>39</v>
      </c>
      <c r="AJ19" s="309" t="s">
        <v>39</v>
      </c>
      <c r="AK19" s="309" t="s">
        <v>39</v>
      </c>
      <c r="AL19" s="309" t="s">
        <v>39</v>
      </c>
      <c r="AM19" s="309" t="s">
        <v>39</v>
      </c>
      <c r="AN19" s="310" t="s">
        <v>36</v>
      </c>
      <c r="AO19" s="310" t="s">
        <v>37</v>
      </c>
      <c r="AP19" s="437"/>
      <c r="AQ19" s="309" t="s">
        <v>39</v>
      </c>
      <c r="AR19" s="309" t="s">
        <v>39</v>
      </c>
      <c r="AS19" s="309" t="s">
        <v>39</v>
      </c>
      <c r="AT19" s="309" t="s">
        <v>39</v>
      </c>
      <c r="AU19" s="309" t="s">
        <v>39</v>
      </c>
      <c r="AV19" s="302"/>
      <c r="AW19" s="302"/>
      <c r="AX19" s="302"/>
      <c r="AY19" s="302"/>
      <c r="AZ19" s="302"/>
      <c r="BA19" s="302"/>
      <c r="BB19" s="302"/>
      <c r="BC19" s="302"/>
      <c r="BD19" s="302"/>
    </row>
    <row r="20" spans="1:59">
      <c r="A20" s="92"/>
      <c r="B20" s="110"/>
      <c r="C20" s="28"/>
      <c r="D20" s="171"/>
      <c r="E20" s="90"/>
      <c r="F20" s="103"/>
      <c r="G20" s="103"/>
      <c r="H20" s="103"/>
      <c r="I20" s="103"/>
      <c r="J20" s="103"/>
      <c r="K20" s="437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4"/>
      <c r="AC20" s="204"/>
      <c r="AD20" s="205"/>
      <c r="AE20" s="25"/>
      <c r="AF20" s="25"/>
      <c r="AG20" s="25"/>
      <c r="AH20" s="25"/>
      <c r="AI20" s="25"/>
      <c r="AJ20" s="25"/>
      <c r="AK20" s="90"/>
      <c r="AL20" s="91"/>
      <c r="AM20" s="91"/>
      <c r="AN20" s="20"/>
      <c r="AO20" s="20"/>
      <c r="AP20" s="437"/>
      <c r="AQ20" s="91"/>
      <c r="AR20" s="91"/>
      <c r="AS20" s="91"/>
      <c r="AT20" s="92"/>
      <c r="AU20" s="20"/>
      <c r="AV20" s="12"/>
      <c r="AW20" s="12"/>
      <c r="AX20" s="12"/>
      <c r="AY20" s="12"/>
      <c r="AZ20" s="12"/>
      <c r="BA20" s="12"/>
      <c r="BB20" s="12"/>
      <c r="BC20" s="12"/>
      <c r="BD20" s="12"/>
      <c r="BE20" s="8"/>
      <c r="BF20" s="8"/>
      <c r="BG20" s="8"/>
    </row>
    <row r="21" spans="1:59">
      <c r="A21" s="112">
        <v>9</v>
      </c>
      <c r="B21" s="399" t="s">
        <v>57</v>
      </c>
      <c r="C21" s="27">
        <v>10003742</v>
      </c>
      <c r="D21" s="169" t="s">
        <v>33</v>
      </c>
      <c r="E21" s="105" t="s">
        <v>227</v>
      </c>
      <c r="F21" s="5" t="s">
        <v>35</v>
      </c>
      <c r="G21" s="5" t="s">
        <v>35</v>
      </c>
      <c r="H21" s="5" t="s">
        <v>35</v>
      </c>
      <c r="I21" s="211" t="s">
        <v>36</v>
      </c>
      <c r="J21" s="211" t="s">
        <v>37</v>
      </c>
      <c r="K21" s="437"/>
      <c r="L21" s="4" t="s">
        <v>38</v>
      </c>
      <c r="M21" s="4" t="s">
        <v>38</v>
      </c>
      <c r="N21" s="4" t="s">
        <v>38</v>
      </c>
      <c r="O21" s="4" t="s">
        <v>38</v>
      </c>
      <c r="P21" s="4" t="s">
        <v>38</v>
      </c>
      <c r="Q21" s="211" t="s">
        <v>36</v>
      </c>
      <c r="R21" s="211" t="s">
        <v>37</v>
      </c>
      <c r="S21" s="4" t="s">
        <v>38</v>
      </c>
      <c r="T21" s="4" t="s">
        <v>38</v>
      </c>
      <c r="U21" s="4" t="s">
        <v>38</v>
      </c>
      <c r="V21" s="4" t="s">
        <v>38</v>
      </c>
      <c r="W21" s="4" t="s">
        <v>38</v>
      </c>
      <c r="X21" s="195" t="s">
        <v>36</v>
      </c>
      <c r="Y21" s="195" t="s">
        <v>37</v>
      </c>
      <c r="Z21" s="4" t="s">
        <v>38</v>
      </c>
      <c r="AA21" s="4" t="s">
        <v>38</v>
      </c>
      <c r="AB21" s="4" t="s">
        <v>38</v>
      </c>
      <c r="AC21" s="4" t="s">
        <v>38</v>
      </c>
      <c r="AD21" s="4" t="s">
        <v>38</v>
      </c>
      <c r="AE21" s="211" t="s">
        <v>36</v>
      </c>
      <c r="AF21" s="211" t="s">
        <v>37</v>
      </c>
      <c r="AG21" s="4" t="s">
        <v>38</v>
      </c>
      <c r="AH21" s="4" t="s">
        <v>38</v>
      </c>
      <c r="AI21" s="4" t="s">
        <v>38</v>
      </c>
      <c r="AJ21" s="4" t="s">
        <v>38</v>
      </c>
      <c r="AK21" s="4" t="s">
        <v>38</v>
      </c>
      <c r="AL21" s="211" t="s">
        <v>36</v>
      </c>
      <c r="AM21" s="211" t="s">
        <v>37</v>
      </c>
      <c r="AN21" s="4" t="s">
        <v>38</v>
      </c>
      <c r="AO21" s="4" t="s">
        <v>38</v>
      </c>
      <c r="AP21" s="437"/>
      <c r="AQ21" s="4" t="s">
        <v>38</v>
      </c>
      <c r="AR21" s="4" t="s">
        <v>38</v>
      </c>
      <c r="AS21" s="4" t="s">
        <v>38</v>
      </c>
      <c r="AT21" s="211" t="s">
        <v>36</v>
      </c>
      <c r="AU21" s="211" t="s">
        <v>37</v>
      </c>
      <c r="AV21" s="12"/>
      <c r="AW21" s="12"/>
      <c r="AX21" s="12"/>
      <c r="AY21" s="12"/>
      <c r="AZ21" s="12"/>
      <c r="BA21" s="12"/>
      <c r="BB21" s="12"/>
      <c r="BC21" s="12"/>
      <c r="BD21" s="12"/>
    </row>
    <row r="22" spans="1:59">
      <c r="A22" s="112">
        <v>10</v>
      </c>
      <c r="B22" s="399"/>
      <c r="C22" s="27">
        <v>10003745</v>
      </c>
      <c r="D22" s="169" t="s">
        <v>33</v>
      </c>
      <c r="E22" s="105" t="s">
        <v>59</v>
      </c>
      <c r="F22" s="5" t="s">
        <v>35</v>
      </c>
      <c r="G22" s="5" t="s">
        <v>35</v>
      </c>
      <c r="H22" s="5" t="s">
        <v>35</v>
      </c>
      <c r="I22" s="5" t="s">
        <v>35</v>
      </c>
      <c r="J22" s="5" t="s">
        <v>35</v>
      </c>
      <c r="K22" s="437"/>
      <c r="L22" s="211" t="s">
        <v>36</v>
      </c>
      <c r="M22" s="211" t="s">
        <v>37</v>
      </c>
      <c r="N22" s="4" t="s">
        <v>38</v>
      </c>
      <c r="O22" s="4" t="s">
        <v>38</v>
      </c>
      <c r="P22" s="4" t="s">
        <v>38</v>
      </c>
      <c r="Q22" s="102" t="s">
        <v>38</v>
      </c>
      <c r="R22" s="102" t="s">
        <v>38</v>
      </c>
      <c r="S22" s="195" t="s">
        <v>36</v>
      </c>
      <c r="T22" s="195" t="s">
        <v>37</v>
      </c>
      <c r="U22" s="102" t="s">
        <v>38</v>
      </c>
      <c r="V22" s="102" t="s">
        <v>38</v>
      </c>
      <c r="W22" s="102" t="s">
        <v>38</v>
      </c>
      <c r="X22" s="102" t="s">
        <v>38</v>
      </c>
      <c r="Y22" s="102" t="s">
        <v>38</v>
      </c>
      <c r="Z22" s="195" t="s">
        <v>36</v>
      </c>
      <c r="AA22" s="195" t="s">
        <v>37</v>
      </c>
      <c r="AB22" s="107" t="s">
        <v>38</v>
      </c>
      <c r="AC22" s="4" t="s">
        <v>38</v>
      </c>
      <c r="AD22" s="4" t="s">
        <v>38</v>
      </c>
      <c r="AE22" s="4" t="s">
        <v>38</v>
      </c>
      <c r="AF22" s="4" t="s">
        <v>38</v>
      </c>
      <c r="AG22" s="211" t="s">
        <v>36</v>
      </c>
      <c r="AH22" s="211" t="s">
        <v>37</v>
      </c>
      <c r="AI22" s="4" t="s">
        <v>38</v>
      </c>
      <c r="AJ22" s="4" t="s">
        <v>38</v>
      </c>
      <c r="AK22" s="4" t="s">
        <v>38</v>
      </c>
      <c r="AL22" s="4" t="s">
        <v>38</v>
      </c>
      <c r="AM22" s="4" t="s">
        <v>38</v>
      </c>
      <c r="AN22" s="211" t="s">
        <v>36</v>
      </c>
      <c r="AO22" s="211" t="s">
        <v>37</v>
      </c>
      <c r="AP22" s="437"/>
      <c r="AQ22" s="214" t="s">
        <v>39</v>
      </c>
      <c r="AR22" s="214" t="s">
        <v>39</v>
      </c>
      <c r="AS22" s="214" t="s">
        <v>39</v>
      </c>
      <c r="AT22" s="214" t="s">
        <v>39</v>
      </c>
      <c r="AU22" s="214" t="s">
        <v>39</v>
      </c>
      <c r="AV22" s="12"/>
      <c r="AW22" s="12"/>
      <c r="AX22" s="12"/>
      <c r="AY22" s="12"/>
      <c r="AZ22" s="12"/>
      <c r="BA22" s="12"/>
      <c r="BB22" s="12"/>
      <c r="BC22" s="12"/>
      <c r="BD22" s="12"/>
    </row>
    <row r="23" spans="1:59">
      <c r="A23" s="112">
        <v>11</v>
      </c>
      <c r="B23" s="399"/>
      <c r="C23" s="27">
        <v>10003626</v>
      </c>
      <c r="D23" s="169" t="s">
        <v>40</v>
      </c>
      <c r="E23" s="105" t="s">
        <v>128</v>
      </c>
      <c r="F23" s="87" t="s">
        <v>36</v>
      </c>
      <c r="G23" s="87" t="s">
        <v>37</v>
      </c>
      <c r="H23" s="4" t="s">
        <v>38</v>
      </c>
      <c r="I23" s="4" t="s">
        <v>38</v>
      </c>
      <c r="J23" s="4" t="s">
        <v>38</v>
      </c>
      <c r="K23" s="437"/>
      <c r="L23" s="4" t="s">
        <v>38</v>
      </c>
      <c r="M23" s="4" t="s">
        <v>38</v>
      </c>
      <c r="N23" s="87" t="s">
        <v>36</v>
      </c>
      <c r="O23" s="87" t="s">
        <v>37</v>
      </c>
      <c r="P23" s="4" t="s">
        <v>38</v>
      </c>
      <c r="Q23" s="4" t="s">
        <v>38</v>
      </c>
      <c r="R23" s="4" t="s">
        <v>38</v>
      </c>
      <c r="S23" s="102" t="s">
        <v>38</v>
      </c>
      <c r="T23" s="102" t="s">
        <v>38</v>
      </c>
      <c r="U23" s="195" t="s">
        <v>36</v>
      </c>
      <c r="V23" s="195" t="s">
        <v>37</v>
      </c>
      <c r="W23" s="102" t="s">
        <v>38</v>
      </c>
      <c r="X23" s="102" t="s">
        <v>38</v>
      </c>
      <c r="Y23" s="102" t="s">
        <v>38</v>
      </c>
      <c r="Z23" s="102" t="s">
        <v>38</v>
      </c>
      <c r="AA23" s="102" t="s">
        <v>38</v>
      </c>
      <c r="AB23" s="212" t="s">
        <v>36</v>
      </c>
      <c r="AC23" s="211" t="s">
        <v>37</v>
      </c>
      <c r="AD23" s="4" t="s">
        <v>38</v>
      </c>
      <c r="AE23" s="4" t="s">
        <v>38</v>
      </c>
      <c r="AF23" s="4" t="s">
        <v>38</v>
      </c>
      <c r="AG23" s="4" t="s">
        <v>38</v>
      </c>
      <c r="AH23" s="4" t="s">
        <v>38</v>
      </c>
      <c r="AI23" s="211" t="s">
        <v>36</v>
      </c>
      <c r="AJ23" s="211" t="s">
        <v>37</v>
      </c>
      <c r="AK23" s="4" t="s">
        <v>38</v>
      </c>
      <c r="AL23" s="4" t="s">
        <v>38</v>
      </c>
      <c r="AM23" s="4" t="s">
        <v>38</v>
      </c>
      <c r="AN23" s="4" t="s">
        <v>38</v>
      </c>
      <c r="AO23" s="4" t="s">
        <v>38</v>
      </c>
      <c r="AP23" s="437"/>
      <c r="AQ23" s="211" t="s">
        <v>36</v>
      </c>
      <c r="AR23" s="211" t="s">
        <v>37</v>
      </c>
      <c r="AS23" s="214" t="s">
        <v>39</v>
      </c>
      <c r="AT23" s="214" t="s">
        <v>39</v>
      </c>
      <c r="AU23" s="214" t="s">
        <v>39</v>
      </c>
      <c r="AV23" s="12"/>
      <c r="AW23" s="12"/>
      <c r="AX23" s="12"/>
      <c r="AY23" s="12"/>
      <c r="AZ23" s="12"/>
      <c r="BA23" s="12"/>
      <c r="BB23" s="12"/>
      <c r="BC23" s="12"/>
      <c r="BD23" s="12"/>
    </row>
    <row r="24" spans="1:59">
      <c r="A24" s="112">
        <v>12</v>
      </c>
      <c r="B24" s="399"/>
      <c r="C24" s="27">
        <v>10004376</v>
      </c>
      <c r="D24" s="169" t="s">
        <v>40</v>
      </c>
      <c r="E24" s="105" t="s">
        <v>63</v>
      </c>
      <c r="F24" s="87" t="s">
        <v>36</v>
      </c>
      <c r="G24" s="87" t="s">
        <v>37</v>
      </c>
      <c r="H24" s="4" t="s">
        <v>38</v>
      </c>
      <c r="I24" s="4" t="s">
        <v>38</v>
      </c>
      <c r="J24" s="4" t="s">
        <v>38</v>
      </c>
      <c r="K24" s="438"/>
      <c r="L24" s="4" t="s">
        <v>38</v>
      </c>
      <c r="M24" s="4" t="s">
        <v>38</v>
      </c>
      <c r="N24" s="87" t="s">
        <v>36</v>
      </c>
      <c r="O24" s="87" t="s">
        <v>37</v>
      </c>
      <c r="P24" s="4" t="s">
        <v>38</v>
      </c>
      <c r="Q24" s="4" t="s">
        <v>38</v>
      </c>
      <c r="R24" s="4" t="s">
        <v>38</v>
      </c>
      <c r="S24" s="4" t="s">
        <v>38</v>
      </c>
      <c r="T24" s="102" t="s">
        <v>38</v>
      </c>
      <c r="U24" s="102" t="s">
        <v>38</v>
      </c>
      <c r="V24" s="102" t="s">
        <v>38</v>
      </c>
      <c r="W24" s="102" t="s">
        <v>38</v>
      </c>
      <c r="X24" s="195" t="s">
        <v>36</v>
      </c>
      <c r="Y24" s="195" t="s">
        <v>37</v>
      </c>
      <c r="Z24" s="102" t="s">
        <v>38</v>
      </c>
      <c r="AA24" s="102" t="s">
        <v>38</v>
      </c>
      <c r="AB24" s="102" t="s">
        <v>38</v>
      </c>
      <c r="AC24" s="102" t="s">
        <v>38</v>
      </c>
      <c r="AD24" s="102" t="s">
        <v>38</v>
      </c>
      <c r="AE24" s="195" t="s">
        <v>36</v>
      </c>
      <c r="AF24" s="195" t="s">
        <v>37</v>
      </c>
      <c r="AG24" s="102" t="s">
        <v>38</v>
      </c>
      <c r="AH24" s="102" t="s">
        <v>38</v>
      </c>
      <c r="AI24" s="102" t="s">
        <v>38</v>
      </c>
      <c r="AJ24" s="102" t="s">
        <v>38</v>
      </c>
      <c r="AK24" s="102" t="s">
        <v>38</v>
      </c>
      <c r="AL24" s="195" t="s">
        <v>36</v>
      </c>
      <c r="AM24" s="195" t="s">
        <v>37</v>
      </c>
      <c r="AN24" s="4" t="s">
        <v>38</v>
      </c>
      <c r="AO24" s="4" t="s">
        <v>38</v>
      </c>
      <c r="AP24" s="437"/>
      <c r="AQ24" s="211" t="s">
        <v>36</v>
      </c>
      <c r="AR24" s="211" t="s">
        <v>37</v>
      </c>
      <c r="AS24" s="214" t="s">
        <v>39</v>
      </c>
      <c r="AT24" s="214" t="s">
        <v>39</v>
      </c>
      <c r="AU24" s="214" t="s">
        <v>39</v>
      </c>
      <c r="AV24" s="12"/>
      <c r="AW24" s="12"/>
      <c r="AX24" s="12"/>
      <c r="AY24" s="12"/>
      <c r="AZ24" s="12"/>
      <c r="BA24" s="12"/>
      <c r="BB24" s="12"/>
      <c r="BC24" s="12"/>
      <c r="BD24" s="12"/>
    </row>
    <row r="26" spans="1:59">
      <c r="B26" s="372" t="s">
        <v>131</v>
      </c>
      <c r="C26" s="372"/>
    </row>
    <row r="27" spans="1:59">
      <c r="B27" s="264" t="s">
        <v>23</v>
      </c>
      <c r="C27" s="264" t="s">
        <v>132</v>
      </c>
    </row>
    <row r="28" spans="1:59">
      <c r="B28" s="264" t="s">
        <v>24</v>
      </c>
      <c r="C28" s="264" t="s">
        <v>133</v>
      </c>
    </row>
    <row r="29" spans="1:59">
      <c r="B29" s="264" t="s">
        <v>26</v>
      </c>
      <c r="C29" s="264" t="s">
        <v>134</v>
      </c>
    </row>
    <row r="30" spans="1:59">
      <c r="B30" s="264" t="s">
        <v>36</v>
      </c>
      <c r="C30" s="264" t="s">
        <v>135</v>
      </c>
    </row>
    <row r="31" spans="1:59">
      <c r="B31" s="264" t="s">
        <v>37</v>
      </c>
      <c r="C31" s="264" t="s">
        <v>136</v>
      </c>
    </row>
    <row r="32" spans="1:59">
      <c r="B32" s="264" t="s">
        <v>61</v>
      </c>
      <c r="C32" s="264" t="s">
        <v>137</v>
      </c>
    </row>
    <row r="33" spans="2:3">
      <c r="B33" s="264" t="s">
        <v>178</v>
      </c>
      <c r="C33" s="264" t="s">
        <v>179</v>
      </c>
    </row>
  </sheetData>
  <sheetProtection autoFilter="0"/>
  <mergeCells count="33">
    <mergeCell ref="B26:C26"/>
    <mergeCell ref="AV10:BD10"/>
    <mergeCell ref="AV8:AV9"/>
    <mergeCell ref="AW8:AW9"/>
    <mergeCell ref="AX8:AX9"/>
    <mergeCell ref="AY8:AY9"/>
    <mergeCell ref="AZ8:AZ9"/>
    <mergeCell ref="BA8:BA9"/>
    <mergeCell ref="BB8:BB9"/>
    <mergeCell ref="BC8:BC9"/>
    <mergeCell ref="BD8:BD9"/>
    <mergeCell ref="AQ6:AU6"/>
    <mergeCell ref="B7:E7"/>
    <mergeCell ref="F7:G7"/>
    <mergeCell ref="H7:J7"/>
    <mergeCell ref="L7:O7"/>
    <mergeCell ref="P7:V7"/>
    <mergeCell ref="W7:AC7"/>
    <mergeCell ref="AD7:AJ7"/>
    <mergeCell ref="AK7:AO7"/>
    <mergeCell ref="AR7:AU7"/>
    <mergeCell ref="AP6:AP24"/>
    <mergeCell ref="F10:J10"/>
    <mergeCell ref="B9:E9"/>
    <mergeCell ref="B1:C1"/>
    <mergeCell ref="A6:A9"/>
    <mergeCell ref="F6:J6"/>
    <mergeCell ref="K6:K24"/>
    <mergeCell ref="L6:AO6"/>
    <mergeCell ref="B8:E8"/>
    <mergeCell ref="B11:B14"/>
    <mergeCell ref="B16:B18"/>
    <mergeCell ref="B21:B24"/>
  </mergeCells>
  <dataValidations count="2">
    <dataValidation type="list" allowBlank="1" showInputMessage="1" showErrorMessage="1" sqref="AQ15" xr:uid="{95D8241A-9885-4751-A7EF-015073EC5635}">
      <formula1>INDIRECT(#REF!)</formula1>
    </dataValidation>
    <dataValidation type="list" allowBlank="1" showInputMessage="1" showErrorMessage="1" sqref="F15" xr:uid="{3528F1A6-1310-4730-AF0F-694B3A656389}">
      <formula1>INDIRECT(C15:C17)</formula1>
    </dataValidation>
  </dataValidations>
  <hyperlinks>
    <hyperlink ref="R5" r:id="rId1" xr:uid="{88C45BF2-B433-4E30-9FB5-E18750C9AF43}"/>
    <hyperlink ref="W5" r:id="rId2" xr:uid="{2A5777BC-B460-4151-82DB-09BC0717C24C}"/>
  </hyperlinks>
  <pageMargins left="0.7" right="0.7" top="0.75" bottom="0.75" header="0.3" footer="0.3"/>
  <pageSetup orientation="portrait" horizontalDpi="200" verticalDpi="2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756B-B722-45B8-914D-F60351111659}">
  <sheetPr>
    <tabColor theme="0" tint="-0.249977111117893"/>
  </sheetPr>
  <dimension ref="A1:BI33"/>
  <sheetViews>
    <sheetView showGridLines="0" zoomScale="130" zoomScaleNormal="130" workbookViewId="0">
      <pane xSplit="5" ySplit="4" topLeftCell="F31" activePane="bottomRight" state="frozen"/>
      <selection pane="bottomRight" activeCell="F31" sqref="F31"/>
      <selection pane="bottomLeft" activeCell="A11" sqref="A11"/>
      <selection pane="topRight" activeCell="E1" sqref="E1"/>
    </sheetView>
  </sheetViews>
  <sheetFormatPr defaultColWidth="6.5703125" defaultRowHeight="15"/>
  <cols>
    <col min="1" max="1" width="3.28515625" style="9" bestFit="1" customWidth="1"/>
    <col min="2" max="2" width="11.7109375" style="9" bestFit="1" customWidth="1"/>
    <col min="3" max="3" width="9.85546875" style="9" bestFit="1" customWidth="1"/>
    <col min="4" max="4" width="8.85546875" style="9" bestFit="1" customWidth="1"/>
    <col min="5" max="5" width="29.85546875" style="9" bestFit="1" customWidth="1"/>
    <col min="6" max="6" width="8.42578125" style="9" bestFit="1" customWidth="1"/>
    <col min="7" max="7" width="11.5703125" style="9" bestFit="1" customWidth="1"/>
    <col min="8" max="8" width="9.28515625" style="9" bestFit="1" customWidth="1"/>
    <col min="9" max="9" width="8" style="9" bestFit="1" customWidth="1"/>
    <col min="10" max="10" width="9" style="9" bestFit="1" customWidth="1"/>
    <col min="11" max="11" width="6.7109375" style="10" bestFit="1" customWidth="1"/>
    <col min="12" max="12" width="7.85546875" style="9" bestFit="1" customWidth="1"/>
    <col min="13" max="13" width="8.140625" style="9" bestFit="1" customWidth="1"/>
    <col min="14" max="14" width="11.28515625" style="9" bestFit="1" customWidth="1"/>
    <col min="15" max="15" width="9" style="9" bestFit="1" customWidth="1"/>
    <col min="16" max="16" width="7.7109375" style="11" bestFit="1" customWidth="1"/>
    <col min="17" max="17" width="8.7109375" style="11" bestFit="1" customWidth="1"/>
    <col min="18" max="18" width="7.7109375" style="9" bestFit="1" customWidth="1"/>
    <col min="19" max="19" width="7.85546875" style="9" bestFit="1" customWidth="1"/>
    <col min="20" max="20" width="8.140625" style="9" bestFit="1" customWidth="1"/>
    <col min="21" max="21" width="11.28515625" style="9" bestFit="1" customWidth="1"/>
    <col min="22" max="22" width="9" style="9" bestFit="1" customWidth="1"/>
    <col min="23" max="23" width="7.42578125" style="9" bestFit="1" customWidth="1"/>
    <col min="24" max="24" width="8.7109375" style="9" bestFit="1" customWidth="1"/>
    <col min="25" max="25" width="7.7109375" style="9" bestFit="1" customWidth="1"/>
    <col min="26" max="26" width="7.85546875" style="9" bestFit="1" customWidth="1"/>
    <col min="27" max="27" width="8.140625" style="9" bestFit="1" customWidth="1"/>
    <col min="28" max="28" width="11.28515625" style="9" bestFit="1" customWidth="1"/>
    <col min="29" max="29" width="9" style="9" bestFit="1" customWidth="1"/>
    <col min="30" max="30" width="7.42578125" style="9" bestFit="1" customWidth="1"/>
    <col min="31" max="31" width="8.7109375" style="9" bestFit="1" customWidth="1"/>
    <col min="32" max="32" width="12.85546875" style="9" bestFit="1" customWidth="1"/>
    <col min="33" max="33" width="7.85546875" style="9" bestFit="1" customWidth="1"/>
    <col min="34" max="34" width="8.140625" style="9" bestFit="1" customWidth="1"/>
    <col min="35" max="35" width="11.28515625" style="9" bestFit="1" customWidth="1"/>
    <col min="36" max="36" width="13.5703125" style="9" bestFit="1" customWidth="1"/>
    <col min="37" max="37" width="7.42578125" style="9" bestFit="1" customWidth="1"/>
    <col min="38" max="38" width="8.85546875" style="9" bestFit="1" customWidth="1"/>
    <col min="39" max="39" width="10.5703125" style="9" bestFit="1" customWidth="1"/>
    <col min="40" max="40" width="7.85546875" style="9" bestFit="1" customWidth="1"/>
    <col min="41" max="41" width="8.140625" style="9" bestFit="1" customWidth="1"/>
    <col min="42" max="42" width="11.28515625" style="9" bestFit="1" customWidth="1"/>
    <col min="43" max="43" width="7.42578125" style="8" bestFit="1" customWidth="1"/>
    <col min="44" max="44" width="8.140625" style="9" bestFit="1" customWidth="1"/>
    <col min="45" max="45" width="8.42578125" style="9" bestFit="1" customWidth="1"/>
    <col min="46" max="46" width="11.5703125" style="9" bestFit="1" customWidth="1"/>
    <col min="47" max="47" width="7.7109375" style="9" bestFit="1" customWidth="1"/>
    <col min="48" max="48" width="9" style="9" bestFit="1" customWidth="1"/>
    <col min="49" max="49" width="32.85546875" style="9" bestFit="1" customWidth="1"/>
    <col min="50" max="50" width="7.85546875" style="9" bestFit="1" customWidth="1"/>
    <col min="51" max="51" width="8.85546875" style="9" bestFit="1" customWidth="1"/>
    <col min="52" max="52" width="3.140625" style="9" bestFit="1" customWidth="1"/>
    <col min="53" max="53" width="3.85546875" style="9" bestFit="1" customWidth="1"/>
    <col min="54" max="54" width="10.85546875" style="9" bestFit="1" customWidth="1"/>
    <col min="55" max="55" width="4.42578125" style="9" bestFit="1" customWidth="1"/>
    <col min="56" max="56" width="21.140625" style="9" bestFit="1" customWidth="1"/>
    <col min="57" max="57" width="9.5703125" style="9" bestFit="1" customWidth="1"/>
    <col min="58" max="58" width="8.5703125" style="9" bestFit="1" customWidth="1"/>
    <col min="59" max="16384" width="6.5703125" style="9"/>
  </cols>
  <sheetData>
    <row r="1" spans="1:59">
      <c r="B1" s="350" t="s">
        <v>66</v>
      </c>
      <c r="C1" s="350"/>
      <c r="D1" s="161"/>
      <c r="E1" s="161"/>
    </row>
    <row r="2" spans="1:59">
      <c r="B2" s="199" t="s">
        <v>67</v>
      </c>
      <c r="C2" s="200" t="s">
        <v>68</v>
      </c>
      <c r="D2" s="161"/>
      <c r="E2" s="161"/>
    </row>
    <row r="3" spans="1:59">
      <c r="B3" s="199" t="s">
        <v>69</v>
      </c>
      <c r="C3" s="200" t="s">
        <v>70</v>
      </c>
      <c r="D3" s="161"/>
      <c r="E3" s="161"/>
    </row>
    <row r="4" spans="1:59">
      <c r="B4" s="199" t="s">
        <v>71</v>
      </c>
      <c r="C4" s="200" t="s">
        <v>72</v>
      </c>
      <c r="D4" s="161"/>
      <c r="E4" s="161"/>
    </row>
    <row r="5" spans="1:59">
      <c r="B5" s="161"/>
      <c r="C5" s="161"/>
      <c r="D5" s="161"/>
      <c r="E5" s="161"/>
      <c r="R5" s="11"/>
      <c r="S5" s="11"/>
      <c r="T5" s="11"/>
      <c r="U5" s="11"/>
      <c r="V5" s="11"/>
      <c r="W5" s="11"/>
      <c r="AJ5" s="173" t="s">
        <v>260</v>
      </c>
    </row>
    <row r="6" spans="1:59">
      <c r="A6" s="385"/>
      <c r="B6" s="206" t="s">
        <v>2</v>
      </c>
      <c r="C6" s="164" t="s">
        <v>3</v>
      </c>
      <c r="D6" s="164" t="s">
        <v>4</v>
      </c>
      <c r="E6" s="207" t="s">
        <v>5</v>
      </c>
      <c r="F6" s="433">
        <v>45809</v>
      </c>
      <c r="G6" s="434"/>
      <c r="H6" s="434"/>
      <c r="I6" s="434"/>
      <c r="J6" s="435"/>
      <c r="K6" s="436">
        <v>45839</v>
      </c>
      <c r="L6" s="449">
        <v>45992</v>
      </c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  <c r="AA6" s="449"/>
      <c r="AB6" s="449"/>
      <c r="AC6" s="449"/>
      <c r="AD6" s="449"/>
      <c r="AE6" s="449"/>
      <c r="AF6" s="449"/>
      <c r="AG6" s="449"/>
      <c r="AH6" s="449"/>
      <c r="AI6" s="449"/>
      <c r="AJ6" s="449"/>
      <c r="AK6" s="449"/>
      <c r="AL6" s="449"/>
      <c r="AM6" s="449"/>
      <c r="AN6" s="449"/>
      <c r="AO6" s="449"/>
      <c r="AP6" s="449"/>
      <c r="AQ6" s="461">
        <v>46023</v>
      </c>
      <c r="AR6" s="465">
        <v>46023</v>
      </c>
      <c r="AS6" s="449"/>
      <c r="AT6" s="449"/>
      <c r="AU6" s="449"/>
      <c r="AV6" s="449"/>
    </row>
    <row r="7" spans="1:59">
      <c r="A7" s="386"/>
      <c r="B7" s="458"/>
      <c r="C7" s="459"/>
      <c r="D7" s="459"/>
      <c r="E7" s="460"/>
      <c r="F7" s="466"/>
      <c r="G7" s="467"/>
      <c r="H7" s="425"/>
      <c r="I7" s="426"/>
      <c r="J7" s="427"/>
      <c r="K7" s="437"/>
      <c r="L7" s="425" t="s">
        <v>215</v>
      </c>
      <c r="M7" s="426"/>
      <c r="N7" s="426"/>
      <c r="O7" s="426"/>
      <c r="P7" s="468" t="s">
        <v>216</v>
      </c>
      <c r="Q7" s="468"/>
      <c r="R7" s="468"/>
      <c r="S7" s="468"/>
      <c r="T7" s="468"/>
      <c r="U7" s="468"/>
      <c r="V7" s="469"/>
      <c r="W7" s="425"/>
      <c r="X7" s="426"/>
      <c r="Y7" s="426"/>
      <c r="Z7" s="426"/>
      <c r="AA7" s="426"/>
      <c r="AB7" s="426"/>
      <c r="AC7" s="426"/>
      <c r="AD7" s="263"/>
      <c r="AE7" s="263"/>
      <c r="AF7" s="263"/>
      <c r="AG7" s="263"/>
      <c r="AH7" s="263"/>
      <c r="AI7" s="263"/>
      <c r="AJ7" s="263"/>
      <c r="AK7" s="450"/>
      <c r="AL7" s="451"/>
      <c r="AM7" s="451"/>
      <c r="AN7" s="451"/>
      <c r="AO7" s="451"/>
      <c r="AP7" s="193"/>
      <c r="AQ7" s="437"/>
      <c r="AR7" s="160"/>
      <c r="AS7" s="374"/>
      <c r="AT7" s="374"/>
      <c r="AU7" s="374"/>
      <c r="AV7" s="374"/>
    </row>
    <row r="8" spans="1:59">
      <c r="A8" s="386"/>
      <c r="B8" s="455" t="s">
        <v>12</v>
      </c>
      <c r="C8" s="456"/>
      <c r="D8" s="456"/>
      <c r="E8" s="457"/>
      <c r="F8" s="121" t="s">
        <v>16</v>
      </c>
      <c r="G8" s="121" t="s">
        <v>17</v>
      </c>
      <c r="H8" s="121" t="s">
        <v>18</v>
      </c>
      <c r="I8" s="121" t="s">
        <v>19</v>
      </c>
      <c r="J8" s="121" t="s">
        <v>13</v>
      </c>
      <c r="K8" s="437"/>
      <c r="L8" s="121" t="s">
        <v>14</v>
      </c>
      <c r="M8" s="121" t="s">
        <v>15</v>
      </c>
      <c r="N8" s="121" t="s">
        <v>16</v>
      </c>
      <c r="O8" s="121" t="s">
        <v>17</v>
      </c>
      <c r="P8" s="121" t="s">
        <v>18</v>
      </c>
      <c r="Q8" s="121" t="s">
        <v>19</v>
      </c>
      <c r="R8" s="121" t="s">
        <v>13</v>
      </c>
      <c r="S8" s="121" t="s">
        <v>14</v>
      </c>
      <c r="T8" s="121" t="s">
        <v>15</v>
      </c>
      <c r="U8" s="121" t="s">
        <v>16</v>
      </c>
      <c r="V8" s="121" t="s">
        <v>17</v>
      </c>
      <c r="W8" s="121" t="s">
        <v>18</v>
      </c>
      <c r="X8" s="121" t="s">
        <v>19</v>
      </c>
      <c r="Y8" s="121" t="s">
        <v>13</v>
      </c>
      <c r="Z8" s="121" t="s">
        <v>14</v>
      </c>
      <c r="AA8" s="121" t="s">
        <v>15</v>
      </c>
      <c r="AB8" s="121" t="s">
        <v>16</v>
      </c>
      <c r="AC8" s="121" t="s">
        <v>17</v>
      </c>
      <c r="AD8" s="121" t="s">
        <v>18</v>
      </c>
      <c r="AE8" s="121" t="s">
        <v>19</v>
      </c>
      <c r="AF8" s="121" t="s">
        <v>13</v>
      </c>
      <c r="AG8" s="121" t="s">
        <v>14</v>
      </c>
      <c r="AH8" s="121" t="s">
        <v>15</v>
      </c>
      <c r="AI8" s="121" t="s">
        <v>16</v>
      </c>
      <c r="AJ8" s="121" t="s">
        <v>17</v>
      </c>
      <c r="AK8" s="121" t="s">
        <v>18</v>
      </c>
      <c r="AL8" s="121" t="s">
        <v>19</v>
      </c>
      <c r="AM8" s="121" t="s">
        <v>13</v>
      </c>
      <c r="AN8" s="121" t="s">
        <v>14</v>
      </c>
      <c r="AO8" s="121" t="s">
        <v>15</v>
      </c>
      <c r="AP8" s="121" t="s">
        <v>16</v>
      </c>
      <c r="AQ8" s="437"/>
      <c r="AR8" s="121" t="s">
        <v>17</v>
      </c>
      <c r="AS8" s="121" t="s">
        <v>18</v>
      </c>
      <c r="AT8" s="121" t="s">
        <v>19</v>
      </c>
      <c r="AU8" s="121" t="s">
        <v>13</v>
      </c>
      <c r="AV8" s="121" t="s">
        <v>14</v>
      </c>
      <c r="AW8" s="348" t="s">
        <v>261</v>
      </c>
      <c r="AX8" s="348" t="s">
        <v>21</v>
      </c>
      <c r="AY8" s="348" t="s">
        <v>22</v>
      </c>
      <c r="AZ8" s="348" t="s">
        <v>23</v>
      </c>
      <c r="BA8" s="348" t="s">
        <v>24</v>
      </c>
      <c r="BB8" s="348" t="s">
        <v>25</v>
      </c>
      <c r="BC8" s="348" t="s">
        <v>26</v>
      </c>
      <c r="BD8" s="348" t="s">
        <v>27</v>
      </c>
      <c r="BE8" s="348" t="s">
        <v>28</v>
      </c>
      <c r="BF8" s="348" t="s">
        <v>29</v>
      </c>
    </row>
    <row r="9" spans="1:59">
      <c r="A9" s="387"/>
      <c r="B9" s="455" t="s">
        <v>30</v>
      </c>
      <c r="C9" s="456"/>
      <c r="D9" s="456"/>
      <c r="E9" s="457"/>
      <c r="F9" s="21">
        <v>45987</v>
      </c>
      <c r="G9" s="21">
        <v>45988</v>
      </c>
      <c r="H9" s="21">
        <v>45989</v>
      </c>
      <c r="I9" s="21">
        <v>45990</v>
      </c>
      <c r="J9" s="21">
        <v>45991</v>
      </c>
      <c r="K9" s="437"/>
      <c r="L9" s="21">
        <v>45992</v>
      </c>
      <c r="M9" s="21">
        <v>45993</v>
      </c>
      <c r="N9" s="21">
        <v>45994</v>
      </c>
      <c r="O9" s="21">
        <v>45995</v>
      </c>
      <c r="P9" s="21">
        <v>45996</v>
      </c>
      <c r="Q9" s="21">
        <v>45997</v>
      </c>
      <c r="R9" s="21">
        <v>45998</v>
      </c>
      <c r="S9" s="21">
        <v>45999</v>
      </c>
      <c r="T9" s="21">
        <v>46000</v>
      </c>
      <c r="U9" s="21">
        <v>46001</v>
      </c>
      <c r="V9" s="21">
        <v>46002</v>
      </c>
      <c r="W9" s="21">
        <v>46003</v>
      </c>
      <c r="X9" s="21">
        <v>46004</v>
      </c>
      <c r="Y9" s="21">
        <v>46005</v>
      </c>
      <c r="Z9" s="21">
        <v>46006</v>
      </c>
      <c r="AA9" s="21">
        <v>46007</v>
      </c>
      <c r="AB9" s="21">
        <v>46008</v>
      </c>
      <c r="AC9" s="21">
        <v>46009</v>
      </c>
      <c r="AD9" s="21">
        <v>46010</v>
      </c>
      <c r="AE9" s="21">
        <v>46011</v>
      </c>
      <c r="AF9" s="21">
        <v>46012</v>
      </c>
      <c r="AG9" s="21">
        <v>46013</v>
      </c>
      <c r="AH9" s="21">
        <v>46014</v>
      </c>
      <c r="AI9" s="21">
        <v>46015</v>
      </c>
      <c r="AJ9" s="21">
        <v>46016</v>
      </c>
      <c r="AK9" s="21">
        <v>46017</v>
      </c>
      <c r="AL9" s="21">
        <v>46018</v>
      </c>
      <c r="AM9" s="21">
        <v>46019</v>
      </c>
      <c r="AN9" s="21">
        <v>46020</v>
      </c>
      <c r="AO9" s="21">
        <v>46021</v>
      </c>
      <c r="AP9" s="21">
        <v>46022</v>
      </c>
      <c r="AQ9" s="437"/>
      <c r="AR9" s="21">
        <v>46023</v>
      </c>
      <c r="AS9" s="21">
        <v>46024</v>
      </c>
      <c r="AT9" s="21">
        <v>46025</v>
      </c>
      <c r="AU9" s="21">
        <v>46026</v>
      </c>
      <c r="AV9" s="21">
        <v>46027</v>
      </c>
      <c r="AW9" s="348"/>
      <c r="AX9" s="348"/>
      <c r="AY9" s="348"/>
      <c r="AZ9" s="348"/>
      <c r="BA9" s="348"/>
      <c r="BB9" s="348"/>
      <c r="BC9" s="348"/>
      <c r="BD9" s="348"/>
      <c r="BE9" s="348"/>
      <c r="BF9" s="348"/>
    </row>
    <row r="10" spans="1:59">
      <c r="A10" s="92"/>
      <c r="B10" s="166"/>
      <c r="C10" s="167"/>
      <c r="D10" s="167"/>
      <c r="E10" s="168"/>
      <c r="F10" s="470"/>
      <c r="G10" s="471"/>
      <c r="H10" s="471"/>
      <c r="I10" s="471"/>
      <c r="J10" s="472"/>
      <c r="K10" s="437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10"/>
      <c r="AO10" s="210"/>
      <c r="AP10" s="210"/>
      <c r="AQ10" s="437"/>
      <c r="AR10" s="25"/>
      <c r="AS10" s="25"/>
      <c r="AT10" s="25"/>
      <c r="AU10" s="25"/>
      <c r="AV10" s="25"/>
      <c r="AW10" s="336"/>
      <c r="AX10" s="336"/>
      <c r="AY10" s="336"/>
      <c r="AZ10" s="336"/>
      <c r="BA10" s="336"/>
      <c r="BB10" s="336"/>
      <c r="BC10" s="336"/>
      <c r="BD10" s="336"/>
      <c r="BE10" s="336"/>
      <c r="BF10" s="336"/>
    </row>
    <row r="11" spans="1:59">
      <c r="A11" s="112">
        <v>1</v>
      </c>
      <c r="B11" s="462" t="s">
        <v>32</v>
      </c>
      <c r="C11" s="169">
        <v>10003607</v>
      </c>
      <c r="D11" s="169" t="s">
        <v>33</v>
      </c>
      <c r="E11" s="170" t="s">
        <v>108</v>
      </c>
      <c r="F11" s="5" t="s">
        <v>35</v>
      </c>
      <c r="G11" s="87" t="s">
        <v>36</v>
      </c>
      <c r="H11" s="87" t="s">
        <v>37</v>
      </c>
      <c r="I11" s="4" t="s">
        <v>38</v>
      </c>
      <c r="J11" s="4" t="s">
        <v>38</v>
      </c>
      <c r="K11" s="437"/>
      <c r="L11" s="4" t="s">
        <v>38</v>
      </c>
      <c r="M11" s="4" t="s">
        <v>38</v>
      </c>
      <c r="N11" s="4" t="s">
        <v>38</v>
      </c>
      <c r="O11" s="211" t="s">
        <v>36</v>
      </c>
      <c r="P11" s="211" t="s">
        <v>37</v>
      </c>
      <c r="Q11" s="4" t="s">
        <v>38</v>
      </c>
      <c r="R11" s="4" t="s">
        <v>38</v>
      </c>
      <c r="S11" s="4" t="s">
        <v>38</v>
      </c>
      <c r="T11" s="4" t="s">
        <v>38</v>
      </c>
      <c r="U11" s="4" t="s">
        <v>38</v>
      </c>
      <c r="V11" s="211" t="s">
        <v>36</v>
      </c>
      <c r="W11" s="211" t="s">
        <v>37</v>
      </c>
      <c r="X11" s="4" t="s">
        <v>38</v>
      </c>
      <c r="Y11" s="4" t="s">
        <v>38</v>
      </c>
      <c r="Z11" s="4" t="s">
        <v>38</v>
      </c>
      <c r="AA11" s="4" t="s">
        <v>38</v>
      </c>
      <c r="AB11" s="4" t="s">
        <v>38</v>
      </c>
      <c r="AC11" s="211" t="s">
        <v>36</v>
      </c>
      <c r="AD11" s="211" t="s">
        <v>37</v>
      </c>
      <c r="AE11" s="4" t="s">
        <v>38</v>
      </c>
      <c r="AF11" s="4" t="s">
        <v>38</v>
      </c>
      <c r="AG11" s="289" t="s">
        <v>38</v>
      </c>
      <c r="AH11" s="289" t="s">
        <v>38</v>
      </c>
      <c r="AI11" s="289" t="s">
        <v>38</v>
      </c>
      <c r="AJ11" s="290" t="s">
        <v>36</v>
      </c>
      <c r="AK11" s="290" t="s">
        <v>37</v>
      </c>
      <c r="AL11" s="4" t="s">
        <v>38</v>
      </c>
      <c r="AM11" s="4" t="s">
        <v>38</v>
      </c>
      <c r="AN11" s="4" t="s">
        <v>38</v>
      </c>
      <c r="AO11" s="4" t="s">
        <v>38</v>
      </c>
      <c r="AP11" s="4" t="s">
        <v>38</v>
      </c>
      <c r="AQ11" s="437"/>
      <c r="AR11" s="211" t="s">
        <v>36</v>
      </c>
      <c r="AS11" s="211" t="s">
        <v>37</v>
      </c>
      <c r="AT11" s="214" t="s">
        <v>39</v>
      </c>
      <c r="AU11" s="214" t="s">
        <v>39</v>
      </c>
      <c r="AV11" s="214" t="s">
        <v>39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1:59">
      <c r="A12" s="112">
        <v>2</v>
      </c>
      <c r="B12" s="463"/>
      <c r="C12" s="169">
        <v>10003684</v>
      </c>
      <c r="D12" s="169" t="s">
        <v>40</v>
      </c>
      <c r="E12" s="170" t="s">
        <v>111</v>
      </c>
      <c r="F12" s="5" t="s">
        <v>35</v>
      </c>
      <c r="G12" s="5" t="s">
        <v>35</v>
      </c>
      <c r="H12" s="5" t="s">
        <v>35</v>
      </c>
      <c r="I12" s="211" t="s">
        <v>36</v>
      </c>
      <c r="J12" s="211" t="s">
        <v>37</v>
      </c>
      <c r="K12" s="437"/>
      <c r="L12" s="4" t="s">
        <v>38</v>
      </c>
      <c r="M12" s="4" t="s">
        <v>38</v>
      </c>
      <c r="N12" s="4" t="s">
        <v>38</v>
      </c>
      <c r="O12" s="4" t="s">
        <v>38</v>
      </c>
      <c r="P12" s="4" t="s">
        <v>38</v>
      </c>
      <c r="Q12" s="211" t="s">
        <v>36</v>
      </c>
      <c r="R12" s="211" t="s">
        <v>37</v>
      </c>
      <c r="S12" s="4" t="s">
        <v>38</v>
      </c>
      <c r="T12" s="4" t="s">
        <v>38</v>
      </c>
      <c r="U12" s="4" t="s">
        <v>38</v>
      </c>
      <c r="V12" s="4" t="s">
        <v>38</v>
      </c>
      <c r="W12" s="4" t="s">
        <v>38</v>
      </c>
      <c r="X12" s="211" t="s">
        <v>36</v>
      </c>
      <c r="Y12" s="211" t="s">
        <v>37</v>
      </c>
      <c r="Z12" s="4" t="s">
        <v>38</v>
      </c>
      <c r="AA12" s="4" t="s">
        <v>38</v>
      </c>
      <c r="AB12" s="4" t="s">
        <v>38</v>
      </c>
      <c r="AC12" s="4" t="s">
        <v>38</v>
      </c>
      <c r="AD12" s="4" t="s">
        <v>38</v>
      </c>
      <c r="AE12" s="211" t="s">
        <v>36</v>
      </c>
      <c r="AF12" s="264" t="s">
        <v>262</v>
      </c>
      <c r="AG12" s="264" t="s">
        <v>26</v>
      </c>
      <c r="AH12" s="264" t="s">
        <v>26</v>
      </c>
      <c r="AI12" s="264" t="s">
        <v>26</v>
      </c>
      <c r="AJ12" s="264" t="s">
        <v>263</v>
      </c>
      <c r="AK12" s="264" t="s">
        <v>26</v>
      </c>
      <c r="AL12" s="264" t="s">
        <v>239</v>
      </c>
      <c r="AM12" s="264" t="s">
        <v>240</v>
      </c>
      <c r="AN12" s="264" t="s">
        <v>26</v>
      </c>
      <c r="AO12" s="264" t="s">
        <v>26</v>
      </c>
      <c r="AP12" s="264" t="s">
        <v>26</v>
      </c>
      <c r="AQ12" s="437"/>
      <c r="AR12" s="4" t="s">
        <v>38</v>
      </c>
      <c r="AS12" s="4" t="s">
        <v>38</v>
      </c>
      <c r="AT12" s="211" t="s">
        <v>36</v>
      </c>
      <c r="AU12" s="211" t="s">
        <v>37</v>
      </c>
      <c r="AV12" s="214" t="s">
        <v>39</v>
      </c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1:59">
      <c r="A13" s="112">
        <v>3</v>
      </c>
      <c r="B13" s="463"/>
      <c r="C13" s="169">
        <v>10003762</v>
      </c>
      <c r="D13" s="169" t="s">
        <v>40</v>
      </c>
      <c r="E13" s="170" t="s">
        <v>113</v>
      </c>
      <c r="F13" s="5" t="s">
        <v>35</v>
      </c>
      <c r="G13" s="5" t="s">
        <v>35</v>
      </c>
      <c r="H13" s="5" t="s">
        <v>35</v>
      </c>
      <c r="I13" s="5" t="s">
        <v>35</v>
      </c>
      <c r="J13" s="5" t="s">
        <v>35</v>
      </c>
      <c r="K13" s="437"/>
      <c r="L13" s="211" t="s">
        <v>36</v>
      </c>
      <c r="M13" s="211" t="s">
        <v>37</v>
      </c>
      <c r="N13" s="4" t="s">
        <v>38</v>
      </c>
      <c r="O13" s="4" t="s">
        <v>38</v>
      </c>
      <c r="P13" s="4" t="s">
        <v>38</v>
      </c>
      <c r="Q13" s="4" t="s">
        <v>38</v>
      </c>
      <c r="R13" s="4" t="s">
        <v>38</v>
      </c>
      <c r="S13" s="211" t="s">
        <v>36</v>
      </c>
      <c r="T13" s="211" t="s">
        <v>37</v>
      </c>
      <c r="U13" s="4" t="s">
        <v>38</v>
      </c>
      <c r="V13" s="4" t="s">
        <v>38</v>
      </c>
      <c r="W13" s="4" t="s">
        <v>38</v>
      </c>
      <c r="X13" s="4" t="s">
        <v>38</v>
      </c>
      <c r="Y13" s="4" t="s">
        <v>38</v>
      </c>
      <c r="Z13" s="211" t="s">
        <v>36</v>
      </c>
      <c r="AA13" s="211" t="s">
        <v>37</v>
      </c>
      <c r="AB13" s="4" t="s">
        <v>38</v>
      </c>
      <c r="AC13" s="4" t="s">
        <v>38</v>
      </c>
      <c r="AD13" s="4" t="s">
        <v>38</v>
      </c>
      <c r="AE13" s="4" t="s">
        <v>38</v>
      </c>
      <c r="AF13" s="4" t="s">
        <v>38</v>
      </c>
      <c r="AG13" s="287" t="s">
        <v>36</v>
      </c>
      <c r="AH13" s="287" t="s">
        <v>37</v>
      </c>
      <c r="AI13" s="288" t="s">
        <v>38</v>
      </c>
      <c r="AJ13" s="288" t="s">
        <v>38</v>
      </c>
      <c r="AK13" s="288" t="s">
        <v>38</v>
      </c>
      <c r="AL13" s="4" t="s">
        <v>38</v>
      </c>
      <c r="AM13" s="4" t="s">
        <v>38</v>
      </c>
      <c r="AN13" s="211" t="s">
        <v>36</v>
      </c>
      <c r="AO13" s="211" t="s">
        <v>37</v>
      </c>
      <c r="AP13" s="4" t="s">
        <v>38</v>
      </c>
      <c r="AQ13" s="437"/>
      <c r="AR13" s="4" t="s">
        <v>38</v>
      </c>
      <c r="AS13" s="4" t="s">
        <v>38</v>
      </c>
      <c r="AT13" s="4" t="s">
        <v>38</v>
      </c>
      <c r="AU13" s="4" t="s">
        <v>38</v>
      </c>
      <c r="AV13" s="211" t="s">
        <v>36</v>
      </c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1:59">
      <c r="A14" s="112">
        <v>4</v>
      </c>
      <c r="B14" s="464"/>
      <c r="C14" s="169">
        <v>10004306</v>
      </c>
      <c r="D14" s="169" t="s">
        <v>33</v>
      </c>
      <c r="E14" s="170" t="s">
        <v>47</v>
      </c>
      <c r="F14" s="5" t="s">
        <v>35</v>
      </c>
      <c r="G14" s="104" t="s">
        <v>35</v>
      </c>
      <c r="H14" s="104" t="s">
        <v>35</v>
      </c>
      <c r="I14" s="211" t="s">
        <v>36</v>
      </c>
      <c r="J14" s="211" t="s">
        <v>37</v>
      </c>
      <c r="K14" s="437"/>
      <c r="L14" s="4" t="s">
        <v>38</v>
      </c>
      <c r="M14" s="4" t="s">
        <v>38</v>
      </c>
      <c r="N14" s="4" t="s">
        <v>38</v>
      </c>
      <c r="O14" s="4" t="s">
        <v>38</v>
      </c>
      <c r="P14" s="4" t="s">
        <v>38</v>
      </c>
      <c r="Q14" s="211" t="s">
        <v>36</v>
      </c>
      <c r="R14" s="211" t="s">
        <v>37</v>
      </c>
      <c r="S14" s="4" t="s">
        <v>38</v>
      </c>
      <c r="T14" s="4" t="s">
        <v>38</v>
      </c>
      <c r="U14" s="4" t="s">
        <v>38</v>
      </c>
      <c r="V14" s="4" t="s">
        <v>38</v>
      </c>
      <c r="W14" s="4" t="s">
        <v>38</v>
      </c>
      <c r="X14" s="211" t="s">
        <v>36</v>
      </c>
      <c r="Y14" s="211" t="s">
        <v>37</v>
      </c>
      <c r="Z14" s="4" t="s">
        <v>38</v>
      </c>
      <c r="AA14" s="4" t="s">
        <v>38</v>
      </c>
      <c r="AB14" s="4" t="s">
        <v>38</v>
      </c>
      <c r="AC14" s="4" t="s">
        <v>38</v>
      </c>
      <c r="AD14" s="4" t="s">
        <v>38</v>
      </c>
      <c r="AE14" s="211" t="s">
        <v>36</v>
      </c>
      <c r="AF14" s="211" t="s">
        <v>37</v>
      </c>
      <c r="AG14" s="4" t="s">
        <v>38</v>
      </c>
      <c r="AH14" s="4" t="s">
        <v>38</v>
      </c>
      <c r="AI14" s="4" t="s">
        <v>38</v>
      </c>
      <c r="AJ14" s="4" t="s">
        <v>38</v>
      </c>
      <c r="AK14" s="4" t="s">
        <v>38</v>
      </c>
      <c r="AL14" s="211" t="s">
        <v>36</v>
      </c>
      <c r="AM14" s="211" t="s">
        <v>37</v>
      </c>
      <c r="AN14" s="4" t="s">
        <v>38</v>
      </c>
      <c r="AO14" s="4" t="s">
        <v>38</v>
      </c>
      <c r="AP14" s="4" t="s">
        <v>38</v>
      </c>
      <c r="AQ14" s="437"/>
      <c r="AR14" s="4" t="s">
        <v>38</v>
      </c>
      <c r="AS14" s="4" t="s">
        <v>38</v>
      </c>
      <c r="AT14" s="211" t="s">
        <v>36</v>
      </c>
      <c r="AU14" s="211" t="s">
        <v>37</v>
      </c>
      <c r="AV14" s="214" t="s">
        <v>39</v>
      </c>
      <c r="AW14" s="12"/>
      <c r="AX14" s="12"/>
      <c r="AY14" s="12"/>
      <c r="AZ14" s="12"/>
      <c r="BA14" s="12"/>
      <c r="BB14" s="12"/>
      <c r="BC14" s="12"/>
      <c r="BD14" s="12"/>
      <c r="BE14" s="12"/>
      <c r="BF14" s="12"/>
    </row>
    <row r="15" spans="1:59">
      <c r="A15" s="92"/>
      <c r="B15" s="110"/>
      <c r="C15" s="28"/>
      <c r="D15" s="28"/>
      <c r="E15" s="90"/>
      <c r="F15" s="103"/>
      <c r="G15" s="103"/>
      <c r="H15" s="103"/>
      <c r="I15" s="103"/>
      <c r="J15" s="103"/>
      <c r="K15" s="437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9"/>
      <c r="AC15" s="209"/>
      <c r="AD15" s="213"/>
      <c r="AE15" s="25"/>
      <c r="AF15" s="25"/>
      <c r="AG15" s="25"/>
      <c r="AH15" s="25"/>
      <c r="AI15" s="25"/>
      <c r="AJ15" s="25"/>
      <c r="AK15" s="25"/>
      <c r="AL15" s="25"/>
      <c r="AM15" s="90"/>
      <c r="AN15" s="20"/>
      <c r="AO15" s="20"/>
      <c r="AP15" s="20"/>
      <c r="AQ15" s="437"/>
      <c r="AR15" s="25"/>
      <c r="AS15" s="25"/>
      <c r="AT15" s="25"/>
      <c r="AU15" s="25"/>
      <c r="AV15" s="20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8"/>
    </row>
    <row r="16" spans="1:59">
      <c r="A16" s="112">
        <v>5</v>
      </c>
      <c r="B16" s="346" t="s">
        <v>49</v>
      </c>
      <c r="C16" s="27">
        <v>10003744</v>
      </c>
      <c r="D16" s="27" t="s">
        <v>33</v>
      </c>
      <c r="E16" s="105" t="s">
        <v>118</v>
      </c>
      <c r="F16" s="37" t="s">
        <v>39</v>
      </c>
      <c r="G16" s="211" t="s">
        <v>36</v>
      </c>
      <c r="H16" s="211" t="s">
        <v>37</v>
      </c>
      <c r="I16" s="37" t="s">
        <v>39</v>
      </c>
      <c r="J16" s="37" t="s">
        <v>39</v>
      </c>
      <c r="K16" s="437"/>
      <c r="L16" s="214" t="s">
        <v>39</v>
      </c>
      <c r="M16" s="214" t="s">
        <v>39</v>
      </c>
      <c r="N16" s="214" t="s">
        <v>39</v>
      </c>
      <c r="O16" s="211" t="s">
        <v>36</v>
      </c>
      <c r="P16" s="211" t="s">
        <v>37</v>
      </c>
      <c r="Q16" s="5" t="s">
        <v>35</v>
      </c>
      <c r="R16" s="5" t="s">
        <v>35</v>
      </c>
      <c r="S16" s="5" t="s">
        <v>35</v>
      </c>
      <c r="T16" s="5" t="s">
        <v>35</v>
      </c>
      <c r="U16" s="5" t="s">
        <v>35</v>
      </c>
      <c r="V16" s="211" t="s">
        <v>36</v>
      </c>
      <c r="W16" s="211" t="s">
        <v>37</v>
      </c>
      <c r="X16" s="5" t="s">
        <v>35</v>
      </c>
      <c r="Y16" s="5" t="s">
        <v>35</v>
      </c>
      <c r="Z16" s="5" t="s">
        <v>35</v>
      </c>
      <c r="AA16" s="5" t="s">
        <v>35</v>
      </c>
      <c r="AB16" s="5" t="s">
        <v>35</v>
      </c>
      <c r="AC16" s="211" t="s">
        <v>36</v>
      </c>
      <c r="AD16" s="211" t="s">
        <v>37</v>
      </c>
      <c r="AE16" s="5" t="s">
        <v>35</v>
      </c>
      <c r="AF16" s="5" t="s">
        <v>35</v>
      </c>
      <c r="AG16" s="5" t="s">
        <v>35</v>
      </c>
      <c r="AH16" s="5" t="s">
        <v>35</v>
      </c>
      <c r="AI16" s="5" t="s">
        <v>35</v>
      </c>
      <c r="AJ16" s="211" t="s">
        <v>36</v>
      </c>
      <c r="AK16" s="211" t="s">
        <v>37</v>
      </c>
      <c r="AL16" s="5" t="s">
        <v>35</v>
      </c>
      <c r="AM16" s="5" t="s">
        <v>35</v>
      </c>
      <c r="AN16" s="5" t="s">
        <v>35</v>
      </c>
      <c r="AO16" s="5" t="s">
        <v>35</v>
      </c>
      <c r="AP16" s="5" t="s">
        <v>35</v>
      </c>
      <c r="AQ16" s="437"/>
      <c r="AR16" s="211" t="s">
        <v>36</v>
      </c>
      <c r="AS16" s="211" t="s">
        <v>37</v>
      </c>
      <c r="AT16" s="4" t="s">
        <v>38</v>
      </c>
      <c r="AU16" s="4" t="s">
        <v>38</v>
      </c>
      <c r="AV16" s="4" t="s">
        <v>38</v>
      </c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1:61">
      <c r="A17" s="112">
        <v>6</v>
      </c>
      <c r="B17" s="347"/>
      <c r="C17" s="27">
        <v>10003818</v>
      </c>
      <c r="D17" s="27" t="s">
        <v>40</v>
      </c>
      <c r="E17" s="105" t="s">
        <v>121</v>
      </c>
      <c r="F17" s="37" t="s">
        <v>39</v>
      </c>
      <c r="G17" s="37" t="s">
        <v>39</v>
      </c>
      <c r="H17" s="37" t="s">
        <v>39</v>
      </c>
      <c r="I17" s="211" t="s">
        <v>36</v>
      </c>
      <c r="J17" s="211" t="s">
        <v>37</v>
      </c>
      <c r="K17" s="437"/>
      <c r="L17" s="5" t="s">
        <v>35</v>
      </c>
      <c r="M17" s="5" t="s">
        <v>35</v>
      </c>
      <c r="N17" s="5" t="s">
        <v>35</v>
      </c>
      <c r="O17" s="5" t="s">
        <v>35</v>
      </c>
      <c r="P17" s="5" t="s">
        <v>35</v>
      </c>
      <c r="Q17" s="211" t="s">
        <v>36</v>
      </c>
      <c r="R17" s="211" t="s">
        <v>37</v>
      </c>
      <c r="S17" s="5" t="s">
        <v>35</v>
      </c>
      <c r="T17" s="5" t="s">
        <v>35</v>
      </c>
      <c r="U17" s="5" t="s">
        <v>35</v>
      </c>
      <c r="V17" s="5" t="s">
        <v>35</v>
      </c>
      <c r="W17" s="5" t="s">
        <v>35</v>
      </c>
      <c r="X17" s="211" t="s">
        <v>36</v>
      </c>
      <c r="Y17" s="211" t="s">
        <v>37</v>
      </c>
      <c r="Z17" s="5" t="s">
        <v>35</v>
      </c>
      <c r="AA17" s="5" t="s">
        <v>35</v>
      </c>
      <c r="AB17" s="5" t="s">
        <v>35</v>
      </c>
      <c r="AC17" s="5" t="s">
        <v>35</v>
      </c>
      <c r="AD17" s="5" t="s">
        <v>35</v>
      </c>
      <c r="AE17" s="211" t="s">
        <v>36</v>
      </c>
      <c r="AF17" s="211" t="s">
        <v>37</v>
      </c>
      <c r="AG17" s="5" t="s">
        <v>35</v>
      </c>
      <c r="AH17" s="5" t="s">
        <v>35</v>
      </c>
      <c r="AI17" s="5" t="s">
        <v>35</v>
      </c>
      <c r="AJ17" s="5" t="s">
        <v>35</v>
      </c>
      <c r="AK17" s="5" t="s">
        <v>35</v>
      </c>
      <c r="AL17" s="211" t="s">
        <v>36</v>
      </c>
      <c r="AM17" s="211" t="s">
        <v>37</v>
      </c>
      <c r="AN17" s="4" t="s">
        <v>38</v>
      </c>
      <c r="AO17" s="4" t="s">
        <v>38</v>
      </c>
      <c r="AP17" s="4" t="s">
        <v>38</v>
      </c>
      <c r="AQ17" s="437"/>
      <c r="AR17" s="4" t="s">
        <v>38</v>
      </c>
      <c r="AS17" s="4" t="s">
        <v>38</v>
      </c>
      <c r="AT17" s="211" t="s">
        <v>36</v>
      </c>
      <c r="AU17" s="211" t="s">
        <v>37</v>
      </c>
      <c r="AV17" s="4" t="s">
        <v>38</v>
      </c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1:61">
      <c r="A18" s="112">
        <v>7</v>
      </c>
      <c r="B18" s="347"/>
      <c r="C18" s="27">
        <v>10003520</v>
      </c>
      <c r="D18" s="169" t="s">
        <v>40</v>
      </c>
      <c r="E18" s="105" t="s">
        <v>123</v>
      </c>
      <c r="F18" s="37" t="s">
        <v>39</v>
      </c>
      <c r="G18" s="37" t="s">
        <v>39</v>
      </c>
      <c r="H18" s="214" t="s">
        <v>39</v>
      </c>
      <c r="I18" s="214" t="s">
        <v>39</v>
      </c>
      <c r="J18" s="214" t="s">
        <v>39</v>
      </c>
      <c r="K18" s="437"/>
      <c r="L18" s="211" t="s">
        <v>36</v>
      </c>
      <c r="M18" s="211" t="s">
        <v>37</v>
      </c>
      <c r="N18" s="5" t="s">
        <v>35</v>
      </c>
      <c r="O18" s="5" t="s">
        <v>35</v>
      </c>
      <c r="P18" s="5" t="s">
        <v>35</v>
      </c>
      <c r="Q18" s="5" t="s">
        <v>35</v>
      </c>
      <c r="R18" s="5" t="s">
        <v>35</v>
      </c>
      <c r="S18" s="211" t="s">
        <v>36</v>
      </c>
      <c r="T18" s="211" t="s">
        <v>37</v>
      </c>
      <c r="U18" s="5" t="s">
        <v>35</v>
      </c>
      <c r="V18" s="5" t="s">
        <v>35</v>
      </c>
      <c r="W18" s="5" t="s">
        <v>35</v>
      </c>
      <c r="X18" s="5" t="s">
        <v>35</v>
      </c>
      <c r="Y18" s="5" t="s">
        <v>35</v>
      </c>
      <c r="Z18" s="211" t="s">
        <v>36</v>
      </c>
      <c r="AA18" s="211" t="s">
        <v>37</v>
      </c>
      <c r="AB18" s="5" t="s">
        <v>35</v>
      </c>
      <c r="AC18" s="5" t="s">
        <v>35</v>
      </c>
      <c r="AD18" s="5" t="s">
        <v>35</v>
      </c>
      <c r="AE18" s="5" t="s">
        <v>35</v>
      </c>
      <c r="AF18" s="5" t="s">
        <v>35</v>
      </c>
      <c r="AG18" s="211" t="s">
        <v>36</v>
      </c>
      <c r="AH18" s="211" t="s">
        <v>37</v>
      </c>
      <c r="AI18" s="5" t="s">
        <v>35</v>
      </c>
      <c r="AJ18" s="5" t="s">
        <v>35</v>
      </c>
      <c r="AK18" s="5" t="s">
        <v>35</v>
      </c>
      <c r="AL18" s="5" t="s">
        <v>35</v>
      </c>
      <c r="AM18" s="5" t="s">
        <v>35</v>
      </c>
      <c r="AN18" s="211" t="s">
        <v>36</v>
      </c>
      <c r="AO18" s="211" t="s">
        <v>37</v>
      </c>
      <c r="AP18" s="4" t="s">
        <v>38</v>
      </c>
      <c r="AQ18" s="437"/>
      <c r="AR18" s="4" t="s">
        <v>38</v>
      </c>
      <c r="AS18" s="4" t="s">
        <v>38</v>
      </c>
      <c r="AT18" s="4" t="s">
        <v>38</v>
      </c>
      <c r="AU18" s="4" t="s">
        <v>38</v>
      </c>
      <c r="AV18" s="4" t="s">
        <v>38</v>
      </c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1:61" s="303" customFormat="1" hidden="1">
      <c r="A19" s="291">
        <v>8</v>
      </c>
      <c r="B19" s="292"/>
      <c r="C19" s="304">
        <v>10003606</v>
      </c>
      <c r="D19" s="293" t="s">
        <v>33</v>
      </c>
      <c r="E19" s="305" t="s">
        <v>56</v>
      </c>
      <c r="F19" s="309" t="s">
        <v>39</v>
      </c>
      <c r="G19" s="309" t="s">
        <v>39</v>
      </c>
      <c r="H19" s="309" t="s">
        <v>39</v>
      </c>
      <c r="I19" s="310" t="s">
        <v>36</v>
      </c>
      <c r="J19" s="310" t="s">
        <v>37</v>
      </c>
      <c r="K19" s="437"/>
      <c r="L19" s="309" t="s">
        <v>39</v>
      </c>
      <c r="M19" s="309" t="s">
        <v>39</v>
      </c>
      <c r="N19" s="309" t="s">
        <v>39</v>
      </c>
      <c r="O19" s="309" t="s">
        <v>39</v>
      </c>
      <c r="P19" s="309" t="s">
        <v>39</v>
      </c>
      <c r="Q19" s="310" t="s">
        <v>36</v>
      </c>
      <c r="R19" s="310" t="s">
        <v>37</v>
      </c>
      <c r="S19" s="309" t="s">
        <v>39</v>
      </c>
      <c r="T19" s="309" t="s">
        <v>39</v>
      </c>
      <c r="U19" s="309" t="s">
        <v>39</v>
      </c>
      <c r="V19" s="309" t="s">
        <v>39</v>
      </c>
      <c r="W19" s="309" t="s">
        <v>39</v>
      </c>
      <c r="X19" s="310" t="s">
        <v>36</v>
      </c>
      <c r="Y19" s="310" t="s">
        <v>37</v>
      </c>
      <c r="Z19" s="309" t="s">
        <v>39</v>
      </c>
      <c r="AA19" s="309" t="s">
        <v>39</v>
      </c>
      <c r="AB19" s="309" t="s">
        <v>39</v>
      </c>
      <c r="AC19" s="309" t="s">
        <v>39</v>
      </c>
      <c r="AD19" s="309" t="s">
        <v>39</v>
      </c>
      <c r="AE19" s="310" t="s">
        <v>36</v>
      </c>
      <c r="AF19" s="310" t="s">
        <v>37</v>
      </c>
      <c r="AG19" s="309" t="s">
        <v>39</v>
      </c>
      <c r="AH19" s="309" t="s">
        <v>39</v>
      </c>
      <c r="AI19" s="309" t="s">
        <v>39</v>
      </c>
      <c r="AJ19" s="309" t="s">
        <v>39</v>
      </c>
      <c r="AK19" s="309" t="s">
        <v>39</v>
      </c>
      <c r="AL19" s="310" t="s">
        <v>36</v>
      </c>
      <c r="AM19" s="310" t="s">
        <v>37</v>
      </c>
      <c r="AN19" s="309" t="s">
        <v>39</v>
      </c>
      <c r="AO19" s="309" t="s">
        <v>39</v>
      </c>
      <c r="AP19" s="309" t="s">
        <v>39</v>
      </c>
      <c r="AQ19" s="437"/>
      <c r="AR19" s="309" t="s">
        <v>39</v>
      </c>
      <c r="AS19" s="309" t="s">
        <v>39</v>
      </c>
      <c r="AT19" s="310" t="s">
        <v>36</v>
      </c>
      <c r="AU19" s="310" t="s">
        <v>37</v>
      </c>
      <c r="AV19" s="309" t="s">
        <v>39</v>
      </c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</row>
    <row r="20" spans="1:61">
      <c r="A20" s="92"/>
      <c r="B20" s="110"/>
      <c r="C20" s="28"/>
      <c r="D20" s="171"/>
      <c r="E20" s="90"/>
      <c r="F20" s="103"/>
      <c r="G20" s="103"/>
      <c r="H20" s="103"/>
      <c r="I20" s="103"/>
      <c r="J20" s="103"/>
      <c r="K20" s="437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4"/>
      <c r="AC20" s="204"/>
      <c r="AD20" s="205"/>
      <c r="AE20" s="25"/>
      <c r="AF20" s="25"/>
      <c r="AG20" s="25"/>
      <c r="AH20" s="25"/>
      <c r="AI20" s="25"/>
      <c r="AJ20" s="25"/>
      <c r="AK20" s="90"/>
      <c r="AL20" s="91"/>
      <c r="AM20" s="91"/>
      <c r="AN20" s="20"/>
      <c r="AO20" s="20"/>
      <c r="AP20" s="20"/>
      <c r="AQ20" s="437"/>
      <c r="AR20" s="91"/>
      <c r="AS20" s="91"/>
      <c r="AT20" s="91"/>
      <c r="AU20" s="92"/>
      <c r="AV20" s="20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8"/>
      <c r="BH20" s="8"/>
      <c r="BI20" s="8"/>
    </row>
    <row r="21" spans="1:61">
      <c r="A21" s="112">
        <v>9</v>
      </c>
      <c r="B21" s="399" t="s">
        <v>57</v>
      </c>
      <c r="C21" s="27">
        <v>10003742</v>
      </c>
      <c r="D21" s="169" t="s">
        <v>33</v>
      </c>
      <c r="E21" s="105" t="s">
        <v>227</v>
      </c>
      <c r="F21" s="4" t="s">
        <v>38</v>
      </c>
      <c r="G21" s="211" t="s">
        <v>36</v>
      </c>
      <c r="H21" s="211" t="s">
        <v>37</v>
      </c>
      <c r="I21" s="4" t="s">
        <v>38</v>
      </c>
      <c r="J21" s="4" t="s">
        <v>38</v>
      </c>
      <c r="K21" s="437"/>
      <c r="L21" s="4" t="s">
        <v>38</v>
      </c>
      <c r="M21" s="4" t="s">
        <v>38</v>
      </c>
      <c r="N21" s="4" t="s">
        <v>38</v>
      </c>
      <c r="O21" s="211" t="s">
        <v>36</v>
      </c>
      <c r="P21" s="211" t="s">
        <v>37</v>
      </c>
      <c r="Q21" s="214" t="s">
        <v>39</v>
      </c>
      <c r="R21" s="214" t="s">
        <v>39</v>
      </c>
      <c r="S21" s="214" t="s">
        <v>39</v>
      </c>
      <c r="T21" s="214" t="s">
        <v>39</v>
      </c>
      <c r="U21" s="214" t="s">
        <v>39</v>
      </c>
      <c r="V21" s="211" t="s">
        <v>36</v>
      </c>
      <c r="W21" s="211" t="s">
        <v>37</v>
      </c>
      <c r="X21" s="214" t="s">
        <v>39</v>
      </c>
      <c r="Y21" s="214" t="s">
        <v>39</v>
      </c>
      <c r="Z21" s="214" t="s">
        <v>39</v>
      </c>
      <c r="AA21" s="214" t="s">
        <v>39</v>
      </c>
      <c r="AB21" s="214" t="s">
        <v>39</v>
      </c>
      <c r="AC21" s="211" t="s">
        <v>36</v>
      </c>
      <c r="AD21" s="211" t="s">
        <v>37</v>
      </c>
      <c r="AE21" s="214" t="s">
        <v>39</v>
      </c>
      <c r="AF21" s="214" t="s">
        <v>39</v>
      </c>
      <c r="AG21" s="214" t="s">
        <v>39</v>
      </c>
      <c r="AH21" s="214" t="s">
        <v>39</v>
      </c>
      <c r="AI21" s="214" t="s">
        <v>39</v>
      </c>
      <c r="AJ21" s="211" t="s">
        <v>36</v>
      </c>
      <c r="AK21" s="211" t="s">
        <v>37</v>
      </c>
      <c r="AL21" s="214" t="s">
        <v>39</v>
      </c>
      <c r="AM21" s="214" t="s">
        <v>39</v>
      </c>
      <c r="AN21" s="214" t="s">
        <v>39</v>
      </c>
      <c r="AO21" s="214" t="s">
        <v>39</v>
      </c>
      <c r="AP21" s="214" t="s">
        <v>39</v>
      </c>
      <c r="AQ21" s="437"/>
      <c r="AR21" s="211" t="s">
        <v>36</v>
      </c>
      <c r="AS21" s="211" t="s">
        <v>37</v>
      </c>
      <c r="AT21" s="5" t="s">
        <v>35</v>
      </c>
      <c r="AU21" s="5" t="s">
        <v>35</v>
      </c>
      <c r="AV21" s="5" t="s">
        <v>35</v>
      </c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61">
      <c r="A22" s="112">
        <v>10</v>
      </c>
      <c r="B22" s="399"/>
      <c r="C22" s="27">
        <v>10003745</v>
      </c>
      <c r="D22" s="169" t="s">
        <v>33</v>
      </c>
      <c r="E22" s="105" t="s">
        <v>59</v>
      </c>
      <c r="F22" s="4" t="s">
        <v>38</v>
      </c>
      <c r="G22" s="4" t="s">
        <v>38</v>
      </c>
      <c r="H22" s="4" t="s">
        <v>38</v>
      </c>
      <c r="I22" s="211" t="s">
        <v>36</v>
      </c>
      <c r="J22" s="211" t="s">
        <v>37</v>
      </c>
      <c r="K22" s="437"/>
      <c r="L22" s="214" t="s">
        <v>39</v>
      </c>
      <c r="M22" s="214" t="s">
        <v>39</v>
      </c>
      <c r="N22" s="214" t="s">
        <v>39</v>
      </c>
      <c r="O22" s="214" t="s">
        <v>39</v>
      </c>
      <c r="P22" s="214" t="s">
        <v>39</v>
      </c>
      <c r="Q22" s="211" t="s">
        <v>36</v>
      </c>
      <c r="R22" s="211" t="s">
        <v>37</v>
      </c>
      <c r="S22" s="214" t="s">
        <v>39</v>
      </c>
      <c r="T22" s="214" t="s">
        <v>39</v>
      </c>
      <c r="U22" s="214" t="s">
        <v>39</v>
      </c>
      <c r="V22" s="214" t="s">
        <v>39</v>
      </c>
      <c r="W22" s="214" t="s">
        <v>39</v>
      </c>
      <c r="X22" s="211" t="s">
        <v>36</v>
      </c>
      <c r="Y22" s="211" t="s">
        <v>37</v>
      </c>
      <c r="Z22" s="214" t="s">
        <v>39</v>
      </c>
      <c r="AA22" s="214" t="s">
        <v>39</v>
      </c>
      <c r="AB22" s="214" t="s">
        <v>39</v>
      </c>
      <c r="AC22" s="214" t="s">
        <v>39</v>
      </c>
      <c r="AD22" s="214" t="s">
        <v>39</v>
      </c>
      <c r="AE22" s="211" t="s">
        <v>36</v>
      </c>
      <c r="AF22" s="211" t="s">
        <v>37</v>
      </c>
      <c r="AG22" s="214" t="s">
        <v>39</v>
      </c>
      <c r="AH22" s="214" t="s">
        <v>39</v>
      </c>
      <c r="AI22" s="214" t="s">
        <v>39</v>
      </c>
      <c r="AJ22" s="214" t="s">
        <v>39</v>
      </c>
      <c r="AK22" s="214" t="s">
        <v>39</v>
      </c>
      <c r="AL22" s="211" t="s">
        <v>36</v>
      </c>
      <c r="AM22" s="211" t="s">
        <v>37</v>
      </c>
      <c r="AN22" s="214" t="s">
        <v>39</v>
      </c>
      <c r="AO22" s="214" t="s">
        <v>39</v>
      </c>
      <c r="AP22" s="214" t="s">
        <v>39</v>
      </c>
      <c r="AQ22" s="437"/>
      <c r="AR22" s="4" t="s">
        <v>38</v>
      </c>
      <c r="AS22" s="4" t="s">
        <v>38</v>
      </c>
      <c r="AT22" s="4" t="s">
        <v>38</v>
      </c>
      <c r="AU22" s="4" t="s">
        <v>38</v>
      </c>
      <c r="AV22" s="211" t="s">
        <v>36</v>
      </c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61">
      <c r="A23" s="112">
        <v>11</v>
      </c>
      <c r="B23" s="399"/>
      <c r="C23" s="27">
        <v>10003626</v>
      </c>
      <c r="D23" s="169" t="s">
        <v>40</v>
      </c>
      <c r="E23" s="105" t="s">
        <v>128</v>
      </c>
      <c r="F23" s="4" t="s">
        <v>38</v>
      </c>
      <c r="G23" s="4" t="s">
        <v>38</v>
      </c>
      <c r="H23" s="4" t="s">
        <v>38</v>
      </c>
      <c r="I23" s="4" t="s">
        <v>38</v>
      </c>
      <c r="J23" s="4" t="s">
        <v>38</v>
      </c>
      <c r="K23" s="437"/>
      <c r="L23" s="211" t="s">
        <v>36</v>
      </c>
      <c r="M23" s="211" t="s">
        <v>37</v>
      </c>
      <c r="N23" s="214" t="s">
        <v>39</v>
      </c>
      <c r="O23" s="214" t="s">
        <v>39</v>
      </c>
      <c r="P23" s="214" t="s">
        <v>39</v>
      </c>
      <c r="Q23" s="214" t="s">
        <v>39</v>
      </c>
      <c r="R23" s="214" t="s">
        <v>39</v>
      </c>
      <c r="S23" s="211" t="s">
        <v>36</v>
      </c>
      <c r="T23" s="211" t="s">
        <v>37</v>
      </c>
      <c r="U23" s="214" t="s">
        <v>39</v>
      </c>
      <c r="V23" s="214" t="s">
        <v>39</v>
      </c>
      <c r="W23" s="214" t="s">
        <v>39</v>
      </c>
      <c r="X23" s="214" t="s">
        <v>39</v>
      </c>
      <c r="Y23" s="214" t="s">
        <v>39</v>
      </c>
      <c r="Z23" s="211" t="s">
        <v>36</v>
      </c>
      <c r="AA23" s="211" t="s">
        <v>37</v>
      </c>
      <c r="AB23" s="214" t="s">
        <v>39</v>
      </c>
      <c r="AC23" s="214" t="s">
        <v>39</v>
      </c>
      <c r="AD23" s="214" t="s">
        <v>39</v>
      </c>
      <c r="AE23" s="214" t="s">
        <v>39</v>
      </c>
      <c r="AF23" s="214" t="s">
        <v>39</v>
      </c>
      <c r="AG23" s="211" t="s">
        <v>36</v>
      </c>
      <c r="AH23" s="211" t="s">
        <v>37</v>
      </c>
      <c r="AI23" s="214" t="s">
        <v>39</v>
      </c>
      <c r="AJ23" s="214" t="s">
        <v>39</v>
      </c>
      <c r="AK23" s="214" t="s">
        <v>39</v>
      </c>
      <c r="AL23" s="214" t="s">
        <v>39</v>
      </c>
      <c r="AM23" s="214" t="s">
        <v>39</v>
      </c>
      <c r="AN23" s="211" t="s">
        <v>36</v>
      </c>
      <c r="AO23" s="211" t="s">
        <v>37</v>
      </c>
      <c r="AP23" s="214" t="s">
        <v>39</v>
      </c>
      <c r="AQ23" s="437"/>
      <c r="AR23" s="211" t="s">
        <v>37</v>
      </c>
      <c r="AS23" s="214" t="s">
        <v>39</v>
      </c>
      <c r="AT23" s="214" t="s">
        <v>39</v>
      </c>
      <c r="AU23" s="214" t="s">
        <v>39</v>
      </c>
      <c r="AV23" s="214" t="s">
        <v>39</v>
      </c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61">
      <c r="A24" s="112">
        <v>12</v>
      </c>
      <c r="B24" s="399"/>
      <c r="C24" s="27">
        <v>10004376</v>
      </c>
      <c r="D24" s="169" t="s">
        <v>40</v>
      </c>
      <c r="E24" s="105" t="s">
        <v>63</v>
      </c>
      <c r="F24" s="102" t="s">
        <v>38</v>
      </c>
      <c r="G24" s="195" t="s">
        <v>36</v>
      </c>
      <c r="H24" s="195" t="s">
        <v>37</v>
      </c>
      <c r="I24" s="4" t="s">
        <v>38</v>
      </c>
      <c r="J24" s="4" t="s">
        <v>38</v>
      </c>
      <c r="K24" s="438"/>
      <c r="L24" s="211" t="s">
        <v>36</v>
      </c>
      <c r="M24" s="211" t="s">
        <v>37</v>
      </c>
      <c r="N24" s="214" t="s">
        <v>39</v>
      </c>
      <c r="O24" s="214" t="s">
        <v>39</v>
      </c>
      <c r="P24" s="214" t="s">
        <v>39</v>
      </c>
      <c r="Q24" s="214" t="s">
        <v>39</v>
      </c>
      <c r="R24" s="214" t="s">
        <v>39</v>
      </c>
      <c r="S24" s="211" t="s">
        <v>36</v>
      </c>
      <c r="T24" s="211" t="s">
        <v>37</v>
      </c>
      <c r="U24" s="214" t="s">
        <v>39</v>
      </c>
      <c r="V24" s="214" t="s">
        <v>39</v>
      </c>
      <c r="W24" s="214" t="s">
        <v>39</v>
      </c>
      <c r="X24" s="214" t="s">
        <v>39</v>
      </c>
      <c r="Y24" s="214" t="s">
        <v>39</v>
      </c>
      <c r="Z24" s="211" t="s">
        <v>36</v>
      </c>
      <c r="AA24" s="211" t="s">
        <v>37</v>
      </c>
      <c r="AB24" s="214" t="s">
        <v>39</v>
      </c>
      <c r="AC24" s="214" t="s">
        <v>39</v>
      </c>
      <c r="AD24" s="214" t="s">
        <v>39</v>
      </c>
      <c r="AE24" s="214" t="s">
        <v>39</v>
      </c>
      <c r="AF24" s="214" t="s">
        <v>39</v>
      </c>
      <c r="AG24" s="211" t="s">
        <v>36</v>
      </c>
      <c r="AH24" s="211" t="s">
        <v>37</v>
      </c>
      <c r="AI24" s="214" t="s">
        <v>39</v>
      </c>
      <c r="AJ24" s="214" t="s">
        <v>39</v>
      </c>
      <c r="AK24" s="214" t="s">
        <v>39</v>
      </c>
      <c r="AL24" s="214" t="s">
        <v>39</v>
      </c>
      <c r="AM24" s="214" t="s">
        <v>39</v>
      </c>
      <c r="AN24" s="211" t="s">
        <v>36</v>
      </c>
      <c r="AO24" s="211" t="s">
        <v>37</v>
      </c>
      <c r="AP24" s="214" t="s">
        <v>39</v>
      </c>
      <c r="AQ24" s="437"/>
      <c r="AR24" s="4" t="s">
        <v>38</v>
      </c>
      <c r="AS24" s="4" t="s">
        <v>38</v>
      </c>
      <c r="AT24" s="211" t="s">
        <v>36</v>
      </c>
      <c r="AU24" s="211" t="s">
        <v>37</v>
      </c>
      <c r="AV24" s="214" t="s">
        <v>39</v>
      </c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6" spans="1:61">
      <c r="B26" s="372" t="s">
        <v>131</v>
      </c>
      <c r="C26" s="372"/>
    </row>
    <row r="27" spans="1:61">
      <c r="B27" s="264" t="s">
        <v>23</v>
      </c>
      <c r="C27" s="264" t="s">
        <v>132</v>
      </c>
    </row>
    <row r="28" spans="1:61">
      <c r="B28" s="264" t="s">
        <v>24</v>
      </c>
      <c r="C28" s="264" t="s">
        <v>133</v>
      </c>
    </row>
    <row r="29" spans="1:61">
      <c r="B29" s="264" t="s">
        <v>26</v>
      </c>
      <c r="C29" s="264" t="s">
        <v>134</v>
      </c>
    </row>
    <row r="30" spans="1:61">
      <c r="B30" s="264" t="s">
        <v>36</v>
      </c>
      <c r="C30" s="264" t="s">
        <v>135</v>
      </c>
    </row>
    <row r="31" spans="1:61">
      <c r="B31" s="264" t="s">
        <v>37</v>
      </c>
      <c r="C31" s="264" t="s">
        <v>136</v>
      </c>
    </row>
    <row r="32" spans="1:61">
      <c r="B32" s="264" t="s">
        <v>61</v>
      </c>
      <c r="C32" s="264" t="s">
        <v>137</v>
      </c>
    </row>
    <row r="33" spans="2:3">
      <c r="B33" s="264" t="s">
        <v>178</v>
      </c>
      <c r="C33" s="264" t="s">
        <v>179</v>
      </c>
    </row>
  </sheetData>
  <sheetProtection autoFilter="0"/>
  <mergeCells count="33">
    <mergeCell ref="B26:C26"/>
    <mergeCell ref="AW10:BF10"/>
    <mergeCell ref="AW8:AW9"/>
    <mergeCell ref="AX8:AX9"/>
    <mergeCell ref="AY8:AY9"/>
    <mergeCell ref="AZ8:AZ9"/>
    <mergeCell ref="BA8:BA9"/>
    <mergeCell ref="BB8:BB9"/>
    <mergeCell ref="BC8:BC9"/>
    <mergeCell ref="BD8:BD9"/>
    <mergeCell ref="BE8:BE9"/>
    <mergeCell ref="BF8:BF9"/>
    <mergeCell ref="AR6:AV6"/>
    <mergeCell ref="B7:E7"/>
    <mergeCell ref="F7:G7"/>
    <mergeCell ref="H7:J7"/>
    <mergeCell ref="L7:O7"/>
    <mergeCell ref="P7:V7"/>
    <mergeCell ref="W7:AC7"/>
    <mergeCell ref="AK7:AO7"/>
    <mergeCell ref="AS7:AV7"/>
    <mergeCell ref="AQ6:AQ24"/>
    <mergeCell ref="F10:J10"/>
    <mergeCell ref="B9:E9"/>
    <mergeCell ref="B1:C1"/>
    <mergeCell ref="A6:A9"/>
    <mergeCell ref="F6:J6"/>
    <mergeCell ref="K6:K24"/>
    <mergeCell ref="L6:AP6"/>
    <mergeCell ref="B8:E8"/>
    <mergeCell ref="B11:B14"/>
    <mergeCell ref="B16:B18"/>
    <mergeCell ref="B21:B24"/>
  </mergeCells>
  <dataValidations count="2">
    <dataValidation type="list" allowBlank="1" showInputMessage="1" showErrorMessage="1" sqref="F15" xr:uid="{4F926505-4C35-4204-8F10-9B06F8F656FE}">
      <formula1>INDIRECT(C15:C17)</formula1>
    </dataValidation>
    <dataValidation type="list" allowBlank="1" showInputMessage="1" showErrorMessage="1" sqref="AR15" xr:uid="{85183CDE-F658-441B-BA90-1589BE8CA1C7}">
      <formula1>INDIRECT(#REF!)</formula1>
    </dataValidation>
  </dataValidations>
  <pageMargins left="0.7" right="0.7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7008-4C22-4D86-B2E2-8CF36277DFBE}">
  <sheetPr>
    <tabColor rgb="FF92D050"/>
  </sheetPr>
  <dimension ref="A1:BI38"/>
  <sheetViews>
    <sheetView showGridLines="0" zoomScale="130" zoomScaleNormal="130" workbookViewId="0">
      <pane xSplit="5" ySplit="9" topLeftCell="F10" activePane="bottomRight" state="frozen"/>
      <selection pane="bottomRight" activeCell="BF16" sqref="BF16"/>
      <selection pane="bottomLeft" activeCell="A11" sqref="A11"/>
      <selection pane="topRight" activeCell="E1" sqref="E1"/>
    </sheetView>
  </sheetViews>
  <sheetFormatPr defaultColWidth="6.5703125" defaultRowHeight="15"/>
  <cols>
    <col min="1" max="1" width="3.28515625" style="9" bestFit="1" customWidth="1"/>
    <col min="2" max="2" width="16.7109375" style="9" bestFit="1" customWidth="1"/>
    <col min="3" max="3" width="41.28515625" style="9" bestFit="1" customWidth="1"/>
    <col min="4" max="4" width="8.85546875" style="9" bestFit="1" customWidth="1"/>
    <col min="5" max="5" width="29.85546875" style="9" bestFit="1" customWidth="1"/>
    <col min="6" max="6" width="8.5703125" style="9" customWidth="1"/>
    <col min="7" max="7" width="48.42578125" style="9" customWidth="1"/>
    <col min="8" max="8" width="48.7109375" style="9" bestFit="1" customWidth="1"/>
    <col min="9" max="9" width="8.140625" style="9" bestFit="1" customWidth="1"/>
    <col min="10" max="10" width="8.42578125" style="9" bestFit="1" customWidth="1"/>
    <col min="11" max="11" width="6.7109375" style="10" bestFit="1" customWidth="1"/>
    <col min="12" max="12" width="14.28515625" style="9" bestFit="1" customWidth="1"/>
    <col min="13" max="13" width="9.28515625" style="9" bestFit="1" customWidth="1"/>
    <col min="14" max="14" width="8" style="9" bestFit="1" customWidth="1"/>
    <col min="15" max="15" width="9" style="9" bestFit="1" customWidth="1"/>
    <col min="16" max="16" width="8" style="11" bestFit="1" customWidth="1"/>
    <col min="17" max="17" width="8.85546875" style="11" bestFit="1" customWidth="1"/>
    <col min="18" max="18" width="8.85546875" style="9" bestFit="1" customWidth="1"/>
    <col min="19" max="19" width="11.5703125" style="9" bestFit="1" customWidth="1"/>
    <col min="20" max="20" width="9.28515625" style="9" bestFit="1" customWidth="1"/>
    <col min="21" max="21" width="8.85546875" style="9" bestFit="1" customWidth="1"/>
    <col min="22" max="22" width="9" style="9" bestFit="1" customWidth="1"/>
    <col min="23" max="23" width="8" style="9" bestFit="1" customWidth="1"/>
    <col min="24" max="25" width="8.85546875" style="9" bestFit="1" customWidth="1"/>
    <col min="26" max="26" width="11.5703125" style="9" bestFit="1" customWidth="1"/>
    <col min="27" max="27" width="9.28515625" style="9" bestFit="1" customWidth="1"/>
    <col min="28" max="28" width="8.85546875" style="9" bestFit="1" customWidth="1"/>
    <col min="29" max="29" width="9" style="9" bestFit="1" customWidth="1"/>
    <col min="30" max="30" width="8" style="9" bestFit="1" customWidth="1"/>
    <col min="31" max="31" width="8.140625" style="9" bestFit="1" customWidth="1"/>
    <col min="32" max="32" width="8.42578125" style="9" bestFit="1" customWidth="1"/>
    <col min="33" max="33" width="11.5703125" style="9" bestFit="1" customWidth="1"/>
    <col min="34" max="34" width="9.28515625" style="9" bestFit="1" customWidth="1"/>
    <col min="35" max="35" width="8" style="9" bestFit="1" customWidth="1"/>
    <col min="36" max="36" width="9" style="9" bestFit="1" customWidth="1"/>
    <col min="37" max="37" width="8" style="9" bestFit="1" customWidth="1"/>
    <col min="38" max="38" width="8.140625" style="9" bestFit="1" customWidth="1"/>
    <col min="39" max="39" width="8.42578125" style="9" bestFit="1" customWidth="1"/>
    <col min="40" max="40" width="11.5703125" style="9" bestFit="1" customWidth="1"/>
    <col min="41" max="41" width="9.28515625" style="9" bestFit="1" customWidth="1"/>
    <col min="42" max="42" width="28.42578125" style="9" customWidth="1"/>
    <col min="43" max="43" width="7.140625" style="8" bestFit="1" customWidth="1"/>
    <col min="44" max="44" width="19" style="9" bestFit="1" customWidth="1"/>
    <col min="45" max="45" width="9.28515625" style="9" bestFit="1" customWidth="1"/>
    <col min="46" max="46" width="8" style="9" bestFit="1" customWidth="1"/>
    <col min="47" max="47" width="9" style="9" bestFit="1" customWidth="1"/>
    <col min="48" max="48" width="11.5703125" style="9" bestFit="1" customWidth="1"/>
    <col min="49" max="49" width="55.140625" style="9" bestFit="1" customWidth="1"/>
    <col min="50" max="50" width="7.85546875" style="9" bestFit="1" customWidth="1"/>
    <col min="51" max="51" width="8.85546875" style="9" bestFit="1" customWidth="1"/>
    <col min="52" max="52" width="3.28515625" style="9" bestFit="1" customWidth="1"/>
    <col min="53" max="53" width="3.85546875" style="9" bestFit="1" customWidth="1"/>
    <col min="54" max="54" width="10.85546875" style="9" bestFit="1" customWidth="1"/>
    <col min="55" max="55" width="4.42578125" style="9" bestFit="1" customWidth="1"/>
    <col min="56" max="56" width="21.140625" style="9" bestFit="1" customWidth="1"/>
    <col min="57" max="57" width="9.5703125" style="9" bestFit="1" customWidth="1"/>
    <col min="58" max="58" width="161.42578125" style="9" bestFit="1" customWidth="1"/>
    <col min="59" max="16384" width="6.5703125" style="9"/>
  </cols>
  <sheetData>
    <row r="1" spans="1:59">
      <c r="B1" s="350" t="s">
        <v>66</v>
      </c>
      <c r="C1" s="350"/>
    </row>
    <row r="2" spans="1:59">
      <c r="B2" s="199" t="s">
        <v>67</v>
      </c>
      <c r="C2" s="200" t="s">
        <v>68</v>
      </c>
    </row>
    <row r="3" spans="1:59">
      <c r="B3" s="199" t="s">
        <v>69</v>
      </c>
      <c r="C3" s="200" t="s">
        <v>70</v>
      </c>
    </row>
    <row r="4" spans="1:59">
      <c r="B4" s="199" t="s">
        <v>71</v>
      </c>
      <c r="C4" s="200" t="s">
        <v>72</v>
      </c>
    </row>
    <row r="5" spans="1:59">
      <c r="L5" s="202" t="s">
        <v>73</v>
      </c>
      <c r="AN5" s="355" t="s">
        <v>74</v>
      </c>
      <c r="AO5" s="355"/>
      <c r="AR5" s="201" t="s">
        <v>75</v>
      </c>
    </row>
    <row r="6" spans="1:59">
      <c r="A6" s="375"/>
      <c r="B6" s="84" t="s">
        <v>2</v>
      </c>
      <c r="C6" s="84" t="s">
        <v>3</v>
      </c>
      <c r="D6" s="6" t="s">
        <v>4</v>
      </c>
      <c r="E6" s="84" t="s">
        <v>5</v>
      </c>
      <c r="F6" s="330">
        <v>45650</v>
      </c>
      <c r="G6" s="356"/>
      <c r="H6" s="356"/>
      <c r="I6" s="356"/>
      <c r="J6" s="357"/>
      <c r="K6" s="358">
        <v>45658</v>
      </c>
      <c r="L6" s="330">
        <v>45658</v>
      </c>
      <c r="M6" s="331"/>
      <c r="N6" s="331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1"/>
      <c r="AB6" s="331"/>
      <c r="AC6" s="331"/>
      <c r="AD6" s="331"/>
      <c r="AE6" s="331"/>
      <c r="AF6" s="331"/>
      <c r="AG6" s="331"/>
      <c r="AH6" s="331"/>
      <c r="AI6" s="331"/>
      <c r="AJ6" s="331"/>
      <c r="AK6" s="331"/>
      <c r="AL6" s="331"/>
      <c r="AM6" s="331"/>
      <c r="AN6" s="331"/>
      <c r="AO6" s="331"/>
      <c r="AP6" s="332"/>
      <c r="AQ6" s="361">
        <v>45689</v>
      </c>
      <c r="AR6" s="378">
        <v>45689</v>
      </c>
      <c r="AS6" s="379"/>
      <c r="AT6" s="379"/>
      <c r="AU6" s="379"/>
      <c r="AV6" s="379"/>
    </row>
    <row r="7" spans="1:59">
      <c r="A7" s="376"/>
      <c r="B7" s="336"/>
      <c r="C7" s="336"/>
      <c r="D7" s="336"/>
      <c r="E7" s="336"/>
      <c r="F7" s="366" t="s">
        <v>11</v>
      </c>
      <c r="G7" s="367"/>
      <c r="H7" s="367"/>
      <c r="I7" s="353"/>
      <c r="J7" s="354"/>
      <c r="K7" s="359"/>
      <c r="L7" s="352" t="s">
        <v>76</v>
      </c>
      <c r="M7" s="353"/>
      <c r="N7" s="353"/>
      <c r="O7" s="353"/>
      <c r="P7" s="354"/>
      <c r="Q7" s="370" t="s">
        <v>77</v>
      </c>
      <c r="R7" s="371"/>
      <c r="S7" s="371"/>
      <c r="T7" s="371"/>
      <c r="U7" s="371"/>
      <c r="V7" s="371"/>
      <c r="W7" s="371"/>
      <c r="X7" s="352" t="s">
        <v>78</v>
      </c>
      <c r="Y7" s="353"/>
      <c r="Z7" s="353"/>
      <c r="AA7" s="353"/>
      <c r="AB7" s="353"/>
      <c r="AC7" s="353"/>
      <c r="AD7" s="354"/>
      <c r="AE7" s="366" t="s">
        <v>79</v>
      </c>
      <c r="AF7" s="367"/>
      <c r="AG7" s="367"/>
      <c r="AH7" s="367"/>
      <c r="AI7" s="367"/>
      <c r="AJ7" s="367"/>
      <c r="AK7" s="368"/>
      <c r="AL7" s="352" t="s">
        <v>80</v>
      </c>
      <c r="AM7" s="353"/>
      <c r="AN7" s="353"/>
      <c r="AO7" s="353"/>
      <c r="AP7" s="354"/>
      <c r="AQ7" s="362"/>
      <c r="AR7" s="373"/>
      <c r="AS7" s="374"/>
      <c r="AT7" s="366" t="s">
        <v>81</v>
      </c>
      <c r="AU7" s="367"/>
      <c r="AV7" s="367"/>
    </row>
    <row r="8" spans="1:59">
      <c r="A8" s="376"/>
      <c r="B8" s="329" t="s">
        <v>12</v>
      </c>
      <c r="C8" s="329"/>
      <c r="D8" s="329"/>
      <c r="E8" s="329"/>
      <c r="F8" s="85" t="s">
        <v>18</v>
      </c>
      <c r="G8" s="85" t="s">
        <v>19</v>
      </c>
      <c r="H8" s="85" t="s">
        <v>13</v>
      </c>
      <c r="I8" s="85" t="s">
        <v>14</v>
      </c>
      <c r="J8" s="85" t="s">
        <v>15</v>
      </c>
      <c r="K8" s="359"/>
      <c r="L8" s="85" t="s">
        <v>16</v>
      </c>
      <c r="M8" s="85" t="s">
        <v>17</v>
      </c>
      <c r="N8" s="85" t="s">
        <v>18</v>
      </c>
      <c r="O8" s="85" t="s">
        <v>19</v>
      </c>
      <c r="P8" s="85" t="s">
        <v>13</v>
      </c>
      <c r="Q8" s="85" t="s">
        <v>14</v>
      </c>
      <c r="R8" s="85" t="s">
        <v>15</v>
      </c>
      <c r="S8" s="85" t="s">
        <v>16</v>
      </c>
      <c r="T8" s="85" t="s">
        <v>17</v>
      </c>
      <c r="U8" s="85" t="s">
        <v>18</v>
      </c>
      <c r="V8" s="85" t="s">
        <v>19</v>
      </c>
      <c r="W8" s="85" t="s">
        <v>13</v>
      </c>
      <c r="X8" s="85" t="s">
        <v>14</v>
      </c>
      <c r="Y8" s="85" t="s">
        <v>15</v>
      </c>
      <c r="Z8" s="85" t="s">
        <v>16</v>
      </c>
      <c r="AA8" s="85" t="s">
        <v>17</v>
      </c>
      <c r="AB8" s="85" t="s">
        <v>18</v>
      </c>
      <c r="AC8" s="85" t="s">
        <v>19</v>
      </c>
      <c r="AD8" s="85" t="s">
        <v>13</v>
      </c>
      <c r="AE8" s="85" t="s">
        <v>14</v>
      </c>
      <c r="AF8" s="85" t="s">
        <v>15</v>
      </c>
      <c r="AG8" s="85" t="s">
        <v>16</v>
      </c>
      <c r="AH8" s="85" t="s">
        <v>17</v>
      </c>
      <c r="AI8" s="85" t="s">
        <v>18</v>
      </c>
      <c r="AJ8" s="85" t="s">
        <v>19</v>
      </c>
      <c r="AK8" s="85" t="s">
        <v>13</v>
      </c>
      <c r="AL8" s="85" t="s">
        <v>14</v>
      </c>
      <c r="AM8" s="85" t="s">
        <v>15</v>
      </c>
      <c r="AN8" s="85" t="s">
        <v>16</v>
      </c>
      <c r="AO8" s="85" t="s">
        <v>17</v>
      </c>
      <c r="AP8" s="85" t="s">
        <v>18</v>
      </c>
      <c r="AQ8" s="362"/>
      <c r="AR8" s="85" t="s">
        <v>19</v>
      </c>
      <c r="AS8" s="85" t="s">
        <v>13</v>
      </c>
      <c r="AT8" s="85" t="s">
        <v>14</v>
      </c>
      <c r="AU8" s="85" t="s">
        <v>15</v>
      </c>
      <c r="AV8" s="85" t="s">
        <v>16</v>
      </c>
      <c r="AW8" s="348" t="s">
        <v>82</v>
      </c>
      <c r="AX8" s="348" t="s">
        <v>21</v>
      </c>
      <c r="AY8" s="348" t="s">
        <v>22</v>
      </c>
      <c r="AZ8" s="348" t="s">
        <v>23</v>
      </c>
      <c r="BA8" s="348" t="s">
        <v>24</v>
      </c>
      <c r="BB8" s="348" t="s">
        <v>25</v>
      </c>
      <c r="BC8" s="348" t="s">
        <v>26</v>
      </c>
      <c r="BD8" s="348" t="s">
        <v>83</v>
      </c>
      <c r="BE8" s="348" t="s">
        <v>28</v>
      </c>
      <c r="BF8" s="348" t="s">
        <v>29</v>
      </c>
    </row>
    <row r="9" spans="1:59">
      <c r="A9" s="376"/>
      <c r="B9" s="329" t="s">
        <v>30</v>
      </c>
      <c r="C9" s="329"/>
      <c r="D9" s="329"/>
      <c r="E9" s="329"/>
      <c r="F9" s="85" t="s">
        <v>84</v>
      </c>
      <c r="G9" s="85" t="s">
        <v>85</v>
      </c>
      <c r="H9" s="85" t="s">
        <v>86</v>
      </c>
      <c r="I9" s="85" t="s">
        <v>87</v>
      </c>
      <c r="J9" s="85" t="s">
        <v>88</v>
      </c>
      <c r="K9" s="359"/>
      <c r="L9" s="21">
        <v>45292</v>
      </c>
      <c r="M9" s="21">
        <v>45323</v>
      </c>
      <c r="N9" s="21">
        <v>45352</v>
      </c>
      <c r="O9" s="21">
        <v>45383</v>
      </c>
      <c r="P9" s="21">
        <v>45413</v>
      </c>
      <c r="Q9" s="21">
        <v>45444</v>
      </c>
      <c r="R9" s="21">
        <v>45474</v>
      </c>
      <c r="S9" s="21">
        <v>45505</v>
      </c>
      <c r="T9" s="21">
        <v>45536</v>
      </c>
      <c r="U9" s="21">
        <v>45566</v>
      </c>
      <c r="V9" s="21">
        <v>45597</v>
      </c>
      <c r="W9" s="21">
        <v>45627</v>
      </c>
      <c r="X9" s="21" t="s">
        <v>89</v>
      </c>
      <c r="Y9" s="21" t="s">
        <v>90</v>
      </c>
      <c r="Z9" s="21" t="s">
        <v>91</v>
      </c>
      <c r="AA9" s="21" t="s">
        <v>92</v>
      </c>
      <c r="AB9" s="21" t="s">
        <v>93</v>
      </c>
      <c r="AC9" s="21" t="s">
        <v>94</v>
      </c>
      <c r="AD9" s="21" t="s">
        <v>95</v>
      </c>
      <c r="AE9" s="21" t="s">
        <v>96</v>
      </c>
      <c r="AF9" s="21" t="s">
        <v>97</v>
      </c>
      <c r="AG9" s="21" t="s">
        <v>98</v>
      </c>
      <c r="AH9" s="21" t="s">
        <v>99</v>
      </c>
      <c r="AI9" s="21" t="s">
        <v>100</v>
      </c>
      <c r="AJ9" s="21" t="s">
        <v>101</v>
      </c>
      <c r="AK9" s="21" t="s">
        <v>102</v>
      </c>
      <c r="AL9" s="21" t="s">
        <v>103</v>
      </c>
      <c r="AM9" s="21" t="s">
        <v>104</v>
      </c>
      <c r="AN9" s="21" t="s">
        <v>105</v>
      </c>
      <c r="AO9" s="21" t="s">
        <v>106</v>
      </c>
      <c r="AP9" s="21" t="s">
        <v>107</v>
      </c>
      <c r="AQ9" s="362"/>
      <c r="AR9" s="21">
        <v>45689</v>
      </c>
      <c r="AS9" s="21">
        <v>45690</v>
      </c>
      <c r="AT9" s="21">
        <v>45691</v>
      </c>
      <c r="AU9" s="21">
        <v>45692</v>
      </c>
      <c r="AV9" s="21">
        <v>45693</v>
      </c>
      <c r="AW9" s="348"/>
      <c r="AX9" s="348"/>
      <c r="AY9" s="348"/>
      <c r="AZ9" s="348"/>
      <c r="BA9" s="348"/>
      <c r="BB9" s="348"/>
      <c r="BC9" s="348"/>
      <c r="BD9" s="348"/>
      <c r="BE9" s="348"/>
      <c r="BF9" s="348"/>
    </row>
    <row r="10" spans="1:59">
      <c r="A10" s="377"/>
      <c r="B10" s="25"/>
      <c r="C10" s="25"/>
      <c r="D10" s="25"/>
      <c r="E10" s="25"/>
      <c r="F10" s="363"/>
      <c r="G10" s="364"/>
      <c r="H10" s="364"/>
      <c r="I10" s="364"/>
      <c r="J10" s="365"/>
      <c r="K10" s="359"/>
      <c r="L10" s="363"/>
      <c r="M10" s="364"/>
      <c r="N10" s="364"/>
      <c r="O10" s="364"/>
      <c r="P10" s="364"/>
      <c r="Q10" s="364"/>
      <c r="R10" s="364"/>
      <c r="S10" s="364"/>
      <c r="T10" s="364"/>
      <c r="U10" s="364"/>
      <c r="V10" s="364"/>
      <c r="W10" s="364"/>
      <c r="X10" s="364"/>
      <c r="Y10" s="364"/>
      <c r="Z10" s="364"/>
      <c r="AA10" s="364"/>
      <c r="AB10" s="364"/>
      <c r="AC10" s="364"/>
      <c r="AD10" s="364"/>
      <c r="AE10" s="364"/>
      <c r="AF10" s="364"/>
      <c r="AG10" s="364"/>
      <c r="AH10" s="364"/>
      <c r="AI10" s="364"/>
      <c r="AJ10" s="364"/>
      <c r="AK10" s="364"/>
      <c r="AL10" s="364"/>
      <c r="AM10" s="364"/>
      <c r="AN10" s="364"/>
      <c r="AO10" s="364"/>
      <c r="AP10" s="365"/>
      <c r="AQ10" s="362"/>
      <c r="AR10" s="126"/>
      <c r="AS10" s="126"/>
      <c r="AT10" s="126"/>
      <c r="AU10" s="126"/>
      <c r="AV10" s="126"/>
      <c r="AW10" s="336"/>
      <c r="AX10" s="336"/>
      <c r="AY10" s="336"/>
      <c r="AZ10" s="336"/>
      <c r="BA10" s="336"/>
      <c r="BB10" s="336"/>
      <c r="BC10" s="336"/>
      <c r="BD10" s="336"/>
      <c r="BE10" s="336"/>
      <c r="BF10" s="336"/>
    </row>
    <row r="11" spans="1:59">
      <c r="A11" s="112">
        <v>1</v>
      </c>
      <c r="B11" s="343" t="s">
        <v>32</v>
      </c>
      <c r="C11" s="27">
        <v>10003607</v>
      </c>
      <c r="D11" s="27" t="s">
        <v>33</v>
      </c>
      <c r="E11" s="27" t="s">
        <v>108</v>
      </c>
      <c r="F11" s="87" t="s">
        <v>37</v>
      </c>
      <c r="G11" s="4" t="s">
        <v>38</v>
      </c>
      <c r="H11" s="4" t="s">
        <v>38</v>
      </c>
      <c r="I11" s="4" t="s">
        <v>38</v>
      </c>
      <c r="J11" s="4" t="s">
        <v>38</v>
      </c>
      <c r="K11" s="360"/>
      <c r="L11" s="102" t="s">
        <v>38</v>
      </c>
      <c r="M11" s="100" t="s">
        <v>36</v>
      </c>
      <c r="N11" s="100" t="s">
        <v>37</v>
      </c>
      <c r="O11" s="99" t="s">
        <v>39</v>
      </c>
      <c r="P11" s="99" t="s">
        <v>39</v>
      </c>
      <c r="Q11" s="99" t="s">
        <v>39</v>
      </c>
      <c r="R11" s="99" t="s">
        <v>39</v>
      </c>
      <c r="S11" s="99" t="s">
        <v>39</v>
      </c>
      <c r="T11" s="100" t="s">
        <v>36</v>
      </c>
      <c r="U11" s="100" t="s">
        <v>37</v>
      </c>
      <c r="V11" s="99" t="s">
        <v>39</v>
      </c>
      <c r="W11" s="99" t="s">
        <v>39</v>
      </c>
      <c r="X11" s="99" t="s">
        <v>39</v>
      </c>
      <c r="Y11" s="99" t="s">
        <v>39</v>
      </c>
      <c r="Z11" s="99" t="s">
        <v>39</v>
      </c>
      <c r="AA11" s="100" t="s">
        <v>36</v>
      </c>
      <c r="AB11" s="100" t="s">
        <v>37</v>
      </c>
      <c r="AC11" s="99" t="s">
        <v>39</v>
      </c>
      <c r="AD11" s="99" t="s">
        <v>39</v>
      </c>
      <c r="AE11" s="106" t="s">
        <v>39</v>
      </c>
      <c r="AF11" s="88" t="s">
        <v>39</v>
      </c>
      <c r="AG11" s="138" t="s">
        <v>61</v>
      </c>
      <c r="AH11" s="87" t="s">
        <v>36</v>
      </c>
      <c r="AI11" s="122" t="s">
        <v>37</v>
      </c>
      <c r="AJ11" s="99" t="s">
        <v>39</v>
      </c>
      <c r="AK11" s="99" t="s">
        <v>39</v>
      </c>
      <c r="AL11" s="99" t="s">
        <v>39</v>
      </c>
      <c r="AM11" s="99" t="s">
        <v>39</v>
      </c>
      <c r="AN11" s="99" t="s">
        <v>39</v>
      </c>
      <c r="AO11" s="100" t="s">
        <v>36</v>
      </c>
      <c r="AP11" s="100" t="s">
        <v>37</v>
      </c>
      <c r="AQ11" s="362"/>
      <c r="AR11" s="104" t="s">
        <v>35</v>
      </c>
      <c r="AS11" s="104" t="s">
        <v>35</v>
      </c>
      <c r="AT11" s="104" t="s">
        <v>35</v>
      </c>
      <c r="AU11" s="104" t="s">
        <v>35</v>
      </c>
      <c r="AV11" s="138" t="s">
        <v>61</v>
      </c>
      <c r="AW11" s="203" t="s">
        <v>109</v>
      </c>
      <c r="AX11" s="12">
        <f>COUNTIF(L11:AP11,"Off")</f>
        <v>5</v>
      </c>
      <c r="AY11" s="12">
        <f t="shared" ref="AY11:AY14" si="0">COUNTIF(M11:AQ11,"Rest")</f>
        <v>5</v>
      </c>
      <c r="AZ11" s="12">
        <v>0</v>
      </c>
      <c r="BA11" s="12">
        <f t="shared" ref="BA11:BA12" si="1">COUNTIF(O11:AS11,"MC")</f>
        <v>0</v>
      </c>
      <c r="BB11" s="12">
        <f t="shared" ref="BB11:BB12" si="2">COUNTIF(P11:AT11,"Half Day")</f>
        <v>0</v>
      </c>
      <c r="BC11" s="12">
        <f t="shared" ref="BC11:BC12" si="3">COUNTIF(Q11:AU11,"MTA")</f>
        <v>0</v>
      </c>
      <c r="BD11" s="12"/>
      <c r="BE11" s="12">
        <f>COUNTIF(L11:AP11,"TOIL")</f>
        <v>1</v>
      </c>
      <c r="BF11" s="12" t="s">
        <v>110</v>
      </c>
    </row>
    <row r="12" spans="1:59">
      <c r="A12" s="112">
        <v>2</v>
      </c>
      <c r="B12" s="344"/>
      <c r="C12" s="27">
        <v>10003684</v>
      </c>
      <c r="D12" s="27" t="s">
        <v>40</v>
      </c>
      <c r="E12" s="27" t="s">
        <v>111</v>
      </c>
      <c r="F12" s="228" t="s">
        <v>26</v>
      </c>
      <c r="G12" s="87" t="s">
        <v>36</v>
      </c>
      <c r="H12" s="87" t="s">
        <v>37</v>
      </c>
      <c r="I12" s="228" t="s">
        <v>26</v>
      </c>
      <c r="J12" s="228" t="s">
        <v>26</v>
      </c>
      <c r="K12" s="360"/>
      <c r="L12" s="102" t="s">
        <v>38</v>
      </c>
      <c r="M12" s="102" t="s">
        <v>38</v>
      </c>
      <c r="N12" s="102" t="s">
        <v>38</v>
      </c>
      <c r="O12" s="100" t="s">
        <v>36</v>
      </c>
      <c r="P12" s="100" t="s">
        <v>37</v>
      </c>
      <c r="Q12" s="99" t="s">
        <v>39</v>
      </c>
      <c r="R12" s="99" t="s">
        <v>39</v>
      </c>
      <c r="S12" s="99" t="s">
        <v>39</v>
      </c>
      <c r="T12" s="99" t="s">
        <v>39</v>
      </c>
      <c r="U12" s="99" t="s">
        <v>39</v>
      </c>
      <c r="V12" s="100" t="s">
        <v>36</v>
      </c>
      <c r="W12" s="100" t="s">
        <v>37</v>
      </c>
      <c r="X12" s="99" t="s">
        <v>39</v>
      </c>
      <c r="Y12" s="99" t="s">
        <v>39</v>
      </c>
      <c r="Z12" s="99" t="s">
        <v>39</v>
      </c>
      <c r="AA12" s="99" t="s">
        <v>39</v>
      </c>
      <c r="AB12" s="99" t="s">
        <v>39</v>
      </c>
      <c r="AC12" s="100" t="s">
        <v>36</v>
      </c>
      <c r="AD12" s="100" t="s">
        <v>37</v>
      </c>
      <c r="AE12" s="106" t="s">
        <v>39</v>
      </c>
      <c r="AF12" s="88" t="s">
        <v>39</v>
      </c>
      <c r="AG12" s="88" t="s">
        <v>39</v>
      </c>
      <c r="AH12" s="88" t="s">
        <v>39</v>
      </c>
      <c r="AI12" s="123" t="s">
        <v>39</v>
      </c>
      <c r="AJ12" s="100" t="s">
        <v>36</v>
      </c>
      <c r="AK12" s="100" t="s">
        <v>37</v>
      </c>
      <c r="AL12" s="99" t="s">
        <v>39</v>
      </c>
      <c r="AM12" s="99" t="s">
        <v>39</v>
      </c>
      <c r="AN12" s="138" t="s">
        <v>61</v>
      </c>
      <c r="AO12" s="138" t="s">
        <v>61</v>
      </c>
      <c r="AP12" s="138" t="s">
        <v>23</v>
      </c>
      <c r="AQ12" s="362"/>
      <c r="AR12" s="100" t="s">
        <v>54</v>
      </c>
      <c r="AS12" s="100" t="s">
        <v>37</v>
      </c>
      <c r="AT12" s="104" t="s">
        <v>35</v>
      </c>
      <c r="AU12" s="104" t="s">
        <v>35</v>
      </c>
      <c r="AV12" s="104" t="s">
        <v>35</v>
      </c>
      <c r="AW12" s="203" t="s">
        <v>112</v>
      </c>
      <c r="AX12" s="12">
        <f t="shared" ref="AX12:AX14" si="4">COUNTIF(L12:AP12,"Off")</f>
        <v>4</v>
      </c>
      <c r="AY12" s="12">
        <f t="shared" si="0"/>
        <v>4</v>
      </c>
      <c r="AZ12" s="12">
        <f>COUNTIF(N12:AR12,"AL")</f>
        <v>1</v>
      </c>
      <c r="BA12" s="12">
        <f t="shared" si="1"/>
        <v>0</v>
      </c>
      <c r="BB12" s="12">
        <f t="shared" si="2"/>
        <v>0</v>
      </c>
      <c r="BC12" s="12">
        <f t="shared" si="3"/>
        <v>0</v>
      </c>
      <c r="BD12" s="12"/>
      <c r="BE12" s="12">
        <f t="shared" ref="BE12:BE24" si="5">COUNTIF(L12:AP12,"TOIL")</f>
        <v>2</v>
      </c>
      <c r="BF12" s="12"/>
    </row>
    <row r="13" spans="1:59">
      <c r="A13" s="112">
        <v>3</v>
      </c>
      <c r="B13" s="344"/>
      <c r="C13" s="27">
        <v>10003762</v>
      </c>
      <c r="D13" s="27" t="s">
        <v>40</v>
      </c>
      <c r="E13" s="27" t="s">
        <v>113</v>
      </c>
      <c r="F13" s="4" t="s">
        <v>38</v>
      </c>
      <c r="G13" s="4" t="s">
        <v>45</v>
      </c>
      <c r="H13" s="4" t="s">
        <v>45</v>
      </c>
      <c r="I13" s="87" t="s">
        <v>36</v>
      </c>
      <c r="J13" s="87" t="s">
        <v>37</v>
      </c>
      <c r="K13" s="360"/>
      <c r="L13" s="99" t="s">
        <v>39</v>
      </c>
      <c r="M13" s="99" t="s">
        <v>39</v>
      </c>
      <c r="N13" s="99" t="s">
        <v>39</v>
      </c>
      <c r="O13" s="99" t="s">
        <v>39</v>
      </c>
      <c r="P13" s="99" t="s">
        <v>39</v>
      </c>
      <c r="Q13" s="100" t="s">
        <v>36</v>
      </c>
      <c r="R13" s="100" t="s">
        <v>37</v>
      </c>
      <c r="S13" s="99" t="s">
        <v>39</v>
      </c>
      <c r="T13" s="99" t="s">
        <v>39</v>
      </c>
      <c r="U13" s="99" t="s">
        <v>39</v>
      </c>
      <c r="V13" s="99" t="s">
        <v>39</v>
      </c>
      <c r="W13" s="99" t="s">
        <v>39</v>
      </c>
      <c r="X13" s="100" t="s">
        <v>36</v>
      </c>
      <c r="Y13" s="100" t="s">
        <v>37</v>
      </c>
      <c r="Z13" s="99" t="s">
        <v>39</v>
      </c>
      <c r="AA13" s="99" t="s">
        <v>39</v>
      </c>
      <c r="AB13" s="99" t="s">
        <v>39</v>
      </c>
      <c r="AC13" s="99" t="s">
        <v>39</v>
      </c>
      <c r="AD13" s="99" t="s">
        <v>39</v>
      </c>
      <c r="AE13" s="118" t="s">
        <v>36</v>
      </c>
      <c r="AF13" s="87" t="s">
        <v>37</v>
      </c>
      <c r="AG13" s="88" t="s">
        <v>39</v>
      </c>
      <c r="AH13" s="88" t="s">
        <v>39</v>
      </c>
      <c r="AI13" s="123" t="s">
        <v>39</v>
      </c>
      <c r="AJ13" s="99" t="s">
        <v>39</v>
      </c>
      <c r="AK13" s="99" t="s">
        <v>39</v>
      </c>
      <c r="AL13" s="100" t="s">
        <v>36</v>
      </c>
      <c r="AM13" s="100" t="s">
        <v>37</v>
      </c>
      <c r="AN13" s="99" t="s">
        <v>39</v>
      </c>
      <c r="AO13" s="99" t="s">
        <v>39</v>
      </c>
      <c r="AP13" s="99" t="s">
        <v>114</v>
      </c>
      <c r="AQ13" s="362"/>
      <c r="AR13" s="99" t="s">
        <v>39</v>
      </c>
      <c r="AS13" s="99" t="s">
        <v>39</v>
      </c>
      <c r="AT13" s="100" t="s">
        <v>36</v>
      </c>
      <c r="AU13" s="100" t="s">
        <v>37</v>
      </c>
      <c r="AV13" s="104" t="s">
        <v>35</v>
      </c>
      <c r="AW13" s="227" t="s">
        <v>115</v>
      </c>
      <c r="AX13" s="12">
        <f t="shared" si="4"/>
        <v>4</v>
      </c>
      <c r="AY13" s="12">
        <f t="shared" si="0"/>
        <v>4</v>
      </c>
      <c r="AZ13" s="12">
        <f>COUNTIF(N13:AR13,"AL")</f>
        <v>0</v>
      </c>
      <c r="BA13" s="12">
        <f>COUNTIF(O13:AS13,"MC")</f>
        <v>0</v>
      </c>
      <c r="BB13" s="12">
        <f>COUNTIF(P13:AT13,"Half Day")</f>
        <v>0</v>
      </c>
      <c r="BC13" s="12">
        <f>COUNTIF(Q13:AU13,"MTA")</f>
        <v>0</v>
      </c>
      <c r="BD13" s="12">
        <v>1</v>
      </c>
      <c r="BE13" s="12">
        <f t="shared" si="5"/>
        <v>0</v>
      </c>
      <c r="BF13" s="12"/>
    </row>
    <row r="14" spans="1:59">
      <c r="A14" s="112">
        <v>4</v>
      </c>
      <c r="B14" s="345"/>
      <c r="C14" s="27">
        <v>10004306</v>
      </c>
      <c r="D14" s="27" t="s">
        <v>33</v>
      </c>
      <c r="E14" s="27" t="s">
        <v>47</v>
      </c>
      <c r="F14" s="89" t="s">
        <v>48</v>
      </c>
      <c r="G14" s="89" t="s">
        <v>48</v>
      </c>
      <c r="H14" s="89" t="s">
        <v>48</v>
      </c>
      <c r="I14" s="89" t="s">
        <v>48</v>
      </c>
      <c r="J14" s="89" t="s">
        <v>48</v>
      </c>
      <c r="K14" s="360"/>
      <c r="L14" s="230" t="s">
        <v>116</v>
      </c>
      <c r="M14" s="89" t="s">
        <v>48</v>
      </c>
      <c r="N14" s="89" t="s">
        <v>48</v>
      </c>
      <c r="O14" s="195" t="s">
        <v>36</v>
      </c>
      <c r="P14" s="195" t="s">
        <v>37</v>
      </c>
      <c r="Q14" s="89" t="s">
        <v>48</v>
      </c>
      <c r="R14" s="89" t="s">
        <v>48</v>
      </c>
      <c r="S14" s="89" t="s">
        <v>48</v>
      </c>
      <c r="T14" s="89" t="s">
        <v>48</v>
      </c>
      <c r="U14" s="89" t="s">
        <v>48</v>
      </c>
      <c r="V14" s="195" t="s">
        <v>36</v>
      </c>
      <c r="W14" s="195" t="s">
        <v>37</v>
      </c>
      <c r="X14" s="99" t="s">
        <v>39</v>
      </c>
      <c r="Y14" s="99" t="s">
        <v>39</v>
      </c>
      <c r="Z14" s="99" t="s">
        <v>39</v>
      </c>
      <c r="AA14" s="99" t="s">
        <v>39</v>
      </c>
      <c r="AB14" s="99" t="s">
        <v>39</v>
      </c>
      <c r="AC14" s="100" t="s">
        <v>36</v>
      </c>
      <c r="AD14" s="100" t="s">
        <v>37</v>
      </c>
      <c r="AE14" s="138" t="s">
        <v>24</v>
      </c>
      <c r="AF14" s="88" t="s">
        <v>39</v>
      </c>
      <c r="AG14" s="88" t="s">
        <v>39</v>
      </c>
      <c r="AH14" s="88" t="s">
        <v>39</v>
      </c>
      <c r="AI14" s="123" t="s">
        <v>39</v>
      </c>
      <c r="AJ14" s="100" t="s">
        <v>36</v>
      </c>
      <c r="AK14" s="100" t="s">
        <v>37</v>
      </c>
      <c r="AL14" s="99" t="s">
        <v>39</v>
      </c>
      <c r="AM14" s="99" t="s">
        <v>39</v>
      </c>
      <c r="AN14" s="99" t="s">
        <v>39</v>
      </c>
      <c r="AO14" s="99" t="s">
        <v>39</v>
      </c>
      <c r="AP14" s="99" t="s">
        <v>39</v>
      </c>
      <c r="AQ14" s="362"/>
      <c r="AR14" s="100" t="s">
        <v>36</v>
      </c>
      <c r="AS14" s="100" t="s">
        <v>37</v>
      </c>
      <c r="AT14" s="104" t="s">
        <v>35</v>
      </c>
      <c r="AU14" s="104" t="s">
        <v>35</v>
      </c>
      <c r="AV14" s="104" t="s">
        <v>35</v>
      </c>
      <c r="AW14" s="227" t="s">
        <v>117</v>
      </c>
      <c r="AX14" s="12">
        <f t="shared" si="4"/>
        <v>4</v>
      </c>
      <c r="AY14" s="12">
        <f t="shared" si="0"/>
        <v>4</v>
      </c>
      <c r="AZ14" s="12">
        <f>COUNTIF(N14:AR14,"AL")</f>
        <v>0</v>
      </c>
      <c r="BA14" s="12">
        <f>COUNTIF(O14:AS14,"MC")</f>
        <v>1</v>
      </c>
      <c r="BB14" s="12">
        <f>COUNTIF(P14:AT14,"Half Day")</f>
        <v>0</v>
      </c>
      <c r="BC14" s="12">
        <f>COUNTIF(Q14:AU14,"MTA")</f>
        <v>0</v>
      </c>
      <c r="BD14" s="12"/>
      <c r="BE14" s="12">
        <f t="shared" si="5"/>
        <v>0</v>
      </c>
      <c r="BF14" s="12"/>
    </row>
    <row r="15" spans="1:59">
      <c r="A15" s="112"/>
      <c r="B15" s="28"/>
      <c r="C15" s="28"/>
      <c r="D15" s="28"/>
      <c r="E15" s="25"/>
      <c r="F15" s="86"/>
      <c r="G15" s="86"/>
      <c r="H15" s="86"/>
      <c r="I15" s="86"/>
      <c r="J15" s="93"/>
      <c r="K15" s="360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Y15" s="351"/>
      <c r="Z15" s="351"/>
      <c r="AA15" s="351"/>
      <c r="AB15" s="351"/>
      <c r="AC15" s="351"/>
      <c r="AD15" s="351"/>
      <c r="AE15" s="92"/>
      <c r="AF15" s="25"/>
      <c r="AG15" s="25"/>
      <c r="AH15" s="25"/>
      <c r="AI15" s="90"/>
      <c r="AJ15" s="103"/>
      <c r="AK15" s="103"/>
      <c r="AL15" s="103"/>
      <c r="AM15" s="369"/>
      <c r="AN15" s="369"/>
      <c r="AO15" s="369"/>
      <c r="AP15" s="369"/>
      <c r="AQ15" s="362"/>
      <c r="AR15" s="101"/>
      <c r="AS15" s="101"/>
      <c r="AT15" s="101"/>
      <c r="AU15" s="101"/>
      <c r="AV15" s="101"/>
      <c r="AW15" s="234"/>
      <c r="AX15" s="234"/>
      <c r="AY15" s="234"/>
      <c r="AZ15" s="234"/>
      <c r="BA15" s="234"/>
      <c r="BB15" s="234"/>
      <c r="BC15" s="234"/>
      <c r="BD15" s="234"/>
      <c r="BE15" s="234"/>
      <c r="BF15" s="234"/>
      <c r="BG15" s="8"/>
    </row>
    <row r="16" spans="1:59">
      <c r="A16" s="112">
        <v>5</v>
      </c>
      <c r="B16" s="343" t="s">
        <v>49</v>
      </c>
      <c r="C16" s="27">
        <v>10003744</v>
      </c>
      <c r="D16" s="27" t="s">
        <v>33</v>
      </c>
      <c r="E16" s="27" t="s">
        <v>118</v>
      </c>
      <c r="F16" s="87" t="s">
        <v>37</v>
      </c>
      <c r="G16" s="5" t="s">
        <v>52</v>
      </c>
      <c r="H16" s="5" t="s">
        <v>52</v>
      </c>
      <c r="I16" s="5" t="s">
        <v>35</v>
      </c>
      <c r="J16" s="5" t="s">
        <v>35</v>
      </c>
      <c r="K16" s="360"/>
      <c r="L16" s="5" t="s">
        <v>35</v>
      </c>
      <c r="M16" s="100" t="s">
        <v>36</v>
      </c>
      <c r="N16" s="100" t="s">
        <v>37</v>
      </c>
      <c r="O16" s="102" t="s">
        <v>38</v>
      </c>
      <c r="P16" s="102" t="s">
        <v>38</v>
      </c>
      <c r="Q16" s="102" t="s">
        <v>38</v>
      </c>
      <c r="R16" s="102" t="s">
        <v>38</v>
      </c>
      <c r="S16" s="102" t="s">
        <v>38</v>
      </c>
      <c r="T16" s="100" t="s">
        <v>36</v>
      </c>
      <c r="U16" s="100" t="s">
        <v>37</v>
      </c>
      <c r="V16" s="102" t="s">
        <v>38</v>
      </c>
      <c r="W16" s="102" t="s">
        <v>38</v>
      </c>
      <c r="X16" s="102" t="s">
        <v>38</v>
      </c>
      <c r="Y16" s="102" t="s">
        <v>38</v>
      </c>
      <c r="Z16" s="102" t="s">
        <v>38</v>
      </c>
      <c r="AA16" s="100" t="s">
        <v>36</v>
      </c>
      <c r="AB16" s="100" t="s">
        <v>37</v>
      </c>
      <c r="AC16" s="138" t="s">
        <v>24</v>
      </c>
      <c r="AD16" s="102" t="s">
        <v>38</v>
      </c>
      <c r="AE16" s="107" t="s">
        <v>38</v>
      </c>
      <c r="AF16" s="4" t="s">
        <v>38</v>
      </c>
      <c r="AG16" s="4" t="s">
        <v>38</v>
      </c>
      <c r="AH16" s="87" t="s">
        <v>36</v>
      </c>
      <c r="AI16" s="122" t="s">
        <v>37</v>
      </c>
      <c r="AJ16" s="102" t="s">
        <v>38</v>
      </c>
      <c r="AK16" s="102" t="s">
        <v>38</v>
      </c>
      <c r="AL16" s="102" t="s">
        <v>38</v>
      </c>
      <c r="AM16" s="102" t="s">
        <v>38</v>
      </c>
      <c r="AN16" s="102" t="s">
        <v>38</v>
      </c>
      <c r="AO16" s="100" t="s">
        <v>36</v>
      </c>
      <c r="AP16" s="100" t="s">
        <v>37</v>
      </c>
      <c r="AQ16" s="362"/>
      <c r="AR16" s="99" t="s">
        <v>39</v>
      </c>
      <c r="AS16" s="99" t="s">
        <v>39</v>
      </c>
      <c r="AT16" s="99" t="s">
        <v>39</v>
      </c>
      <c r="AU16" s="99" t="s">
        <v>39</v>
      </c>
      <c r="AV16" s="99" t="s">
        <v>39</v>
      </c>
      <c r="AW16" s="203" t="s">
        <v>119</v>
      </c>
      <c r="AX16" s="12">
        <f t="shared" ref="AX15:AX19" si="6">COUNTIF(L16:AP16,"Off")</f>
        <v>5</v>
      </c>
      <c r="AY16" s="12">
        <f t="shared" ref="AY15:AY19" si="7">COUNTIF(M16:AQ16,"Rest")</f>
        <v>5</v>
      </c>
      <c r="AZ16" s="12">
        <f t="shared" ref="AZ15:AZ16" si="8">COUNTIF(N16:AR16,"AL")</f>
        <v>0</v>
      </c>
      <c r="BA16" s="12">
        <f t="shared" ref="BA15:BA16" si="9">COUNTIF(O16:AS16,"MC")</f>
        <v>1</v>
      </c>
      <c r="BB16" s="12">
        <f t="shared" ref="BB15:BB16" si="10">COUNTIF(P16:AT16,"Half Day")</f>
        <v>0</v>
      </c>
      <c r="BC16" s="12">
        <f t="shared" ref="BC15:BC16" si="11">COUNTIF(Q16:AU16,"MTA")</f>
        <v>0</v>
      </c>
      <c r="BD16" s="12">
        <v>4</v>
      </c>
      <c r="BE16" s="12">
        <f t="shared" si="5"/>
        <v>0</v>
      </c>
      <c r="BF16" s="12" t="s">
        <v>120</v>
      </c>
    </row>
    <row r="17" spans="1:61">
      <c r="A17" s="112">
        <v>6</v>
      </c>
      <c r="B17" s="344"/>
      <c r="C17" s="27">
        <v>10003818</v>
      </c>
      <c r="D17" s="169" t="s">
        <v>40</v>
      </c>
      <c r="E17" s="169" t="s">
        <v>121</v>
      </c>
      <c r="F17" s="5" t="s">
        <v>35</v>
      </c>
      <c r="G17" s="87" t="s">
        <v>36</v>
      </c>
      <c r="H17" s="87" t="s">
        <v>37</v>
      </c>
      <c r="I17" s="5" t="s">
        <v>35</v>
      </c>
      <c r="J17" s="5" t="s">
        <v>35</v>
      </c>
      <c r="K17" s="360"/>
      <c r="L17" s="5" t="s">
        <v>35</v>
      </c>
      <c r="M17" s="5" t="s">
        <v>35</v>
      </c>
      <c r="N17" s="5" t="s">
        <v>35</v>
      </c>
      <c r="O17" s="100" t="s">
        <v>36</v>
      </c>
      <c r="P17" s="100" t="s">
        <v>37</v>
      </c>
      <c r="Q17" s="102" t="s">
        <v>38</v>
      </c>
      <c r="R17" s="102" t="s">
        <v>38</v>
      </c>
      <c r="S17" s="102" t="s">
        <v>38</v>
      </c>
      <c r="T17" s="102" t="s">
        <v>38</v>
      </c>
      <c r="U17" s="102" t="s">
        <v>38</v>
      </c>
      <c r="V17" s="100" t="s">
        <v>36</v>
      </c>
      <c r="W17" s="100" t="s">
        <v>37</v>
      </c>
      <c r="X17" s="102" t="s">
        <v>38</v>
      </c>
      <c r="Y17" s="102" t="s">
        <v>38</v>
      </c>
      <c r="Z17" s="102" t="s">
        <v>38</v>
      </c>
      <c r="AA17" s="102" t="s">
        <v>38</v>
      </c>
      <c r="AB17" s="102" t="s">
        <v>38</v>
      </c>
      <c r="AC17" s="100" t="s">
        <v>36</v>
      </c>
      <c r="AD17" s="100" t="s">
        <v>37</v>
      </c>
      <c r="AE17" s="107" t="s">
        <v>38</v>
      </c>
      <c r="AF17" s="4" t="s">
        <v>38</v>
      </c>
      <c r="AG17" s="4" t="s">
        <v>38</v>
      </c>
      <c r="AH17" s="4" t="s">
        <v>38</v>
      </c>
      <c r="AI17" s="124" t="s">
        <v>38</v>
      </c>
      <c r="AJ17" s="100" t="s">
        <v>36</v>
      </c>
      <c r="AK17" s="100" t="s">
        <v>37</v>
      </c>
      <c r="AL17" s="102" t="s">
        <v>38</v>
      </c>
      <c r="AM17" s="102" t="s">
        <v>38</v>
      </c>
      <c r="AN17" s="102" t="s">
        <v>38</v>
      </c>
      <c r="AO17" s="102" t="s">
        <v>38</v>
      </c>
      <c r="AP17" s="102" t="s">
        <v>38</v>
      </c>
      <c r="AQ17" s="362"/>
      <c r="AR17" s="100" t="s">
        <v>54</v>
      </c>
      <c r="AS17" s="100" t="s">
        <v>37</v>
      </c>
      <c r="AT17" s="99" t="s">
        <v>39</v>
      </c>
      <c r="AU17" s="99" t="s">
        <v>39</v>
      </c>
      <c r="AV17" s="99" t="s">
        <v>39</v>
      </c>
      <c r="AW17" s="203" t="s">
        <v>122</v>
      </c>
      <c r="AX17" s="12">
        <f t="shared" si="6"/>
        <v>4</v>
      </c>
      <c r="AY17" s="12">
        <f t="shared" si="7"/>
        <v>4</v>
      </c>
      <c r="AZ17" s="12">
        <f t="shared" ref="AZ17:AZ19" si="12">COUNTIF(N17:AR17,"AL")</f>
        <v>0</v>
      </c>
      <c r="BA17" s="12">
        <f t="shared" ref="BA17:BA19" si="13">COUNTIF(O17:AS17,"MC")</f>
        <v>0</v>
      </c>
      <c r="BB17" s="12">
        <f t="shared" ref="BB17:BB19" si="14">COUNTIF(P17:AT17,"Half Day")</f>
        <v>0</v>
      </c>
      <c r="BC17" s="12">
        <f t="shared" ref="BC17:BC19" si="15">COUNTIF(Q17:AU17,"MTA")</f>
        <v>0</v>
      </c>
      <c r="BD17" s="12"/>
      <c r="BE17" s="12">
        <f t="shared" si="5"/>
        <v>0</v>
      </c>
      <c r="BF17" s="12"/>
    </row>
    <row r="18" spans="1:61">
      <c r="A18" s="112">
        <v>7</v>
      </c>
      <c r="B18" s="344"/>
      <c r="C18" s="27">
        <v>10003520</v>
      </c>
      <c r="D18" s="169" t="s">
        <v>40</v>
      </c>
      <c r="E18" s="169" t="s">
        <v>123</v>
      </c>
      <c r="F18" s="5" t="s">
        <v>35</v>
      </c>
      <c r="G18" s="5" t="s">
        <v>35</v>
      </c>
      <c r="H18" s="5" t="s">
        <v>35</v>
      </c>
      <c r="I18" s="87" t="s">
        <v>36</v>
      </c>
      <c r="J18" s="87" t="s">
        <v>37</v>
      </c>
      <c r="K18" s="360"/>
      <c r="L18" s="102" t="s">
        <v>38</v>
      </c>
      <c r="M18" s="102" t="s">
        <v>38</v>
      </c>
      <c r="N18" s="102" t="s">
        <v>38</v>
      </c>
      <c r="O18" s="102" t="s">
        <v>38</v>
      </c>
      <c r="P18" s="102" t="s">
        <v>38</v>
      </c>
      <c r="Q18" s="100" t="s">
        <v>36</v>
      </c>
      <c r="R18" s="100" t="s">
        <v>37</v>
      </c>
      <c r="S18" s="102" t="s">
        <v>38</v>
      </c>
      <c r="T18" s="102" t="s">
        <v>38</v>
      </c>
      <c r="U18" s="102" t="s">
        <v>38</v>
      </c>
      <c r="V18" s="102" t="s">
        <v>38</v>
      </c>
      <c r="W18" s="102" t="s">
        <v>38</v>
      </c>
      <c r="X18" s="100" t="s">
        <v>36</v>
      </c>
      <c r="Y18" s="100" t="s">
        <v>37</v>
      </c>
      <c r="Z18" s="102" t="s">
        <v>38</v>
      </c>
      <c r="AA18" s="102" t="s">
        <v>38</v>
      </c>
      <c r="AB18" s="102" t="s">
        <v>38</v>
      </c>
      <c r="AC18" s="102" t="s">
        <v>38</v>
      </c>
      <c r="AD18" s="102" t="s">
        <v>38</v>
      </c>
      <c r="AE18" s="118" t="s">
        <v>36</v>
      </c>
      <c r="AF18" s="87" t="s">
        <v>37</v>
      </c>
      <c r="AG18" s="4" t="s">
        <v>38</v>
      </c>
      <c r="AH18" s="4" t="s">
        <v>38</v>
      </c>
      <c r="AI18" s="124" t="s">
        <v>38</v>
      </c>
      <c r="AJ18" s="102" t="s">
        <v>38</v>
      </c>
      <c r="AK18" s="102" t="s">
        <v>38</v>
      </c>
      <c r="AL18" s="100" t="s">
        <v>36</v>
      </c>
      <c r="AM18" s="100" t="s">
        <v>37</v>
      </c>
      <c r="AN18" s="102" t="s">
        <v>38</v>
      </c>
      <c r="AO18" s="102" t="s">
        <v>38</v>
      </c>
      <c r="AP18" s="102" t="s">
        <v>38</v>
      </c>
      <c r="AQ18" s="362"/>
      <c r="AR18" s="102" t="s">
        <v>38</v>
      </c>
      <c r="AS18" s="102" t="s">
        <v>38</v>
      </c>
      <c r="AT18" s="100" t="s">
        <v>54</v>
      </c>
      <c r="AU18" s="100" t="s">
        <v>37</v>
      </c>
      <c r="AV18" s="99" t="s">
        <v>39</v>
      </c>
      <c r="AW18" s="203" t="s">
        <v>124</v>
      </c>
      <c r="AX18" s="12">
        <f t="shared" si="6"/>
        <v>4</v>
      </c>
      <c r="AY18" s="12">
        <f t="shared" si="7"/>
        <v>4</v>
      </c>
      <c r="AZ18" s="12">
        <f t="shared" si="12"/>
        <v>0</v>
      </c>
      <c r="BA18" s="12">
        <f t="shared" si="13"/>
        <v>0</v>
      </c>
      <c r="BB18" s="12">
        <f t="shared" si="14"/>
        <v>0</v>
      </c>
      <c r="BC18" s="12">
        <f t="shared" si="15"/>
        <v>0</v>
      </c>
      <c r="BD18" s="12"/>
      <c r="BE18" s="12">
        <f t="shared" si="5"/>
        <v>0</v>
      </c>
      <c r="BF18" s="12"/>
    </row>
    <row r="19" spans="1:61">
      <c r="A19" s="112">
        <v>8</v>
      </c>
      <c r="B19" s="51"/>
      <c r="C19" s="27">
        <v>10003606</v>
      </c>
      <c r="D19" s="169" t="s">
        <v>33</v>
      </c>
      <c r="E19" s="169" t="s">
        <v>56</v>
      </c>
      <c r="F19" s="230" t="s">
        <v>26</v>
      </c>
      <c r="G19" s="87" t="s">
        <v>36</v>
      </c>
      <c r="H19" s="87" t="s">
        <v>37</v>
      </c>
      <c r="I19" s="88" t="s">
        <v>39</v>
      </c>
      <c r="J19" s="88" t="s">
        <v>39</v>
      </c>
      <c r="K19" s="360"/>
      <c r="L19" s="230" t="s">
        <v>61</v>
      </c>
      <c r="M19" s="99" t="s">
        <v>39</v>
      </c>
      <c r="N19" s="99" t="s">
        <v>39</v>
      </c>
      <c r="O19" s="100" t="s">
        <v>36</v>
      </c>
      <c r="P19" s="100" t="s">
        <v>37</v>
      </c>
      <c r="Q19" s="99" t="s">
        <v>39</v>
      </c>
      <c r="R19" s="99" t="s">
        <v>39</v>
      </c>
      <c r="S19" s="99" t="s">
        <v>39</v>
      </c>
      <c r="T19" s="99" t="s">
        <v>39</v>
      </c>
      <c r="U19" s="99" t="s">
        <v>39</v>
      </c>
      <c r="V19" s="100" t="s">
        <v>54</v>
      </c>
      <c r="W19" s="100" t="s">
        <v>37</v>
      </c>
      <c r="X19" s="99" t="s">
        <v>39</v>
      </c>
      <c r="Y19" s="99" t="s">
        <v>39</v>
      </c>
      <c r="Z19" s="99" t="s">
        <v>39</v>
      </c>
      <c r="AA19" s="99" t="s">
        <v>39</v>
      </c>
      <c r="AB19" s="138" t="s">
        <v>23</v>
      </c>
      <c r="AC19" s="100" t="s">
        <v>54</v>
      </c>
      <c r="AD19" s="100" t="s">
        <v>37</v>
      </c>
      <c r="AE19" s="138" t="s">
        <v>23</v>
      </c>
      <c r="AF19" s="88" t="s">
        <v>39</v>
      </c>
      <c r="AG19" s="138" t="s">
        <v>23</v>
      </c>
      <c r="AH19" s="88" t="s">
        <v>39</v>
      </c>
      <c r="AI19" s="123" t="s">
        <v>39</v>
      </c>
      <c r="AJ19" s="100" t="s">
        <v>54</v>
      </c>
      <c r="AK19" s="100" t="s">
        <v>37</v>
      </c>
      <c r="AL19" s="99" t="s">
        <v>39</v>
      </c>
      <c r="AM19" s="99" t="s">
        <v>39</v>
      </c>
      <c r="AN19" s="99" t="s">
        <v>39</v>
      </c>
      <c r="AO19" s="99" t="s">
        <v>39</v>
      </c>
      <c r="AP19" s="99" t="s">
        <v>39</v>
      </c>
      <c r="AQ19" s="362"/>
      <c r="AR19" s="100" t="s">
        <v>54</v>
      </c>
      <c r="AS19" s="100" t="s">
        <v>37</v>
      </c>
      <c r="AT19" s="99" t="s">
        <v>39</v>
      </c>
      <c r="AU19" s="99" t="s">
        <v>39</v>
      </c>
      <c r="AV19" s="99" t="s">
        <v>39</v>
      </c>
      <c r="AW19" s="203" t="s">
        <v>125</v>
      </c>
      <c r="AX19" s="12">
        <f t="shared" si="6"/>
        <v>4</v>
      </c>
      <c r="AY19" s="12">
        <f t="shared" si="7"/>
        <v>4</v>
      </c>
      <c r="AZ19" s="12">
        <f t="shared" si="12"/>
        <v>3</v>
      </c>
      <c r="BA19" s="12">
        <f t="shared" si="13"/>
        <v>0</v>
      </c>
      <c r="BB19" s="12">
        <f t="shared" si="14"/>
        <v>0</v>
      </c>
      <c r="BC19" s="12">
        <f t="shared" si="15"/>
        <v>0</v>
      </c>
      <c r="BD19" s="12"/>
      <c r="BE19" s="12">
        <f t="shared" si="5"/>
        <v>1</v>
      </c>
      <c r="BF19" s="12"/>
    </row>
    <row r="20" spans="1:61">
      <c r="A20" s="112"/>
      <c r="B20" s="28"/>
      <c r="C20" s="28"/>
      <c r="D20" s="171"/>
      <c r="E20" s="167"/>
      <c r="F20" s="91"/>
      <c r="G20" s="91"/>
      <c r="H20" s="91"/>
      <c r="I20" s="92"/>
      <c r="J20" s="20"/>
      <c r="K20" s="360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51"/>
      <c r="AB20" s="351"/>
      <c r="AC20" s="351"/>
      <c r="AD20" s="351"/>
      <c r="AE20" s="92"/>
      <c r="AF20" s="25"/>
      <c r="AG20" s="25"/>
      <c r="AH20" s="25"/>
      <c r="AI20" s="90"/>
      <c r="AJ20" s="103"/>
      <c r="AK20" s="103"/>
      <c r="AL20" s="103"/>
      <c r="AM20" s="103"/>
      <c r="AN20" s="103"/>
      <c r="AO20" s="103"/>
      <c r="AP20" s="103"/>
      <c r="AQ20" s="362"/>
      <c r="AR20" s="103"/>
      <c r="AS20" s="103"/>
      <c r="AT20" s="103"/>
      <c r="AU20" s="103"/>
      <c r="AV20" s="103"/>
      <c r="AW20" s="233"/>
      <c r="AX20" s="234"/>
      <c r="AY20" s="234"/>
      <c r="AZ20" s="234"/>
      <c r="BA20" s="234"/>
      <c r="BB20" s="234"/>
      <c r="BC20" s="234"/>
      <c r="BD20" s="234"/>
      <c r="BE20" s="234"/>
      <c r="BF20" s="234"/>
      <c r="BG20" s="8"/>
      <c r="BH20" s="8"/>
      <c r="BI20" s="8"/>
    </row>
    <row r="21" spans="1:61">
      <c r="A21" s="112">
        <v>9</v>
      </c>
      <c r="B21" s="339" t="s">
        <v>57</v>
      </c>
      <c r="C21" s="27">
        <v>10003742</v>
      </c>
      <c r="D21" s="169" t="s">
        <v>33</v>
      </c>
      <c r="E21" s="169" t="s">
        <v>58</v>
      </c>
      <c r="F21" s="87" t="s">
        <v>37</v>
      </c>
      <c r="G21" s="88" t="s">
        <v>39</v>
      </c>
      <c r="H21" s="88" t="s">
        <v>39</v>
      </c>
      <c r="I21" s="231" t="s">
        <v>23</v>
      </c>
      <c r="J21" s="231" t="s">
        <v>23</v>
      </c>
      <c r="K21" s="360"/>
      <c r="L21" s="232" t="s">
        <v>23</v>
      </c>
      <c r="M21" s="100" t="s">
        <v>36</v>
      </c>
      <c r="N21" s="100" t="s">
        <v>37</v>
      </c>
      <c r="O21" s="104" t="s">
        <v>35</v>
      </c>
      <c r="P21" s="104" t="s">
        <v>35</v>
      </c>
      <c r="Q21" s="104" t="s">
        <v>35</v>
      </c>
      <c r="R21" s="104" t="s">
        <v>35</v>
      </c>
      <c r="S21" s="104" t="s">
        <v>35</v>
      </c>
      <c r="T21" s="127" t="s">
        <v>36</v>
      </c>
      <c r="U21" s="128" t="s">
        <v>37</v>
      </c>
      <c r="V21" s="104" t="s">
        <v>35</v>
      </c>
      <c r="W21" s="104" t="s">
        <v>35</v>
      </c>
      <c r="X21" s="104" t="s">
        <v>35</v>
      </c>
      <c r="Y21" s="104" t="s">
        <v>35</v>
      </c>
      <c r="Z21" s="104" t="s">
        <v>35</v>
      </c>
      <c r="AA21" s="100" t="s">
        <v>36</v>
      </c>
      <c r="AB21" s="100" t="s">
        <v>37</v>
      </c>
      <c r="AC21" s="104" t="s">
        <v>35</v>
      </c>
      <c r="AD21" s="104" t="s">
        <v>35</v>
      </c>
      <c r="AE21" s="108" t="s">
        <v>35</v>
      </c>
      <c r="AF21" s="138" t="s">
        <v>24</v>
      </c>
      <c r="AG21" s="5" t="s">
        <v>35</v>
      </c>
      <c r="AH21" s="87" t="s">
        <v>36</v>
      </c>
      <c r="AI21" s="122" t="s">
        <v>37</v>
      </c>
      <c r="AJ21" s="104" t="s">
        <v>35</v>
      </c>
      <c r="AK21" s="104" t="s">
        <v>35</v>
      </c>
      <c r="AL21" s="104" t="s">
        <v>35</v>
      </c>
      <c r="AM21" s="104" t="s">
        <v>35</v>
      </c>
      <c r="AN21" s="104" t="s">
        <v>35</v>
      </c>
      <c r="AO21" s="100" t="s">
        <v>36</v>
      </c>
      <c r="AP21" s="100" t="s">
        <v>37</v>
      </c>
      <c r="AQ21" s="362"/>
      <c r="AR21" s="102" t="s">
        <v>38</v>
      </c>
      <c r="AS21" s="102" t="s">
        <v>38</v>
      </c>
      <c r="AT21" s="102" t="s">
        <v>38</v>
      </c>
      <c r="AU21" s="102" t="s">
        <v>38</v>
      </c>
      <c r="AV21" s="102" t="s">
        <v>38</v>
      </c>
      <c r="AW21" s="203" t="s">
        <v>126</v>
      </c>
      <c r="AX21" s="12">
        <f>COUNTIF(L21:AP21,"Off")</f>
        <v>5</v>
      </c>
      <c r="AY21" s="12">
        <f>COUNTIF(M21:AP21,"Rest")</f>
        <v>5</v>
      </c>
      <c r="AZ21" s="12">
        <f>COUNTIF(L21:AP21,"AL")</f>
        <v>1</v>
      </c>
      <c r="BA21" s="12">
        <f t="shared" ref="BA21:BA24" si="16">COUNTIF(O21:AS21,"MC")</f>
        <v>1</v>
      </c>
      <c r="BB21" s="12">
        <f t="shared" ref="BB21:BB24" si="17">COUNTIF(P21:AT21,"Half Day")</f>
        <v>0</v>
      </c>
      <c r="BC21" s="12">
        <f t="shared" ref="BC21:BC24" si="18">COUNTIF(Q21:AU21,"MTA")</f>
        <v>0</v>
      </c>
      <c r="BD21" s="12"/>
      <c r="BE21" s="12">
        <f t="shared" si="5"/>
        <v>0</v>
      </c>
      <c r="BF21" s="12"/>
    </row>
    <row r="22" spans="1:61">
      <c r="A22" s="112">
        <v>10</v>
      </c>
      <c r="B22" s="339"/>
      <c r="C22" s="27">
        <v>10003745</v>
      </c>
      <c r="D22" s="169" t="s">
        <v>33</v>
      </c>
      <c r="E22" s="169" t="s">
        <v>59</v>
      </c>
      <c r="F22" s="46" t="s">
        <v>39</v>
      </c>
      <c r="G22" s="87" t="s">
        <v>36</v>
      </c>
      <c r="H22" s="87" t="s">
        <v>37</v>
      </c>
      <c r="I22" s="88" t="s">
        <v>39</v>
      </c>
      <c r="J22" s="88" t="s">
        <v>39</v>
      </c>
      <c r="K22" s="360"/>
      <c r="L22" s="88" t="s">
        <v>39</v>
      </c>
      <c r="M22" s="88" t="s">
        <v>39</v>
      </c>
      <c r="N22" s="88" t="s">
        <v>39</v>
      </c>
      <c r="O22" s="127" t="s">
        <v>36</v>
      </c>
      <c r="P22" s="128" t="s">
        <v>37</v>
      </c>
      <c r="Q22" s="104" t="s">
        <v>35</v>
      </c>
      <c r="R22" s="104" t="s">
        <v>35</v>
      </c>
      <c r="S22" s="104" t="s">
        <v>35</v>
      </c>
      <c r="T22" s="104" t="s">
        <v>35</v>
      </c>
      <c r="U22" s="104" t="s">
        <v>35</v>
      </c>
      <c r="V22" s="127" t="s">
        <v>36</v>
      </c>
      <c r="W22" s="128" t="s">
        <v>37</v>
      </c>
      <c r="X22" s="104" t="s">
        <v>35</v>
      </c>
      <c r="Y22" s="104" t="s">
        <v>35</v>
      </c>
      <c r="Z22" s="104" t="s">
        <v>35</v>
      </c>
      <c r="AA22" s="138" t="s">
        <v>23</v>
      </c>
      <c r="AB22" s="104" t="s">
        <v>35</v>
      </c>
      <c r="AC22" s="100" t="s">
        <v>36</v>
      </c>
      <c r="AD22" s="100" t="s">
        <v>37</v>
      </c>
      <c r="AE22" s="108" t="s">
        <v>35</v>
      </c>
      <c r="AF22" s="5" t="s">
        <v>35</v>
      </c>
      <c r="AG22" s="5" t="s">
        <v>35</v>
      </c>
      <c r="AH22" s="5" t="s">
        <v>35</v>
      </c>
      <c r="AI22" s="125" t="s">
        <v>35</v>
      </c>
      <c r="AJ22" s="100" t="s">
        <v>36</v>
      </c>
      <c r="AK22" s="100" t="s">
        <v>37</v>
      </c>
      <c r="AL22" s="104" t="s">
        <v>35</v>
      </c>
      <c r="AM22" s="104" t="s">
        <v>35</v>
      </c>
      <c r="AN22" s="104" t="s">
        <v>35</v>
      </c>
      <c r="AO22" s="104" t="s">
        <v>35</v>
      </c>
      <c r="AP22" s="104" t="s">
        <v>35</v>
      </c>
      <c r="AQ22" s="362"/>
      <c r="AR22" s="100" t="s">
        <v>54</v>
      </c>
      <c r="AS22" s="100" t="s">
        <v>37</v>
      </c>
      <c r="AT22" s="102" t="s">
        <v>38</v>
      </c>
      <c r="AU22" s="102" t="s">
        <v>38</v>
      </c>
      <c r="AV22" s="102" t="s">
        <v>38</v>
      </c>
      <c r="AW22" s="203" t="s">
        <v>127</v>
      </c>
      <c r="AX22" s="12">
        <f t="shared" ref="AX22:AX24" si="19">COUNTIF(L22:AP22,"Off")</f>
        <v>4</v>
      </c>
      <c r="AY22" s="12">
        <f t="shared" ref="AY21:AY24" si="20">COUNTIF(M22:AQ22,"Rest")</f>
        <v>4</v>
      </c>
      <c r="AZ22" s="12">
        <f t="shared" ref="AZ21:AZ24" si="21">COUNTIF(N22:AR22,"AL")</f>
        <v>1</v>
      </c>
      <c r="BA22" s="12">
        <f t="shared" si="16"/>
        <v>0</v>
      </c>
      <c r="BB22" s="12">
        <f t="shared" si="17"/>
        <v>0</v>
      </c>
      <c r="BC22" s="12">
        <f t="shared" si="18"/>
        <v>0</v>
      </c>
      <c r="BD22" s="12"/>
      <c r="BE22" s="12">
        <f t="shared" si="5"/>
        <v>0</v>
      </c>
      <c r="BF22" s="12"/>
    </row>
    <row r="23" spans="1:61">
      <c r="A23" s="112">
        <v>11</v>
      </c>
      <c r="B23" s="339"/>
      <c r="C23" s="27">
        <v>10003626</v>
      </c>
      <c r="D23" s="169" t="s">
        <v>40</v>
      </c>
      <c r="E23" s="169" t="s">
        <v>128</v>
      </c>
      <c r="F23" s="45" t="s">
        <v>39</v>
      </c>
      <c r="G23" s="229" t="s">
        <v>61</v>
      </c>
      <c r="H23" s="229" t="s">
        <v>23</v>
      </c>
      <c r="I23" s="87" t="s">
        <v>36</v>
      </c>
      <c r="J23" s="87" t="s">
        <v>37</v>
      </c>
      <c r="K23" s="360"/>
      <c r="L23" s="138" t="s">
        <v>24</v>
      </c>
      <c r="M23" s="104" t="s">
        <v>35</v>
      </c>
      <c r="N23" s="104" t="s">
        <v>35</v>
      </c>
      <c r="O23" s="104" t="s">
        <v>35</v>
      </c>
      <c r="P23" s="104" t="s">
        <v>35</v>
      </c>
      <c r="Q23" s="127" t="s">
        <v>36</v>
      </c>
      <c r="R23" s="128" t="s">
        <v>37</v>
      </c>
      <c r="S23" s="104" t="s">
        <v>35</v>
      </c>
      <c r="T23" s="104" t="s">
        <v>35</v>
      </c>
      <c r="U23" s="104" t="s">
        <v>35</v>
      </c>
      <c r="V23" s="104" t="s">
        <v>35</v>
      </c>
      <c r="W23" s="104" t="s">
        <v>35</v>
      </c>
      <c r="X23" s="127" t="s">
        <v>36</v>
      </c>
      <c r="Y23" s="128" t="s">
        <v>37</v>
      </c>
      <c r="Z23" s="104" t="s">
        <v>35</v>
      </c>
      <c r="AA23" s="104" t="s">
        <v>35</v>
      </c>
      <c r="AB23" s="104" t="s">
        <v>35</v>
      </c>
      <c r="AC23" s="104" t="s">
        <v>35</v>
      </c>
      <c r="AD23" s="104" t="s">
        <v>35</v>
      </c>
      <c r="AE23" s="118" t="s">
        <v>36</v>
      </c>
      <c r="AF23" s="87" t="s">
        <v>37</v>
      </c>
      <c r="AG23" s="5" t="s">
        <v>35</v>
      </c>
      <c r="AH23" s="5" t="s">
        <v>35</v>
      </c>
      <c r="AI23" s="125" t="s">
        <v>35</v>
      </c>
      <c r="AJ23" s="125" t="s">
        <v>35</v>
      </c>
      <c r="AK23" s="125" t="s">
        <v>35</v>
      </c>
      <c r="AL23" s="100" t="s">
        <v>36</v>
      </c>
      <c r="AM23" s="100" t="s">
        <v>37</v>
      </c>
      <c r="AN23" s="138" t="s">
        <v>61</v>
      </c>
      <c r="AO23" s="138" t="s">
        <v>24</v>
      </c>
      <c r="AP23" s="138" t="s">
        <v>61</v>
      </c>
      <c r="AQ23" s="362"/>
      <c r="AR23" s="5" t="s">
        <v>35</v>
      </c>
      <c r="AS23" s="5" t="s">
        <v>35</v>
      </c>
      <c r="AT23" s="100" t="s">
        <v>54</v>
      </c>
      <c r="AU23" s="100" t="s">
        <v>37</v>
      </c>
      <c r="AV23" s="102" t="s">
        <v>38</v>
      </c>
      <c r="AW23" s="203" t="s">
        <v>129</v>
      </c>
      <c r="AX23" s="12">
        <f t="shared" si="19"/>
        <v>4</v>
      </c>
      <c r="AY23" s="12">
        <f t="shared" si="20"/>
        <v>4</v>
      </c>
      <c r="AZ23" s="12">
        <f t="shared" si="21"/>
        <v>0</v>
      </c>
      <c r="BA23" s="12">
        <f t="shared" si="16"/>
        <v>1</v>
      </c>
      <c r="BB23" s="12">
        <f t="shared" si="17"/>
        <v>0</v>
      </c>
      <c r="BC23" s="12">
        <f t="shared" si="18"/>
        <v>0</v>
      </c>
      <c r="BD23" s="12"/>
      <c r="BE23" s="12">
        <f t="shared" si="5"/>
        <v>2</v>
      </c>
      <c r="BF23" s="12"/>
    </row>
    <row r="24" spans="1:61">
      <c r="A24" s="112">
        <v>12</v>
      </c>
      <c r="B24" s="339"/>
      <c r="C24" s="27">
        <v>10004376</v>
      </c>
      <c r="D24" s="169" t="s">
        <v>40</v>
      </c>
      <c r="E24" s="169" t="s">
        <v>63</v>
      </c>
      <c r="F24" s="92"/>
      <c r="G24" s="92"/>
      <c r="H24" s="92"/>
      <c r="I24" s="92"/>
      <c r="J24" s="92"/>
      <c r="K24" s="360"/>
      <c r="L24" s="25"/>
      <c r="M24" s="25"/>
      <c r="N24" s="25"/>
      <c r="O24" s="25"/>
      <c r="P24" s="25"/>
      <c r="Q24" s="116" t="s">
        <v>48</v>
      </c>
      <c r="R24" s="116" t="s">
        <v>48</v>
      </c>
      <c r="S24" s="116" t="s">
        <v>48</v>
      </c>
      <c r="T24" s="116" t="s">
        <v>48</v>
      </c>
      <c r="U24" s="116" t="s">
        <v>48</v>
      </c>
      <c r="V24" s="127" t="s">
        <v>36</v>
      </c>
      <c r="W24" s="128" t="s">
        <v>37</v>
      </c>
      <c r="X24" s="116" t="s">
        <v>48</v>
      </c>
      <c r="Y24" s="116" t="s">
        <v>48</v>
      </c>
      <c r="Z24" s="116" t="s">
        <v>48</v>
      </c>
      <c r="AA24" s="116" t="s">
        <v>48</v>
      </c>
      <c r="AB24" s="116" t="s">
        <v>48</v>
      </c>
      <c r="AC24" s="127" t="s">
        <v>36</v>
      </c>
      <c r="AD24" s="128" t="s">
        <v>37</v>
      </c>
      <c r="AE24" s="116" t="s">
        <v>48</v>
      </c>
      <c r="AF24" s="116" t="s">
        <v>48</v>
      </c>
      <c r="AG24" s="116" t="s">
        <v>48</v>
      </c>
      <c r="AH24" s="116" t="s">
        <v>48</v>
      </c>
      <c r="AI24" s="116" t="s">
        <v>48</v>
      </c>
      <c r="AJ24" s="100" t="s">
        <v>36</v>
      </c>
      <c r="AK24" s="100" t="s">
        <v>37</v>
      </c>
      <c r="AL24" s="100" t="s">
        <v>36</v>
      </c>
      <c r="AM24" s="100" t="s">
        <v>37</v>
      </c>
      <c r="AN24" s="104" t="s">
        <v>35</v>
      </c>
      <c r="AO24" s="104" t="s">
        <v>35</v>
      </c>
      <c r="AP24" s="104" t="s">
        <v>35</v>
      </c>
      <c r="AQ24" s="362"/>
      <c r="AR24" s="5" t="s">
        <v>35</v>
      </c>
      <c r="AS24" s="5" t="s">
        <v>35</v>
      </c>
      <c r="AT24" s="100" t="s">
        <v>36</v>
      </c>
      <c r="AU24" s="100" t="s">
        <v>37</v>
      </c>
      <c r="AV24" s="102" t="s">
        <v>38</v>
      </c>
      <c r="AW24" s="227" t="s">
        <v>130</v>
      </c>
      <c r="AX24" s="12">
        <f t="shared" si="19"/>
        <v>4</v>
      </c>
      <c r="AY24" s="12">
        <f t="shared" si="20"/>
        <v>4</v>
      </c>
      <c r="AZ24" s="12">
        <f t="shared" si="21"/>
        <v>0</v>
      </c>
      <c r="BA24" s="12">
        <f t="shared" si="16"/>
        <v>0</v>
      </c>
      <c r="BB24" s="12">
        <f t="shared" si="17"/>
        <v>0</v>
      </c>
      <c r="BC24" s="12">
        <f t="shared" si="18"/>
        <v>0</v>
      </c>
      <c r="BD24" s="12"/>
      <c r="BE24" s="12">
        <f t="shared" si="5"/>
        <v>0</v>
      </c>
      <c r="BF24" s="12"/>
    </row>
    <row r="26" spans="1:61">
      <c r="B26" s="372" t="s">
        <v>131</v>
      </c>
      <c r="C26" s="372"/>
    </row>
    <row r="27" spans="1:61">
      <c r="B27" s="264" t="s">
        <v>23</v>
      </c>
      <c r="C27" s="264" t="s">
        <v>132</v>
      </c>
    </row>
    <row r="28" spans="1:61">
      <c r="B28" s="264" t="s">
        <v>24</v>
      </c>
      <c r="C28" s="264" t="s">
        <v>133</v>
      </c>
    </row>
    <row r="29" spans="1:61">
      <c r="B29" s="264" t="s">
        <v>26</v>
      </c>
      <c r="C29" s="264" t="s">
        <v>134</v>
      </c>
    </row>
    <row r="30" spans="1:61">
      <c r="B30" s="264" t="s">
        <v>54</v>
      </c>
      <c r="C30" s="264" t="s">
        <v>135</v>
      </c>
    </row>
    <row r="31" spans="1:61">
      <c r="B31" s="264" t="s">
        <v>37</v>
      </c>
      <c r="C31" s="264" t="s">
        <v>136</v>
      </c>
    </row>
    <row r="32" spans="1:61">
      <c r="B32" s="264" t="s">
        <v>61</v>
      </c>
      <c r="C32" s="264" t="s">
        <v>137</v>
      </c>
    </row>
    <row r="33" spans="2:3">
      <c r="B33" s="116" t="s">
        <v>48</v>
      </c>
      <c r="C33" s="116" t="s">
        <v>138</v>
      </c>
    </row>
    <row r="35" spans="2:3">
      <c r="B35" s="372" t="s">
        <v>139</v>
      </c>
      <c r="C35" s="372"/>
    </row>
    <row r="36" spans="2:3">
      <c r="B36" s="266" t="s">
        <v>140</v>
      </c>
      <c r="C36" s="266" t="s">
        <v>30</v>
      </c>
    </row>
    <row r="37" spans="2:3">
      <c r="B37" s="265" t="s">
        <v>141</v>
      </c>
      <c r="C37" s="267">
        <v>45658</v>
      </c>
    </row>
    <row r="38" spans="2:3">
      <c r="B38" s="265" t="s">
        <v>74</v>
      </c>
      <c r="C38" s="265" t="s">
        <v>142</v>
      </c>
    </row>
  </sheetData>
  <sheetProtection sheet="1" objects="1" scenarios="1" autoFilter="0"/>
  <mergeCells count="41">
    <mergeCell ref="B26:C26"/>
    <mergeCell ref="B35:C35"/>
    <mergeCell ref="AR7:AS7"/>
    <mergeCell ref="AT7:AV7"/>
    <mergeCell ref="A6:A10"/>
    <mergeCell ref="AR6:AV6"/>
    <mergeCell ref="B8:E8"/>
    <mergeCell ref="B7:E7"/>
    <mergeCell ref="B21:B24"/>
    <mergeCell ref="B11:B14"/>
    <mergeCell ref="B16:B18"/>
    <mergeCell ref="AN5:AO5"/>
    <mergeCell ref="F6:J6"/>
    <mergeCell ref="K6:K24"/>
    <mergeCell ref="L6:AP6"/>
    <mergeCell ref="AQ6:AQ24"/>
    <mergeCell ref="F10:J10"/>
    <mergeCell ref="L10:AP10"/>
    <mergeCell ref="AE7:AK7"/>
    <mergeCell ref="AL7:AP7"/>
    <mergeCell ref="AM15:AP15"/>
    <mergeCell ref="L15:AD15"/>
    <mergeCell ref="F7:H7"/>
    <mergeCell ref="Q7:W7"/>
    <mergeCell ref="X7:AD7"/>
    <mergeCell ref="B1:C1"/>
    <mergeCell ref="L20:AD20"/>
    <mergeCell ref="AW10:BF10"/>
    <mergeCell ref="AX8:AX9"/>
    <mergeCell ref="AY8:AY9"/>
    <mergeCell ref="AZ8:AZ9"/>
    <mergeCell ref="BA8:BA9"/>
    <mergeCell ref="BB8:BB9"/>
    <mergeCell ref="BC8:BC9"/>
    <mergeCell ref="AW8:AW9"/>
    <mergeCell ref="BD8:BD9"/>
    <mergeCell ref="BE8:BE9"/>
    <mergeCell ref="BF8:BF9"/>
    <mergeCell ref="B9:E9"/>
    <mergeCell ref="L7:P7"/>
    <mergeCell ref="I7:J7"/>
  </mergeCells>
  <dataValidations count="1">
    <dataValidation type="list" allowBlank="1" showInputMessage="1" showErrorMessage="1" sqref="AR15 F15" xr:uid="{47FAF076-BE61-4E44-A5F5-B5D93690B05A}">
      <formula1>INDIRECT(C15:C17)</formula1>
    </dataValidation>
  </dataValidations>
  <pageMargins left="0.7" right="0.7" top="0.75" bottom="0.75" header="0.3" footer="0.3"/>
  <pageSetup orientation="portrait" horizontalDpi="200" verticalDpi="2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6B52-7E45-4C4A-B256-A27C632E092C}">
  <sheetPr>
    <tabColor rgb="FF92D050"/>
  </sheetPr>
  <dimension ref="A1:BF38"/>
  <sheetViews>
    <sheetView showGridLines="0" zoomScale="130" zoomScaleNormal="130" workbookViewId="0">
      <pane xSplit="5" ySplit="4" topLeftCell="F16" activePane="bottomRight" state="frozen"/>
      <selection pane="bottomRight" activeCell="A16" sqref="A16"/>
      <selection pane="bottomLeft" activeCell="A11" sqref="A11"/>
      <selection pane="topRight" activeCell="E1" sqref="E1"/>
    </sheetView>
  </sheetViews>
  <sheetFormatPr defaultColWidth="6.5703125" defaultRowHeight="15"/>
  <cols>
    <col min="1" max="1" width="3.28515625" style="9" bestFit="1" customWidth="1"/>
    <col min="2" max="2" width="23.85546875" style="9" bestFit="1" customWidth="1"/>
    <col min="3" max="3" width="41.28515625" style="9" bestFit="1" customWidth="1"/>
    <col min="4" max="4" width="8.85546875" style="9" bestFit="1" customWidth="1"/>
    <col min="5" max="5" width="29.85546875" style="9" bestFit="1" customWidth="1"/>
    <col min="6" max="6" width="8.140625" style="9" bestFit="1" customWidth="1"/>
    <col min="7" max="7" width="8.42578125" style="9" bestFit="1" customWidth="1"/>
    <col min="8" max="8" width="11.5703125" style="9" bestFit="1" customWidth="1"/>
    <col min="9" max="9" width="9.28515625" style="9" bestFit="1" customWidth="1"/>
    <col min="10" max="10" width="8" style="9" bestFit="1" customWidth="1"/>
    <col min="11" max="11" width="7.140625" style="10" bestFit="1" customWidth="1"/>
    <col min="12" max="12" width="19" style="9" bestFit="1" customWidth="1"/>
    <col min="13" max="13" width="8" style="9" bestFit="1" customWidth="1"/>
    <col min="14" max="14" width="8.140625" style="9" bestFit="1" customWidth="1"/>
    <col min="15" max="15" width="8.42578125" style="9" bestFit="1" customWidth="1"/>
    <col min="16" max="16" width="11.5703125" style="11" bestFit="1" customWidth="1"/>
    <col min="17" max="17" width="9.28515625" style="11" bestFit="1" customWidth="1"/>
    <col min="18" max="18" width="34.28515625" style="9" bestFit="1" customWidth="1"/>
    <col min="19" max="19" width="9" style="9" bestFit="1" customWidth="1"/>
    <col min="20" max="20" width="13.7109375" style="9" bestFit="1" customWidth="1"/>
    <col min="21" max="21" width="8.85546875" style="9" bestFit="1" customWidth="1"/>
    <col min="22" max="22" width="10.5703125" style="9" bestFit="1" customWidth="1"/>
    <col min="23" max="23" width="11.5703125" style="9" bestFit="1" customWidth="1"/>
    <col min="24" max="24" width="9.28515625" style="9" bestFit="1" customWidth="1"/>
    <col min="25" max="25" width="8" style="9" bestFit="1" customWidth="1"/>
    <col min="26" max="26" width="9" style="9" bestFit="1" customWidth="1"/>
    <col min="27" max="27" width="8" style="9" bestFit="1" customWidth="1"/>
    <col min="28" max="28" width="8.140625" style="9" bestFit="1" customWidth="1"/>
    <col min="29" max="29" width="24.7109375" style="9" bestFit="1" customWidth="1"/>
    <col min="30" max="30" width="26.85546875" style="9" bestFit="1" customWidth="1"/>
    <col min="31" max="31" width="9.28515625" style="9" bestFit="1" customWidth="1"/>
    <col min="32" max="32" width="8" style="9" bestFit="1" customWidth="1"/>
    <col min="33" max="33" width="9" style="9" bestFit="1" customWidth="1"/>
    <col min="34" max="34" width="23.85546875" style="9" bestFit="1" customWidth="1"/>
    <col min="35" max="35" width="8.85546875" style="9" bestFit="1" customWidth="1"/>
    <col min="36" max="36" width="68.140625" style="9" bestFit="1" customWidth="1"/>
    <col min="37" max="37" width="11.5703125" style="9" bestFit="1" customWidth="1"/>
    <col min="38" max="38" width="23.42578125" style="9" bestFit="1" customWidth="1"/>
    <col min="39" max="39" width="8" style="9" bestFit="1" customWidth="1"/>
    <col min="40" max="40" width="7.28515625" style="8" bestFit="1" customWidth="1"/>
    <col min="41" max="41" width="9" style="9" bestFit="1" customWidth="1"/>
    <col min="42" max="42" width="8.85546875" style="9" bestFit="1" customWidth="1"/>
    <col min="43" max="43" width="23.85546875" style="9" bestFit="1" customWidth="1"/>
    <col min="44" max="44" width="8.85546875" style="9" bestFit="1" customWidth="1"/>
    <col min="45" max="45" width="11.5703125" style="9" bestFit="1" customWidth="1"/>
    <col min="46" max="46" width="49.7109375" style="9" customWidth="1"/>
    <col min="47" max="47" width="7.85546875" style="9" bestFit="1" customWidth="1"/>
    <col min="48" max="48" width="8.85546875" style="9" bestFit="1" customWidth="1"/>
    <col min="49" max="49" width="3.140625" style="9" bestFit="1" customWidth="1"/>
    <col min="50" max="50" width="3.85546875" style="9" bestFit="1" customWidth="1"/>
    <col min="51" max="51" width="10.85546875" style="9" bestFit="1" customWidth="1"/>
    <col min="52" max="52" width="4.42578125" style="9" bestFit="1" customWidth="1"/>
    <col min="53" max="53" width="21.140625" style="9" bestFit="1" customWidth="1"/>
    <col min="54" max="54" width="9.5703125" style="9" bestFit="1" customWidth="1"/>
    <col min="55" max="55" width="27.42578125" style="9" bestFit="1" customWidth="1"/>
    <col min="56" max="16384" width="6.5703125" style="9"/>
  </cols>
  <sheetData>
    <row r="1" spans="1:56">
      <c r="B1" s="350" t="s">
        <v>66</v>
      </c>
      <c r="C1" s="350"/>
    </row>
    <row r="2" spans="1:56">
      <c r="B2" s="199" t="s">
        <v>67</v>
      </c>
      <c r="C2" s="200" t="s">
        <v>68</v>
      </c>
    </row>
    <row r="3" spans="1:56">
      <c r="B3" s="199" t="s">
        <v>69</v>
      </c>
      <c r="C3" s="200" t="s">
        <v>70</v>
      </c>
    </row>
    <row r="4" spans="1:56">
      <c r="B4" s="199" t="s">
        <v>71</v>
      </c>
      <c r="C4" s="200" t="s">
        <v>72</v>
      </c>
      <c r="T4" s="384" t="s">
        <v>143</v>
      </c>
      <c r="U4" s="384"/>
      <c r="V4" s="384"/>
      <c r="W4" s="384"/>
      <c r="X4" s="384"/>
      <c r="Y4" s="384"/>
      <c r="Z4" s="384"/>
      <c r="AA4" s="7"/>
      <c r="AB4" s="7"/>
    </row>
    <row r="5" spans="1:56">
      <c r="L5" s="172" t="s">
        <v>75</v>
      </c>
      <c r="V5" s="172" t="s">
        <v>144</v>
      </c>
      <c r="AA5" s="384" t="s">
        <v>145</v>
      </c>
      <c r="AB5" s="384"/>
      <c r="AG5" s="384" t="s">
        <v>146</v>
      </c>
      <c r="AH5" s="384"/>
      <c r="AJ5" s="196" t="s">
        <v>147</v>
      </c>
    </row>
    <row r="6" spans="1:56">
      <c r="A6" s="385"/>
      <c r="B6" s="109" t="s">
        <v>2</v>
      </c>
      <c r="C6" s="84" t="s">
        <v>3</v>
      </c>
      <c r="D6" s="6" t="s">
        <v>4</v>
      </c>
      <c r="E6" s="117" t="s">
        <v>5</v>
      </c>
      <c r="F6" s="388">
        <v>45658</v>
      </c>
      <c r="G6" s="389"/>
      <c r="H6" s="389"/>
      <c r="I6" s="389"/>
      <c r="J6" s="389"/>
      <c r="K6" s="390">
        <v>45689</v>
      </c>
      <c r="L6" s="119">
        <v>45689</v>
      </c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361">
        <v>45717</v>
      </c>
      <c r="AO6" s="378">
        <v>45717</v>
      </c>
      <c r="AP6" s="379"/>
      <c r="AQ6" s="379"/>
      <c r="AR6" s="379"/>
      <c r="AS6" s="379"/>
    </row>
    <row r="7" spans="1:56">
      <c r="A7" s="386"/>
      <c r="B7" s="397"/>
      <c r="C7" s="336"/>
      <c r="D7" s="336"/>
      <c r="E7" s="398"/>
      <c r="F7" s="394" t="s">
        <v>80</v>
      </c>
      <c r="G7" s="394"/>
      <c r="H7" s="394"/>
      <c r="I7" s="394"/>
      <c r="J7" s="394"/>
      <c r="K7" s="390"/>
      <c r="L7" s="120"/>
      <c r="M7" s="120"/>
      <c r="N7" s="383" t="s">
        <v>81</v>
      </c>
      <c r="O7" s="383"/>
      <c r="P7" s="383"/>
      <c r="Q7" s="383"/>
      <c r="R7" s="383"/>
      <c r="S7" s="383"/>
      <c r="T7" s="383"/>
      <c r="U7" s="401" t="s">
        <v>148</v>
      </c>
      <c r="V7" s="401"/>
      <c r="W7" s="401"/>
      <c r="X7" s="401"/>
      <c r="Y7" s="401"/>
      <c r="Z7" s="401"/>
      <c r="AA7" s="198"/>
      <c r="AB7" s="383" t="s">
        <v>149</v>
      </c>
      <c r="AC7" s="383"/>
      <c r="AD7" s="383"/>
      <c r="AE7" s="383"/>
      <c r="AF7" s="383"/>
      <c r="AG7" s="383"/>
      <c r="AH7" s="383"/>
      <c r="AI7" s="401" t="s">
        <v>150</v>
      </c>
      <c r="AJ7" s="401"/>
      <c r="AK7" s="401"/>
      <c r="AL7" s="401"/>
      <c r="AM7" s="401"/>
      <c r="AN7" s="362"/>
      <c r="AO7" s="198"/>
      <c r="AP7" s="198"/>
      <c r="AQ7" s="197" t="s">
        <v>151</v>
      </c>
      <c r="AR7" s="197"/>
      <c r="AS7" s="197"/>
    </row>
    <row r="8" spans="1:56">
      <c r="A8" s="386"/>
      <c r="B8" s="395" t="s">
        <v>12</v>
      </c>
      <c r="C8" s="329"/>
      <c r="D8" s="329"/>
      <c r="E8" s="396"/>
      <c r="F8" s="85" t="s">
        <v>14</v>
      </c>
      <c r="G8" s="85" t="s">
        <v>15</v>
      </c>
      <c r="H8" s="85" t="s">
        <v>16</v>
      </c>
      <c r="I8" s="85" t="s">
        <v>17</v>
      </c>
      <c r="J8" s="85" t="s">
        <v>18</v>
      </c>
      <c r="K8" s="391"/>
      <c r="L8" s="85" t="s">
        <v>19</v>
      </c>
      <c r="M8" s="85" t="s">
        <v>13</v>
      </c>
      <c r="N8" s="85" t="s">
        <v>14</v>
      </c>
      <c r="O8" s="85" t="s">
        <v>15</v>
      </c>
      <c r="P8" s="85" t="s">
        <v>16</v>
      </c>
      <c r="Q8" s="85" t="s">
        <v>17</v>
      </c>
      <c r="R8" s="85" t="s">
        <v>18</v>
      </c>
      <c r="S8" s="85" t="s">
        <v>19</v>
      </c>
      <c r="T8" s="85" t="s">
        <v>13</v>
      </c>
      <c r="U8" s="85" t="s">
        <v>14</v>
      </c>
      <c r="V8" s="85" t="s">
        <v>15</v>
      </c>
      <c r="W8" s="85" t="s">
        <v>16</v>
      </c>
      <c r="X8" s="85" t="s">
        <v>17</v>
      </c>
      <c r="Y8" s="85" t="s">
        <v>18</v>
      </c>
      <c r="Z8" s="85" t="s">
        <v>19</v>
      </c>
      <c r="AA8" s="85" t="s">
        <v>13</v>
      </c>
      <c r="AB8" s="85" t="s">
        <v>14</v>
      </c>
      <c r="AC8" s="85" t="s">
        <v>15</v>
      </c>
      <c r="AD8" s="85" t="s">
        <v>16</v>
      </c>
      <c r="AE8" s="85" t="s">
        <v>17</v>
      </c>
      <c r="AF8" s="85" t="s">
        <v>18</v>
      </c>
      <c r="AG8" s="85" t="s">
        <v>19</v>
      </c>
      <c r="AH8" s="85" t="s">
        <v>13</v>
      </c>
      <c r="AI8" s="85" t="s">
        <v>14</v>
      </c>
      <c r="AJ8" s="85" t="s">
        <v>15</v>
      </c>
      <c r="AK8" s="85" t="s">
        <v>16</v>
      </c>
      <c r="AL8" s="85" t="s">
        <v>17</v>
      </c>
      <c r="AM8" s="85" t="s">
        <v>18</v>
      </c>
      <c r="AN8" s="362"/>
      <c r="AO8" s="121" t="s">
        <v>19</v>
      </c>
      <c r="AP8" s="121" t="s">
        <v>13</v>
      </c>
      <c r="AQ8" s="121" t="s">
        <v>14</v>
      </c>
      <c r="AR8" s="121" t="s">
        <v>15</v>
      </c>
      <c r="AS8" s="121" t="s">
        <v>16</v>
      </c>
      <c r="AT8" s="348" t="s">
        <v>152</v>
      </c>
      <c r="AU8" s="348" t="s">
        <v>21</v>
      </c>
      <c r="AV8" s="348" t="s">
        <v>22</v>
      </c>
      <c r="AW8" s="348" t="s">
        <v>23</v>
      </c>
      <c r="AX8" s="348" t="s">
        <v>24</v>
      </c>
      <c r="AY8" s="348" t="s">
        <v>25</v>
      </c>
      <c r="AZ8" s="348" t="s">
        <v>26</v>
      </c>
      <c r="BA8" s="348" t="s">
        <v>27</v>
      </c>
      <c r="BB8" s="348" t="s">
        <v>28</v>
      </c>
      <c r="BC8" s="348" t="s">
        <v>29</v>
      </c>
    </row>
    <row r="9" spans="1:56">
      <c r="A9" s="387"/>
      <c r="B9" s="395" t="s">
        <v>30</v>
      </c>
      <c r="C9" s="329"/>
      <c r="D9" s="329"/>
      <c r="E9" s="396"/>
      <c r="F9" s="21" t="s">
        <v>103</v>
      </c>
      <c r="G9" s="21" t="s">
        <v>104</v>
      </c>
      <c r="H9" s="21" t="s">
        <v>105</v>
      </c>
      <c r="I9" s="21" t="s">
        <v>106</v>
      </c>
      <c r="J9" s="21" t="s">
        <v>107</v>
      </c>
      <c r="K9" s="391"/>
      <c r="L9" s="21">
        <v>45659</v>
      </c>
      <c r="M9" s="21">
        <v>45690</v>
      </c>
      <c r="N9" s="21">
        <v>45691</v>
      </c>
      <c r="O9" s="21">
        <v>45692</v>
      </c>
      <c r="P9" s="21">
        <v>45693</v>
      </c>
      <c r="Q9" s="21">
        <v>45694</v>
      </c>
      <c r="R9" s="21">
        <v>45695</v>
      </c>
      <c r="S9" s="21">
        <v>45696</v>
      </c>
      <c r="T9" s="21">
        <v>45697</v>
      </c>
      <c r="U9" s="21">
        <v>45698</v>
      </c>
      <c r="V9" s="21">
        <v>45699</v>
      </c>
      <c r="W9" s="21">
        <v>45700</v>
      </c>
      <c r="X9" s="21">
        <v>45701</v>
      </c>
      <c r="Y9" s="21">
        <v>45702</v>
      </c>
      <c r="Z9" s="21">
        <v>45703</v>
      </c>
      <c r="AA9" s="21">
        <v>45704</v>
      </c>
      <c r="AB9" s="21">
        <v>45705</v>
      </c>
      <c r="AC9" s="21">
        <v>45706</v>
      </c>
      <c r="AD9" s="21">
        <v>45707</v>
      </c>
      <c r="AE9" s="21">
        <v>45708</v>
      </c>
      <c r="AF9" s="21">
        <v>45709</v>
      </c>
      <c r="AG9" s="21">
        <v>45710</v>
      </c>
      <c r="AH9" s="21">
        <v>45711</v>
      </c>
      <c r="AI9" s="21">
        <v>45712</v>
      </c>
      <c r="AJ9" s="21">
        <v>45713</v>
      </c>
      <c r="AK9" s="21">
        <v>45714</v>
      </c>
      <c r="AL9" s="21">
        <v>45715</v>
      </c>
      <c r="AM9" s="21">
        <v>45716</v>
      </c>
      <c r="AN9" s="362"/>
      <c r="AO9" s="114">
        <v>45717</v>
      </c>
      <c r="AP9" s="114">
        <v>45718</v>
      </c>
      <c r="AQ9" s="114">
        <v>45719</v>
      </c>
      <c r="AR9" s="114">
        <v>45720</v>
      </c>
      <c r="AS9" s="114">
        <v>45721</v>
      </c>
      <c r="AT9" s="348"/>
      <c r="AU9" s="348"/>
      <c r="AV9" s="348"/>
      <c r="AW9" s="348"/>
      <c r="AX9" s="348"/>
      <c r="AY9" s="348"/>
      <c r="AZ9" s="348"/>
      <c r="BA9" s="348"/>
      <c r="BB9" s="348"/>
      <c r="BC9" s="348"/>
    </row>
    <row r="10" spans="1:56">
      <c r="A10" s="92"/>
      <c r="B10" s="92"/>
      <c r="C10" s="25"/>
      <c r="D10" s="25"/>
      <c r="E10" s="90"/>
      <c r="F10" s="351"/>
      <c r="G10" s="351"/>
      <c r="H10" s="351"/>
      <c r="I10" s="351"/>
      <c r="J10" s="351"/>
      <c r="K10" s="391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362"/>
      <c r="AO10" s="86"/>
      <c r="AP10" s="86"/>
      <c r="AQ10" s="86"/>
      <c r="AR10" s="86"/>
      <c r="AS10" s="126"/>
      <c r="AT10" s="336"/>
      <c r="AU10" s="336"/>
      <c r="AV10" s="336"/>
      <c r="AW10" s="336"/>
      <c r="AX10" s="336"/>
      <c r="AY10" s="336"/>
      <c r="AZ10" s="336"/>
      <c r="BA10" s="336"/>
      <c r="BB10" s="336"/>
      <c r="BC10" s="336"/>
    </row>
    <row r="11" spans="1:56">
      <c r="A11" s="112">
        <v>1</v>
      </c>
      <c r="B11" s="346" t="s">
        <v>32</v>
      </c>
      <c r="C11" s="27">
        <v>10003607</v>
      </c>
      <c r="D11" s="27" t="s">
        <v>33</v>
      </c>
      <c r="E11" s="105" t="s">
        <v>108</v>
      </c>
      <c r="F11" s="99" t="s">
        <v>39</v>
      </c>
      <c r="G11" s="99" t="s">
        <v>39</v>
      </c>
      <c r="H11" s="99" t="s">
        <v>39</v>
      </c>
      <c r="I11" s="100" t="s">
        <v>36</v>
      </c>
      <c r="J11" s="100" t="s">
        <v>37</v>
      </c>
      <c r="K11" s="391"/>
      <c r="L11" s="104" t="s">
        <v>35</v>
      </c>
      <c r="M11" s="104" t="s">
        <v>35</v>
      </c>
      <c r="N11" s="104" t="s">
        <v>35</v>
      </c>
      <c r="O11" s="104" t="s">
        <v>35</v>
      </c>
      <c r="P11" s="235" t="s">
        <v>61</v>
      </c>
      <c r="Q11" s="100" t="s">
        <v>36</v>
      </c>
      <c r="R11" s="100" t="s">
        <v>37</v>
      </c>
      <c r="S11" s="104" t="s">
        <v>35</v>
      </c>
      <c r="T11" s="104" t="s">
        <v>35</v>
      </c>
      <c r="U11" s="104" t="s">
        <v>35</v>
      </c>
      <c r="V11" s="104" t="s">
        <v>35</v>
      </c>
      <c r="W11" s="104" t="s">
        <v>35</v>
      </c>
      <c r="X11" s="100" t="s">
        <v>36</v>
      </c>
      <c r="Y11" s="100" t="s">
        <v>37</v>
      </c>
      <c r="Z11" s="104" t="s">
        <v>35</v>
      </c>
      <c r="AA11" s="104" t="s">
        <v>35</v>
      </c>
      <c r="AB11" s="108" t="s">
        <v>35</v>
      </c>
      <c r="AC11" s="5" t="s">
        <v>35</v>
      </c>
      <c r="AD11" s="5" t="s">
        <v>153</v>
      </c>
      <c r="AE11" s="87" t="s">
        <v>36</v>
      </c>
      <c r="AF11" s="87" t="s">
        <v>37</v>
      </c>
      <c r="AG11" s="5" t="s">
        <v>35</v>
      </c>
      <c r="AH11" s="5" t="s">
        <v>35</v>
      </c>
      <c r="AI11" s="5" t="s">
        <v>35</v>
      </c>
      <c r="AJ11" s="5" t="s">
        <v>35</v>
      </c>
      <c r="AK11" s="5" t="s">
        <v>35</v>
      </c>
      <c r="AL11" s="87" t="s">
        <v>36</v>
      </c>
      <c r="AM11" s="87" t="s">
        <v>37</v>
      </c>
      <c r="AN11" s="362"/>
      <c r="AO11" s="102" t="s">
        <v>38</v>
      </c>
      <c r="AP11" s="102" t="s">
        <v>38</v>
      </c>
      <c r="AQ11" s="102" t="s">
        <v>154</v>
      </c>
      <c r="AR11" s="143" t="s">
        <v>38</v>
      </c>
      <c r="AS11" s="102" t="s">
        <v>38</v>
      </c>
      <c r="AT11" s="227" t="s">
        <v>155</v>
      </c>
      <c r="AU11" s="12">
        <f>COUNTIF(L11:AM11,"Off")</f>
        <v>4</v>
      </c>
      <c r="AV11" s="12">
        <f>COUNTIF(L11:AM11,"Rest")</f>
        <v>4</v>
      </c>
      <c r="AW11" s="12">
        <f>COUNTIF(L11:AM11,"AL")</f>
        <v>0</v>
      </c>
      <c r="AX11" s="12">
        <f>COUNTIF(L11:AM11,"MC")</f>
        <v>0</v>
      </c>
      <c r="AY11" s="12">
        <f>COUNTIF(L11:AM11,"Half Day")</f>
        <v>0</v>
      </c>
      <c r="AZ11" s="12">
        <f>COUNTIF(L11:AM11,"MTA")</f>
        <v>0</v>
      </c>
      <c r="BA11" s="12"/>
      <c r="BB11" s="12"/>
      <c r="BC11" s="12"/>
    </row>
    <row r="12" spans="1:56">
      <c r="A12" s="112">
        <v>2</v>
      </c>
      <c r="B12" s="347"/>
      <c r="C12" s="27">
        <v>10003684</v>
      </c>
      <c r="D12" s="27" t="s">
        <v>40</v>
      </c>
      <c r="E12" s="105" t="s">
        <v>111</v>
      </c>
      <c r="F12" s="99" t="s">
        <v>39</v>
      </c>
      <c r="G12" s="99" t="s">
        <v>39</v>
      </c>
      <c r="H12" s="99" t="s">
        <v>39</v>
      </c>
      <c r="I12" s="99" t="s">
        <v>39</v>
      </c>
      <c r="J12" s="99" t="s">
        <v>39</v>
      </c>
      <c r="K12" s="391"/>
      <c r="L12" s="100" t="s">
        <v>54</v>
      </c>
      <c r="M12" s="100" t="s">
        <v>37</v>
      </c>
      <c r="N12" s="104" t="s">
        <v>35</v>
      </c>
      <c r="O12" s="104" t="s">
        <v>35</v>
      </c>
      <c r="P12" s="104" t="s">
        <v>35</v>
      </c>
      <c r="Q12" s="104" t="s">
        <v>35</v>
      </c>
      <c r="R12" s="238" t="s">
        <v>156</v>
      </c>
      <c r="S12" s="100" t="s">
        <v>36</v>
      </c>
      <c r="T12" s="238" t="s">
        <v>157</v>
      </c>
      <c r="U12" s="104" t="s">
        <v>35</v>
      </c>
      <c r="V12" s="235" t="s">
        <v>24</v>
      </c>
      <c r="W12" s="104" t="s">
        <v>35</v>
      </c>
      <c r="X12" s="104" t="s">
        <v>35</v>
      </c>
      <c r="Y12" s="235" t="s">
        <v>24</v>
      </c>
      <c r="Z12" s="100" t="s">
        <v>36</v>
      </c>
      <c r="AA12" s="100" t="s">
        <v>37</v>
      </c>
      <c r="AB12" s="108" t="s">
        <v>35</v>
      </c>
      <c r="AC12" s="239" t="s">
        <v>158</v>
      </c>
      <c r="AD12" s="5" t="s">
        <v>35</v>
      </c>
      <c r="AE12" s="5" t="s">
        <v>35</v>
      </c>
      <c r="AF12" s="5" t="s">
        <v>35</v>
      </c>
      <c r="AG12" s="87" t="s">
        <v>36</v>
      </c>
      <c r="AH12" s="87" t="s">
        <v>37</v>
      </c>
      <c r="AI12" s="5" t="s">
        <v>35</v>
      </c>
      <c r="AJ12" s="196" t="s">
        <v>159</v>
      </c>
      <c r="AK12" s="5" t="s">
        <v>35</v>
      </c>
      <c r="AL12" s="241" t="s">
        <v>160</v>
      </c>
      <c r="AM12" s="5" t="s">
        <v>35</v>
      </c>
      <c r="AN12" s="362"/>
      <c r="AO12" s="100" t="s">
        <v>54</v>
      </c>
      <c r="AP12" s="100" t="s">
        <v>37</v>
      </c>
      <c r="AQ12" s="102" t="s">
        <v>38</v>
      </c>
      <c r="AR12" s="143" t="s">
        <v>38</v>
      </c>
      <c r="AS12" s="102" t="s">
        <v>38</v>
      </c>
      <c r="AT12" s="227" t="s">
        <v>161</v>
      </c>
      <c r="AU12" s="12">
        <f t="shared" ref="AU12:AU24" si="0">COUNTIF(L12:AM12,"Off")</f>
        <v>4</v>
      </c>
      <c r="AV12" s="12">
        <f t="shared" ref="AV12:AV24" si="1">COUNTIF(L12:AM12,"Rest")</f>
        <v>3</v>
      </c>
      <c r="AW12" s="12">
        <f t="shared" ref="AW12:AW24" si="2">COUNTIF(L12:AM12,"AL")</f>
        <v>0</v>
      </c>
      <c r="AX12" s="12">
        <f t="shared" ref="AX12:AX24" si="3">COUNTIF(L12:AM12,"MC")</f>
        <v>2</v>
      </c>
      <c r="AY12" s="12">
        <f t="shared" ref="AY12:AY24" si="4">COUNTIF(L12:AM12,"Half Day")</f>
        <v>0</v>
      </c>
      <c r="AZ12" s="12">
        <f t="shared" ref="AZ12:AZ24" si="5">COUNTIF(L12:AM12,"MTA")</f>
        <v>0</v>
      </c>
      <c r="BA12" s="12"/>
      <c r="BB12" s="12"/>
      <c r="BC12" s="12"/>
    </row>
    <row r="13" spans="1:56">
      <c r="A13" s="112">
        <v>3</v>
      </c>
      <c r="B13" s="347"/>
      <c r="C13" s="27">
        <v>10003762</v>
      </c>
      <c r="D13" s="169" t="s">
        <v>40</v>
      </c>
      <c r="E13" s="170" t="s">
        <v>113</v>
      </c>
      <c r="F13" s="100" t="s">
        <v>36</v>
      </c>
      <c r="G13" s="100" t="s">
        <v>37</v>
      </c>
      <c r="H13" s="99" t="s">
        <v>39</v>
      </c>
      <c r="I13" s="99" t="s">
        <v>39</v>
      </c>
      <c r="J13" s="99" t="s">
        <v>39</v>
      </c>
      <c r="K13" s="391"/>
      <c r="L13" s="99" t="s">
        <v>39</v>
      </c>
      <c r="M13" s="99" t="s">
        <v>39</v>
      </c>
      <c r="N13" s="100" t="s">
        <v>36</v>
      </c>
      <c r="O13" s="100" t="s">
        <v>37</v>
      </c>
      <c r="P13" s="104" t="s">
        <v>35</v>
      </c>
      <c r="Q13" s="104" t="s">
        <v>35</v>
      </c>
      <c r="R13" s="104" t="s">
        <v>35</v>
      </c>
      <c r="S13" s="104" t="s">
        <v>35</v>
      </c>
      <c r="T13" s="104" t="s">
        <v>35</v>
      </c>
      <c r="U13" s="100" t="s">
        <v>36</v>
      </c>
      <c r="V13" s="100" t="s">
        <v>37</v>
      </c>
      <c r="W13" s="104" t="s">
        <v>35</v>
      </c>
      <c r="X13" s="104" t="s">
        <v>35</v>
      </c>
      <c r="Y13" s="104" t="s">
        <v>35</v>
      </c>
      <c r="Z13" s="104" t="s">
        <v>35</v>
      </c>
      <c r="AA13" s="104" t="s">
        <v>35</v>
      </c>
      <c r="AB13" s="118" t="s">
        <v>36</v>
      </c>
      <c r="AC13" s="240" t="s">
        <v>162</v>
      </c>
      <c r="AD13" s="5" t="s">
        <v>35</v>
      </c>
      <c r="AE13" s="5" t="s">
        <v>35</v>
      </c>
      <c r="AF13" s="5" t="s">
        <v>35</v>
      </c>
      <c r="AG13" s="5" t="s">
        <v>35</v>
      </c>
      <c r="AH13" s="5" t="s">
        <v>163</v>
      </c>
      <c r="AI13" s="87" t="s">
        <v>36</v>
      </c>
      <c r="AJ13" s="87" t="s">
        <v>37</v>
      </c>
      <c r="AK13" s="5" t="s">
        <v>35</v>
      </c>
      <c r="AL13" s="241" t="s">
        <v>164</v>
      </c>
      <c r="AM13" s="237" t="s">
        <v>24</v>
      </c>
      <c r="AN13" s="362"/>
      <c r="AO13" s="237" t="s">
        <v>24</v>
      </c>
      <c r="AP13" s="104" t="s">
        <v>35</v>
      </c>
      <c r="AQ13" s="100" t="s">
        <v>54</v>
      </c>
      <c r="AR13" s="144" t="s">
        <v>37</v>
      </c>
      <c r="AS13" s="102" t="s">
        <v>38</v>
      </c>
      <c r="AT13" s="227" t="s">
        <v>165</v>
      </c>
      <c r="AU13" s="12">
        <f t="shared" si="0"/>
        <v>4</v>
      </c>
      <c r="AV13" s="12">
        <f t="shared" si="1"/>
        <v>3</v>
      </c>
      <c r="AW13" s="12">
        <f t="shared" si="2"/>
        <v>0</v>
      </c>
      <c r="AX13" s="12">
        <f t="shared" si="3"/>
        <v>1</v>
      </c>
      <c r="AY13" s="12">
        <f t="shared" si="4"/>
        <v>0</v>
      </c>
      <c r="AZ13" s="12">
        <f t="shared" si="5"/>
        <v>0</v>
      </c>
      <c r="BA13" s="12"/>
      <c r="BB13" s="12"/>
      <c r="BC13" s="12"/>
    </row>
    <row r="14" spans="1:56">
      <c r="A14" s="112">
        <v>4</v>
      </c>
      <c r="B14" s="400"/>
      <c r="C14" s="27">
        <v>10004306</v>
      </c>
      <c r="D14" s="169" t="s">
        <v>33</v>
      </c>
      <c r="E14" s="170" t="s">
        <v>47</v>
      </c>
      <c r="F14" s="99" t="s">
        <v>39</v>
      </c>
      <c r="G14" s="99" t="s">
        <v>39</v>
      </c>
      <c r="H14" s="99" t="s">
        <v>39</v>
      </c>
      <c r="I14" s="99" t="s">
        <v>39</v>
      </c>
      <c r="J14" s="99" t="s">
        <v>39</v>
      </c>
      <c r="K14" s="391"/>
      <c r="L14" s="100" t="s">
        <v>36</v>
      </c>
      <c r="M14" s="100" t="s">
        <v>37</v>
      </c>
      <c r="N14" s="104" t="s">
        <v>35</v>
      </c>
      <c r="O14" s="104" t="s">
        <v>35</v>
      </c>
      <c r="P14" s="104" t="s">
        <v>35</v>
      </c>
      <c r="Q14" s="104" t="s">
        <v>35</v>
      </c>
      <c r="R14" s="104" t="s">
        <v>35</v>
      </c>
      <c r="S14" s="100" t="s">
        <v>36</v>
      </c>
      <c r="T14" s="100" t="s">
        <v>37</v>
      </c>
      <c r="U14" s="104" t="s">
        <v>35</v>
      </c>
      <c r="V14" s="104" t="s">
        <v>35</v>
      </c>
      <c r="W14" s="104" t="s">
        <v>35</v>
      </c>
      <c r="X14" s="104" t="s">
        <v>35</v>
      </c>
      <c r="Y14" s="104" t="s">
        <v>35</v>
      </c>
      <c r="Z14" s="100" t="s">
        <v>36</v>
      </c>
      <c r="AA14" s="100" t="s">
        <v>37</v>
      </c>
      <c r="AB14" s="104" t="s">
        <v>35</v>
      </c>
      <c r="AC14" s="104" t="s">
        <v>35</v>
      </c>
      <c r="AD14" s="104" t="s">
        <v>166</v>
      </c>
      <c r="AE14" s="104" t="s">
        <v>35</v>
      </c>
      <c r="AF14" s="104" t="s">
        <v>35</v>
      </c>
      <c r="AG14" s="100" t="s">
        <v>36</v>
      </c>
      <c r="AH14" s="100" t="s">
        <v>37</v>
      </c>
      <c r="AI14" s="104" t="s">
        <v>35</v>
      </c>
      <c r="AJ14" s="104" t="s">
        <v>35</v>
      </c>
      <c r="AK14" s="104" t="s">
        <v>35</v>
      </c>
      <c r="AL14" s="104" t="s">
        <v>35</v>
      </c>
      <c r="AM14" s="104" t="s">
        <v>35</v>
      </c>
      <c r="AN14" s="362"/>
      <c r="AO14" s="100" t="s">
        <v>54</v>
      </c>
      <c r="AP14" s="144" t="s">
        <v>37</v>
      </c>
      <c r="AQ14" s="102" t="s">
        <v>38</v>
      </c>
      <c r="AR14" s="143" t="s">
        <v>38</v>
      </c>
      <c r="AS14" s="102" t="s">
        <v>38</v>
      </c>
      <c r="AT14" s="227" t="s">
        <v>155</v>
      </c>
      <c r="AU14" s="12">
        <f t="shared" si="0"/>
        <v>4</v>
      </c>
      <c r="AV14" s="12">
        <f t="shared" si="1"/>
        <v>4</v>
      </c>
      <c r="AW14" s="12">
        <f t="shared" si="2"/>
        <v>0</v>
      </c>
      <c r="AX14" s="12">
        <f t="shared" si="3"/>
        <v>0</v>
      </c>
      <c r="AY14" s="12">
        <f t="shared" si="4"/>
        <v>0</v>
      </c>
      <c r="AZ14" s="12">
        <f t="shared" si="5"/>
        <v>0</v>
      </c>
      <c r="BA14" s="12"/>
      <c r="BB14" s="12"/>
      <c r="BC14" s="12" t="s">
        <v>167</v>
      </c>
    </row>
    <row r="15" spans="1:56">
      <c r="A15" s="92"/>
      <c r="B15" s="110"/>
      <c r="C15" s="28"/>
      <c r="D15" s="171"/>
      <c r="E15" s="168"/>
      <c r="F15" s="101"/>
      <c r="G15" s="101"/>
      <c r="H15" s="101"/>
      <c r="I15" s="101"/>
      <c r="J15" s="101"/>
      <c r="K15" s="391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96"/>
      <c r="AC15" s="96"/>
      <c r="AD15" s="97"/>
      <c r="AE15" s="25"/>
      <c r="AF15" s="25"/>
      <c r="AG15" s="25"/>
      <c r="AH15" s="25"/>
      <c r="AI15" s="25"/>
      <c r="AJ15" s="25"/>
      <c r="AK15" s="25"/>
      <c r="AL15" s="25"/>
      <c r="AM15" s="90"/>
      <c r="AN15" s="362"/>
      <c r="AO15" s="86"/>
      <c r="AP15" s="86"/>
      <c r="AQ15" s="86"/>
      <c r="AR15" s="145"/>
      <c r="AS15" s="101"/>
      <c r="AT15" s="380"/>
      <c r="AU15" s="381"/>
      <c r="AV15" s="381"/>
      <c r="AW15" s="381"/>
      <c r="AX15" s="381"/>
      <c r="AY15" s="381"/>
      <c r="AZ15" s="381"/>
      <c r="BA15" s="381"/>
      <c r="BB15" s="381"/>
      <c r="BC15" s="382"/>
      <c r="BD15" s="8"/>
    </row>
    <row r="16" spans="1:56">
      <c r="A16" s="112">
        <v>5</v>
      </c>
      <c r="B16" s="346" t="s">
        <v>49</v>
      </c>
      <c r="C16" s="27">
        <v>10003744</v>
      </c>
      <c r="D16" s="169" t="s">
        <v>33</v>
      </c>
      <c r="E16" s="170" t="s">
        <v>118</v>
      </c>
      <c r="F16" s="102" t="s">
        <v>38</v>
      </c>
      <c r="G16" s="102" t="s">
        <v>38</v>
      </c>
      <c r="H16" s="102" t="s">
        <v>38</v>
      </c>
      <c r="I16" s="100" t="s">
        <v>36</v>
      </c>
      <c r="J16" s="100" t="s">
        <v>37</v>
      </c>
      <c r="K16" s="391"/>
      <c r="L16" s="99" t="s">
        <v>39</v>
      </c>
      <c r="M16" s="99" t="s">
        <v>39</v>
      </c>
      <c r="N16" s="99" t="s">
        <v>39</v>
      </c>
      <c r="O16" s="99" t="s">
        <v>39</v>
      </c>
      <c r="P16" s="99" t="s">
        <v>39</v>
      </c>
      <c r="Q16" s="100" t="s">
        <v>36</v>
      </c>
      <c r="R16" s="100" t="s">
        <v>37</v>
      </c>
      <c r="S16" s="99" t="s">
        <v>39</v>
      </c>
      <c r="T16" s="99" t="s">
        <v>39</v>
      </c>
      <c r="U16" s="99" t="s">
        <v>39</v>
      </c>
      <c r="V16" s="99" t="s">
        <v>39</v>
      </c>
      <c r="W16" s="99" t="s">
        <v>39</v>
      </c>
      <c r="X16" s="100" t="s">
        <v>36</v>
      </c>
      <c r="Y16" s="100" t="s">
        <v>37</v>
      </c>
      <c r="Z16" s="99" t="s">
        <v>39</v>
      </c>
      <c r="AA16" s="99" t="s">
        <v>39</v>
      </c>
      <c r="AB16" s="106" t="s">
        <v>39</v>
      </c>
      <c r="AC16" s="235" t="s">
        <v>24</v>
      </c>
      <c r="AD16" s="235" t="s">
        <v>24</v>
      </c>
      <c r="AE16" s="87" t="s">
        <v>36</v>
      </c>
      <c r="AF16" s="87" t="s">
        <v>37</v>
      </c>
      <c r="AG16" s="88" t="s">
        <v>39</v>
      </c>
      <c r="AH16" s="88" t="s">
        <v>39</v>
      </c>
      <c r="AI16" s="88" t="s">
        <v>39</v>
      </c>
      <c r="AJ16" s="88" t="s">
        <v>39</v>
      </c>
      <c r="AK16" s="88" t="s">
        <v>39</v>
      </c>
      <c r="AL16" s="87" t="s">
        <v>36</v>
      </c>
      <c r="AM16" s="87" t="s">
        <v>37</v>
      </c>
      <c r="AN16" s="362"/>
      <c r="AO16" s="146" t="s">
        <v>35</v>
      </c>
      <c r="AP16" s="146" t="s">
        <v>35</v>
      </c>
      <c r="AQ16" s="237" t="s">
        <v>61</v>
      </c>
      <c r="AR16" s="146" t="s">
        <v>35</v>
      </c>
      <c r="AS16" s="146" t="s">
        <v>35</v>
      </c>
      <c r="AT16" s="227" t="s">
        <v>168</v>
      </c>
      <c r="AU16" s="12">
        <f t="shared" si="0"/>
        <v>4</v>
      </c>
      <c r="AV16" s="12">
        <f t="shared" si="1"/>
        <v>4</v>
      </c>
      <c r="AW16" s="12">
        <f t="shared" si="2"/>
        <v>0</v>
      </c>
      <c r="AX16" s="12">
        <f t="shared" si="3"/>
        <v>2</v>
      </c>
      <c r="AY16" s="12">
        <f t="shared" si="4"/>
        <v>0</v>
      </c>
      <c r="AZ16" s="12">
        <f t="shared" si="5"/>
        <v>0</v>
      </c>
      <c r="BA16" s="12"/>
      <c r="BB16" s="12"/>
      <c r="BC16" s="12"/>
    </row>
    <row r="17" spans="1:58">
      <c r="A17" s="112">
        <v>6</v>
      </c>
      <c r="B17" s="347"/>
      <c r="C17" s="27">
        <v>10003818</v>
      </c>
      <c r="D17" s="169" t="s">
        <v>40</v>
      </c>
      <c r="E17" s="170" t="s">
        <v>121</v>
      </c>
      <c r="F17" s="102" t="s">
        <v>38</v>
      </c>
      <c r="G17" s="102" t="s">
        <v>38</v>
      </c>
      <c r="H17" s="102" t="s">
        <v>38</v>
      </c>
      <c r="I17" s="102" t="s">
        <v>38</v>
      </c>
      <c r="J17" s="102" t="s">
        <v>38</v>
      </c>
      <c r="K17" s="391"/>
      <c r="L17" s="100" t="s">
        <v>54</v>
      </c>
      <c r="M17" s="100" t="s">
        <v>37</v>
      </c>
      <c r="N17" s="99" t="s">
        <v>39</v>
      </c>
      <c r="O17" s="99" t="s">
        <v>39</v>
      </c>
      <c r="P17" s="99" t="s">
        <v>39</v>
      </c>
      <c r="Q17" s="99" t="s">
        <v>39</v>
      </c>
      <c r="R17" s="235" t="s">
        <v>169</v>
      </c>
      <c r="S17" s="100" t="s">
        <v>36</v>
      </c>
      <c r="T17" s="100" t="s">
        <v>37</v>
      </c>
      <c r="U17" s="47" t="s">
        <v>39</v>
      </c>
      <c r="V17" s="99" t="s">
        <v>39</v>
      </c>
      <c r="W17" s="99" t="s">
        <v>39</v>
      </c>
      <c r="X17" s="99" t="s">
        <v>39</v>
      </c>
      <c r="Y17" s="99" t="s">
        <v>39</v>
      </c>
      <c r="Z17" s="100" t="s">
        <v>36</v>
      </c>
      <c r="AA17" s="100" t="s">
        <v>37</v>
      </c>
      <c r="AB17" s="106" t="s">
        <v>39</v>
      </c>
      <c r="AC17" s="88" t="s">
        <v>39</v>
      </c>
      <c r="AD17" s="88" t="s">
        <v>39</v>
      </c>
      <c r="AE17" s="88" t="s">
        <v>39</v>
      </c>
      <c r="AF17" s="88" t="s">
        <v>39</v>
      </c>
      <c r="AG17" s="87" t="s">
        <v>36</v>
      </c>
      <c r="AH17" s="87" t="s">
        <v>37</v>
      </c>
      <c r="AI17" s="88" t="s">
        <v>39</v>
      </c>
      <c r="AJ17" s="235" t="s">
        <v>23</v>
      </c>
      <c r="AK17" s="235" t="s">
        <v>23</v>
      </c>
      <c r="AL17" s="235" t="s">
        <v>23</v>
      </c>
      <c r="AM17" s="88" t="s">
        <v>39</v>
      </c>
      <c r="AN17" s="362"/>
      <c r="AO17" s="147" t="s">
        <v>54</v>
      </c>
      <c r="AP17" s="148" t="s">
        <v>37</v>
      </c>
      <c r="AQ17" s="146" t="s">
        <v>35</v>
      </c>
      <c r="AR17" s="146" t="s">
        <v>35</v>
      </c>
      <c r="AS17" s="237" t="s">
        <v>61</v>
      </c>
      <c r="AT17" s="227" t="s">
        <v>168</v>
      </c>
      <c r="AU17" s="12">
        <f t="shared" si="0"/>
        <v>4</v>
      </c>
      <c r="AV17" s="12">
        <f t="shared" si="1"/>
        <v>4</v>
      </c>
      <c r="AW17" s="12">
        <f t="shared" si="2"/>
        <v>3</v>
      </c>
      <c r="AX17" s="12">
        <f t="shared" si="3"/>
        <v>0</v>
      </c>
      <c r="AY17" s="12">
        <v>1</v>
      </c>
      <c r="AZ17" s="12">
        <f t="shared" si="5"/>
        <v>0</v>
      </c>
      <c r="BA17" s="12"/>
      <c r="BB17" s="12"/>
      <c r="BC17" s="12"/>
    </row>
    <row r="18" spans="1:58">
      <c r="A18" s="112">
        <v>7</v>
      </c>
      <c r="B18" s="347"/>
      <c r="C18" s="27">
        <v>10003520</v>
      </c>
      <c r="D18" s="169" t="s">
        <v>40</v>
      </c>
      <c r="E18" s="170" t="s">
        <v>123</v>
      </c>
      <c r="F18" s="100" t="s">
        <v>36</v>
      </c>
      <c r="G18" s="100" t="s">
        <v>37</v>
      </c>
      <c r="H18" s="102" t="s">
        <v>38</v>
      </c>
      <c r="I18" s="102" t="s">
        <v>38</v>
      </c>
      <c r="J18" s="102" t="s">
        <v>38</v>
      </c>
      <c r="K18" s="391"/>
      <c r="L18" s="102" t="s">
        <v>38</v>
      </c>
      <c r="M18" s="102" t="s">
        <v>38</v>
      </c>
      <c r="N18" s="100" t="s">
        <v>54</v>
      </c>
      <c r="O18" s="100" t="s">
        <v>37</v>
      </c>
      <c r="P18" s="99" t="s">
        <v>39</v>
      </c>
      <c r="Q18" s="99" t="s">
        <v>39</v>
      </c>
      <c r="R18" s="99" t="s">
        <v>39</v>
      </c>
      <c r="S18" s="99" t="s">
        <v>39</v>
      </c>
      <c r="T18" s="235" t="s">
        <v>23</v>
      </c>
      <c r="U18" s="100" t="s">
        <v>36</v>
      </c>
      <c r="V18" s="100" t="s">
        <v>37</v>
      </c>
      <c r="W18" s="99" t="s">
        <v>39</v>
      </c>
      <c r="X18" s="99" t="s">
        <v>39</v>
      </c>
      <c r="Y18" s="99" t="s">
        <v>39</v>
      </c>
      <c r="Z18" s="99" t="s">
        <v>39</v>
      </c>
      <c r="AA18" s="99" t="s">
        <v>39</v>
      </c>
      <c r="AB18" s="118" t="s">
        <v>36</v>
      </c>
      <c r="AC18" s="87" t="s">
        <v>37</v>
      </c>
      <c r="AD18" s="88" t="s">
        <v>39</v>
      </c>
      <c r="AE18" s="88" t="s">
        <v>39</v>
      </c>
      <c r="AF18" s="235" t="s">
        <v>23</v>
      </c>
      <c r="AG18" s="88" t="s">
        <v>39</v>
      </c>
      <c r="AH18" s="88" t="s">
        <v>39</v>
      </c>
      <c r="AI18" s="87" t="s">
        <v>36</v>
      </c>
      <c r="AJ18" s="87" t="s">
        <v>170</v>
      </c>
      <c r="AK18" s="88" t="s">
        <v>39</v>
      </c>
      <c r="AL18" s="88" t="s">
        <v>39</v>
      </c>
      <c r="AM18" s="88" t="s">
        <v>39</v>
      </c>
      <c r="AN18" s="362"/>
      <c r="AO18" s="149" t="s">
        <v>39</v>
      </c>
      <c r="AP18" s="150" t="s">
        <v>39</v>
      </c>
      <c r="AQ18" s="151" t="s">
        <v>171</v>
      </c>
      <c r="AR18" s="152" t="s">
        <v>37</v>
      </c>
      <c r="AS18" s="146" t="s">
        <v>35</v>
      </c>
      <c r="AT18" s="227" t="s">
        <v>172</v>
      </c>
      <c r="AU18" s="12">
        <f t="shared" si="0"/>
        <v>4</v>
      </c>
      <c r="AV18" s="12">
        <f t="shared" si="1"/>
        <v>3</v>
      </c>
      <c r="AW18" s="12">
        <f t="shared" si="2"/>
        <v>2</v>
      </c>
      <c r="AX18" s="12">
        <f t="shared" si="3"/>
        <v>0</v>
      </c>
      <c r="AY18" s="12">
        <f t="shared" si="4"/>
        <v>0</v>
      </c>
      <c r="AZ18" s="12">
        <f t="shared" si="5"/>
        <v>0</v>
      </c>
      <c r="BA18" s="12"/>
      <c r="BB18" s="12"/>
      <c r="BC18" s="12"/>
    </row>
    <row r="19" spans="1:58">
      <c r="A19" s="112">
        <v>8</v>
      </c>
      <c r="B19" s="111"/>
      <c r="C19" s="27">
        <v>10003606</v>
      </c>
      <c r="D19" s="169" t="s">
        <v>33</v>
      </c>
      <c r="E19" s="170" t="s">
        <v>56</v>
      </c>
      <c r="F19" s="99" t="s">
        <v>39</v>
      </c>
      <c r="G19" s="99" t="s">
        <v>39</v>
      </c>
      <c r="H19" s="99" t="s">
        <v>39</v>
      </c>
      <c r="I19" s="99" t="s">
        <v>39</v>
      </c>
      <c r="J19" s="99" t="s">
        <v>39</v>
      </c>
      <c r="K19" s="391"/>
      <c r="L19" s="100" t="s">
        <v>54</v>
      </c>
      <c r="M19" s="100" t="s">
        <v>37</v>
      </c>
      <c r="N19" s="99" t="s">
        <v>39</v>
      </c>
      <c r="O19" s="99" t="s">
        <v>39</v>
      </c>
      <c r="P19" s="99" t="s">
        <v>39</v>
      </c>
      <c r="Q19" s="99" t="s">
        <v>39</v>
      </c>
      <c r="R19" s="235" t="s">
        <v>23</v>
      </c>
      <c r="S19" s="100" t="s">
        <v>54</v>
      </c>
      <c r="T19" s="100" t="s">
        <v>37</v>
      </c>
      <c r="U19" s="99" t="s">
        <v>39</v>
      </c>
      <c r="V19" s="99" t="s">
        <v>39</v>
      </c>
      <c r="W19" s="99" t="s">
        <v>39</v>
      </c>
      <c r="X19" s="99" t="s">
        <v>39</v>
      </c>
      <c r="Y19" s="99" t="s">
        <v>39</v>
      </c>
      <c r="Z19" s="100" t="s">
        <v>36</v>
      </c>
      <c r="AA19" s="100" t="s">
        <v>37</v>
      </c>
      <c r="AB19" s="106" t="s">
        <v>39</v>
      </c>
      <c r="AC19" s="88" t="s">
        <v>39</v>
      </c>
      <c r="AD19" s="88" t="s">
        <v>39</v>
      </c>
      <c r="AE19" s="88" t="s">
        <v>39</v>
      </c>
      <c r="AF19" s="88" t="s">
        <v>39</v>
      </c>
      <c r="AG19" s="87" t="s">
        <v>54</v>
      </c>
      <c r="AH19" s="87" t="s">
        <v>54</v>
      </c>
      <c r="AI19" s="47" t="s">
        <v>39</v>
      </c>
      <c r="AJ19" s="88" t="s">
        <v>39</v>
      </c>
      <c r="AK19" s="88" t="s">
        <v>39</v>
      </c>
      <c r="AL19" s="88" t="s">
        <v>39</v>
      </c>
      <c r="AM19" s="88" t="s">
        <v>39</v>
      </c>
      <c r="AN19" s="362"/>
      <c r="AO19" s="248" t="s">
        <v>54</v>
      </c>
      <c r="AP19" s="249" t="s">
        <v>37</v>
      </c>
      <c r="AQ19" s="237" t="s">
        <v>24</v>
      </c>
      <c r="AR19" s="153" t="s">
        <v>39</v>
      </c>
      <c r="AS19" s="154" t="s">
        <v>39</v>
      </c>
      <c r="AT19" s="227" t="s">
        <v>125</v>
      </c>
      <c r="AU19" s="12">
        <f t="shared" si="0"/>
        <v>5</v>
      </c>
      <c r="AV19" s="12">
        <f t="shared" si="1"/>
        <v>3</v>
      </c>
      <c r="AW19" s="12">
        <f t="shared" si="2"/>
        <v>1</v>
      </c>
      <c r="AX19" s="12">
        <f t="shared" si="3"/>
        <v>0</v>
      </c>
      <c r="AY19" s="12">
        <f t="shared" si="4"/>
        <v>0</v>
      </c>
      <c r="AZ19" s="12">
        <f t="shared" si="5"/>
        <v>0</v>
      </c>
      <c r="BA19" s="12"/>
      <c r="BB19" s="12"/>
      <c r="BC19" s="12"/>
    </row>
    <row r="20" spans="1:58">
      <c r="A20" s="92"/>
      <c r="B20" s="110"/>
      <c r="C20" s="28"/>
      <c r="D20" s="171"/>
      <c r="E20" s="168"/>
      <c r="F20" s="103"/>
      <c r="G20" s="103"/>
      <c r="H20" s="103"/>
      <c r="I20" s="103"/>
      <c r="J20" s="103"/>
      <c r="K20" s="391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95"/>
      <c r="AC20" s="95"/>
      <c r="AD20" s="98"/>
      <c r="AE20" s="25"/>
      <c r="AF20" s="25"/>
      <c r="AG20" s="25"/>
      <c r="AH20" s="25"/>
      <c r="AI20" s="25"/>
      <c r="AJ20" s="25"/>
      <c r="AK20" s="90"/>
      <c r="AL20" s="91"/>
      <c r="AM20" s="91"/>
      <c r="AN20" s="362"/>
      <c r="AO20" s="91"/>
      <c r="AP20" s="91"/>
      <c r="AQ20" s="91"/>
      <c r="AR20" s="91"/>
      <c r="AS20" s="103"/>
      <c r="AT20" s="380"/>
      <c r="AU20" s="381"/>
      <c r="AV20" s="381"/>
      <c r="AW20" s="381"/>
      <c r="AX20" s="381"/>
      <c r="AY20" s="381"/>
      <c r="AZ20" s="381"/>
      <c r="BA20" s="381"/>
      <c r="BB20" s="381"/>
      <c r="BC20" s="382"/>
      <c r="BD20" s="8"/>
      <c r="BE20" s="8"/>
      <c r="BF20" s="8"/>
    </row>
    <row r="21" spans="1:58">
      <c r="A21" s="112">
        <v>9</v>
      </c>
      <c r="B21" s="399" t="s">
        <v>57</v>
      </c>
      <c r="C21" s="27">
        <v>10003742</v>
      </c>
      <c r="D21" s="169" t="s">
        <v>33</v>
      </c>
      <c r="E21" s="170" t="s">
        <v>58</v>
      </c>
      <c r="F21" s="104" t="s">
        <v>35</v>
      </c>
      <c r="G21" s="104" t="s">
        <v>35</v>
      </c>
      <c r="H21" s="104" t="s">
        <v>35</v>
      </c>
      <c r="I21" s="100" t="s">
        <v>36</v>
      </c>
      <c r="J21" s="100" t="s">
        <v>37</v>
      </c>
      <c r="K21" s="391"/>
      <c r="L21" s="102" t="s">
        <v>38</v>
      </c>
      <c r="M21" s="102" t="s">
        <v>38</v>
      </c>
      <c r="N21" s="102" t="s">
        <v>38</v>
      </c>
      <c r="O21" s="102" t="s">
        <v>38</v>
      </c>
      <c r="P21" s="102" t="s">
        <v>38</v>
      </c>
      <c r="Q21" s="100" t="s">
        <v>36</v>
      </c>
      <c r="R21" s="100" t="s">
        <v>37</v>
      </c>
      <c r="S21" s="102" t="s">
        <v>38</v>
      </c>
      <c r="T21" s="102" t="s">
        <v>38</v>
      </c>
      <c r="U21" s="102" t="s">
        <v>38</v>
      </c>
      <c r="V21" s="102" t="s">
        <v>38</v>
      </c>
      <c r="W21" s="102" t="s">
        <v>38</v>
      </c>
      <c r="X21" s="100" t="s">
        <v>36</v>
      </c>
      <c r="Y21" s="100" t="s">
        <v>37</v>
      </c>
      <c r="Z21" s="102" t="s">
        <v>38</v>
      </c>
      <c r="AA21" s="102" t="s">
        <v>38</v>
      </c>
      <c r="AB21" s="107" t="s">
        <v>38</v>
      </c>
      <c r="AC21" s="4" t="s">
        <v>38</v>
      </c>
      <c r="AD21" s="4" t="s">
        <v>38</v>
      </c>
      <c r="AE21" s="87" t="s">
        <v>36</v>
      </c>
      <c r="AF21" s="87" t="s">
        <v>37</v>
      </c>
      <c r="AG21" s="4" t="s">
        <v>38</v>
      </c>
      <c r="AH21" s="4" t="s">
        <v>38</v>
      </c>
      <c r="AI21" s="4" t="s">
        <v>38</v>
      </c>
      <c r="AJ21" s="4" t="s">
        <v>38</v>
      </c>
      <c r="AK21" s="4" t="s">
        <v>38</v>
      </c>
      <c r="AL21" s="87" t="s">
        <v>36</v>
      </c>
      <c r="AM21" s="87" t="s">
        <v>37</v>
      </c>
      <c r="AN21" s="362"/>
      <c r="AO21" s="88" t="s">
        <v>39</v>
      </c>
      <c r="AP21" s="88" t="s">
        <v>39</v>
      </c>
      <c r="AQ21" s="88" t="s">
        <v>39</v>
      </c>
      <c r="AR21" s="88" t="s">
        <v>39</v>
      </c>
      <c r="AS21" s="237" t="s">
        <v>24</v>
      </c>
      <c r="AT21" s="227" t="s">
        <v>173</v>
      </c>
      <c r="AU21" s="12">
        <f t="shared" si="0"/>
        <v>4</v>
      </c>
      <c r="AV21" s="12">
        <f t="shared" si="1"/>
        <v>4</v>
      </c>
      <c r="AW21" s="12">
        <f t="shared" si="2"/>
        <v>0</v>
      </c>
      <c r="AX21" s="12">
        <f t="shared" si="3"/>
        <v>0</v>
      </c>
      <c r="AY21" s="12">
        <f t="shared" si="4"/>
        <v>0</v>
      </c>
      <c r="AZ21" s="12">
        <f t="shared" si="5"/>
        <v>0</v>
      </c>
      <c r="BA21" s="12"/>
      <c r="BB21" s="12"/>
      <c r="BC21" s="12"/>
    </row>
    <row r="22" spans="1:58">
      <c r="A22" s="112">
        <v>10</v>
      </c>
      <c r="B22" s="399"/>
      <c r="C22" s="27">
        <v>10003745</v>
      </c>
      <c r="D22" s="169" t="s">
        <v>33</v>
      </c>
      <c r="E22" s="170" t="s">
        <v>59</v>
      </c>
      <c r="F22" s="104" t="s">
        <v>35</v>
      </c>
      <c r="G22" s="104" t="s">
        <v>35</v>
      </c>
      <c r="H22" s="104" t="s">
        <v>35</v>
      </c>
      <c r="I22" s="104" t="s">
        <v>35</v>
      </c>
      <c r="J22" s="104" t="s">
        <v>35</v>
      </c>
      <c r="K22" s="391"/>
      <c r="L22" s="100" t="s">
        <v>54</v>
      </c>
      <c r="M22" s="100" t="s">
        <v>37</v>
      </c>
      <c r="N22" s="102" t="s">
        <v>38</v>
      </c>
      <c r="O22" s="102" t="s">
        <v>38</v>
      </c>
      <c r="P22" s="102" t="s">
        <v>38</v>
      </c>
      <c r="Q22" s="102" t="s">
        <v>38</v>
      </c>
      <c r="R22" s="102" t="s">
        <v>38</v>
      </c>
      <c r="S22" s="100" t="s">
        <v>36</v>
      </c>
      <c r="T22" s="100" t="s">
        <v>37</v>
      </c>
      <c r="U22" s="102" t="s">
        <v>38</v>
      </c>
      <c r="V22" s="102" t="s">
        <v>38</v>
      </c>
      <c r="W22" s="102" t="s">
        <v>38</v>
      </c>
      <c r="X22" s="102" t="s">
        <v>38</v>
      </c>
      <c r="Y22" s="102" t="s">
        <v>38</v>
      </c>
      <c r="Z22" s="100" t="s">
        <v>36</v>
      </c>
      <c r="AA22" s="100" t="s">
        <v>37</v>
      </c>
      <c r="AB22" s="107" t="s">
        <v>38</v>
      </c>
      <c r="AC22" s="4" t="s">
        <v>38</v>
      </c>
      <c r="AD22" s="4" t="s">
        <v>38</v>
      </c>
      <c r="AE22" s="4" t="s">
        <v>38</v>
      </c>
      <c r="AF22" s="4" t="s">
        <v>38</v>
      </c>
      <c r="AG22" s="87" t="s">
        <v>36</v>
      </c>
      <c r="AH22" s="87" t="s">
        <v>37</v>
      </c>
      <c r="AI22" s="4" t="s">
        <v>38</v>
      </c>
      <c r="AJ22" s="4" t="s">
        <v>38</v>
      </c>
      <c r="AK22" s="4" t="s">
        <v>38</v>
      </c>
      <c r="AL22" s="4" t="s">
        <v>38</v>
      </c>
      <c r="AM22" s="4" t="s">
        <v>38</v>
      </c>
      <c r="AN22" s="362"/>
      <c r="AO22" s="155" t="s">
        <v>54</v>
      </c>
      <c r="AP22" s="135" t="s">
        <v>37</v>
      </c>
      <c r="AQ22" s="88" t="s">
        <v>39</v>
      </c>
      <c r="AR22" s="88" t="s">
        <v>39</v>
      </c>
      <c r="AS22" s="237" t="s">
        <v>61</v>
      </c>
      <c r="AT22" s="227" t="s">
        <v>173</v>
      </c>
      <c r="AU22" s="12">
        <f t="shared" si="0"/>
        <v>4</v>
      </c>
      <c r="AV22" s="12">
        <f t="shared" si="1"/>
        <v>4</v>
      </c>
      <c r="AW22" s="12">
        <f t="shared" si="2"/>
        <v>0</v>
      </c>
      <c r="AX22" s="12">
        <f t="shared" si="3"/>
        <v>0</v>
      </c>
      <c r="AY22" s="12">
        <f t="shared" si="4"/>
        <v>0</v>
      </c>
      <c r="AZ22" s="12">
        <f t="shared" si="5"/>
        <v>0</v>
      </c>
      <c r="BA22" s="12"/>
      <c r="BB22" s="12"/>
      <c r="BC22" s="12"/>
    </row>
    <row r="23" spans="1:58">
      <c r="A23" s="112">
        <v>11</v>
      </c>
      <c r="B23" s="399"/>
      <c r="C23" s="27">
        <v>10003626</v>
      </c>
      <c r="D23" s="169" t="s">
        <v>40</v>
      </c>
      <c r="E23" s="170" t="s">
        <v>128</v>
      </c>
      <c r="F23" s="100" t="s">
        <v>36</v>
      </c>
      <c r="G23" s="100" t="s">
        <v>37</v>
      </c>
      <c r="H23" s="104" t="s">
        <v>35</v>
      </c>
      <c r="I23" s="104" t="s">
        <v>35</v>
      </c>
      <c r="J23" s="104" t="s">
        <v>35</v>
      </c>
      <c r="K23" s="391"/>
      <c r="L23" s="5" t="s">
        <v>35</v>
      </c>
      <c r="M23" s="5" t="s">
        <v>35</v>
      </c>
      <c r="N23" s="100" t="s">
        <v>54</v>
      </c>
      <c r="O23" s="100" t="s">
        <v>37</v>
      </c>
      <c r="P23" s="102" t="s">
        <v>38</v>
      </c>
      <c r="Q23" s="102" t="s">
        <v>38</v>
      </c>
      <c r="R23" s="102" t="s">
        <v>38</v>
      </c>
      <c r="S23" s="102" t="s">
        <v>38</v>
      </c>
      <c r="T23" s="102" t="s">
        <v>38</v>
      </c>
      <c r="U23" s="100" t="s">
        <v>54</v>
      </c>
      <c r="V23" s="100" t="s">
        <v>37</v>
      </c>
      <c r="W23" s="102" t="s">
        <v>38</v>
      </c>
      <c r="X23" s="102" t="s">
        <v>38</v>
      </c>
      <c r="Y23" s="102" t="s">
        <v>38</v>
      </c>
      <c r="Z23" s="102" t="s">
        <v>38</v>
      </c>
      <c r="AA23" s="102" t="s">
        <v>38</v>
      </c>
      <c r="AB23" s="100" t="s">
        <v>54</v>
      </c>
      <c r="AC23" s="100" t="s">
        <v>37</v>
      </c>
      <c r="AD23" s="102" t="s">
        <v>38</v>
      </c>
      <c r="AE23" s="102" t="s">
        <v>38</v>
      </c>
      <c r="AF23" s="102" t="s">
        <v>38</v>
      </c>
      <c r="AG23" s="102" t="s">
        <v>38</v>
      </c>
      <c r="AH23" s="102" t="s">
        <v>38</v>
      </c>
      <c r="AI23" s="100" t="s">
        <v>54</v>
      </c>
      <c r="AJ23" s="100" t="s">
        <v>37</v>
      </c>
      <c r="AK23" s="102" t="s">
        <v>38</v>
      </c>
      <c r="AL23" s="102" t="s">
        <v>38</v>
      </c>
      <c r="AM23" s="102" t="s">
        <v>38</v>
      </c>
      <c r="AN23" s="362"/>
      <c r="AO23" s="102" t="s">
        <v>38</v>
      </c>
      <c r="AP23" s="4" t="s">
        <v>38</v>
      </c>
      <c r="AQ23" s="100" t="s">
        <v>54</v>
      </c>
      <c r="AR23" s="100" t="s">
        <v>37</v>
      </c>
      <c r="AS23" s="129" t="s">
        <v>39</v>
      </c>
      <c r="AT23" s="227" t="s">
        <v>174</v>
      </c>
      <c r="AU23" s="12">
        <f t="shared" si="0"/>
        <v>4</v>
      </c>
      <c r="AV23" s="12">
        <f t="shared" si="1"/>
        <v>4</v>
      </c>
      <c r="AW23" s="12">
        <f t="shared" si="2"/>
        <v>0</v>
      </c>
      <c r="AX23" s="12">
        <f t="shared" si="3"/>
        <v>0</v>
      </c>
      <c r="AY23" s="12">
        <f t="shared" si="4"/>
        <v>0</v>
      </c>
      <c r="AZ23" s="12">
        <f t="shared" si="5"/>
        <v>0</v>
      </c>
      <c r="BA23" s="12"/>
      <c r="BB23" s="12"/>
      <c r="BC23" s="12"/>
    </row>
    <row r="24" spans="1:58">
      <c r="A24" s="112">
        <v>12</v>
      </c>
      <c r="B24" s="399"/>
      <c r="C24" s="27">
        <v>10004376</v>
      </c>
      <c r="D24" s="169" t="s">
        <v>40</v>
      </c>
      <c r="E24" s="170" t="s">
        <v>63</v>
      </c>
      <c r="F24" s="104" t="s">
        <v>35</v>
      </c>
      <c r="G24" s="104" t="s">
        <v>35</v>
      </c>
      <c r="H24" s="104" t="s">
        <v>35</v>
      </c>
      <c r="I24" s="100" t="s">
        <v>36</v>
      </c>
      <c r="J24" s="100" t="s">
        <v>37</v>
      </c>
      <c r="K24" s="391"/>
      <c r="L24" s="5" t="s">
        <v>35</v>
      </c>
      <c r="M24" s="5" t="s">
        <v>35</v>
      </c>
      <c r="N24" s="100" t="s">
        <v>54</v>
      </c>
      <c r="O24" s="100" t="s">
        <v>37</v>
      </c>
      <c r="P24" s="102" t="s">
        <v>38</v>
      </c>
      <c r="Q24" s="102" t="s">
        <v>38</v>
      </c>
      <c r="R24" s="102" t="s">
        <v>38</v>
      </c>
      <c r="S24" s="102" t="s">
        <v>38</v>
      </c>
      <c r="T24" s="102" t="s">
        <v>38</v>
      </c>
      <c r="U24" s="100" t="s">
        <v>54</v>
      </c>
      <c r="V24" s="100" t="s">
        <v>37</v>
      </c>
      <c r="W24" s="102" t="s">
        <v>38</v>
      </c>
      <c r="X24" s="102" t="s">
        <v>38</v>
      </c>
      <c r="Y24" s="102" t="s">
        <v>38</v>
      </c>
      <c r="Z24" s="102" t="s">
        <v>38</v>
      </c>
      <c r="AA24" s="102" t="s">
        <v>38</v>
      </c>
      <c r="AB24" s="100" t="s">
        <v>54</v>
      </c>
      <c r="AC24" s="100" t="s">
        <v>37</v>
      </c>
      <c r="AD24" s="102" t="s">
        <v>38</v>
      </c>
      <c r="AE24" s="102" t="s">
        <v>38</v>
      </c>
      <c r="AF24" s="102" t="s">
        <v>38</v>
      </c>
      <c r="AG24" s="102" t="s">
        <v>38</v>
      </c>
      <c r="AH24" s="102" t="s">
        <v>38</v>
      </c>
      <c r="AI24" s="100" t="s">
        <v>54</v>
      </c>
      <c r="AJ24" s="100" t="s">
        <v>37</v>
      </c>
      <c r="AK24" s="102" t="s">
        <v>38</v>
      </c>
      <c r="AL24" s="102" t="s">
        <v>38</v>
      </c>
      <c r="AM24" s="102" t="s">
        <v>38</v>
      </c>
      <c r="AN24" s="362"/>
      <c r="AO24" s="102" t="s">
        <v>38</v>
      </c>
      <c r="AP24" s="102" t="s">
        <v>38</v>
      </c>
      <c r="AQ24" s="100" t="s">
        <v>54</v>
      </c>
      <c r="AR24" s="100" t="s">
        <v>37</v>
      </c>
      <c r="AS24" s="129" t="s">
        <v>39</v>
      </c>
      <c r="AT24" s="227" t="s">
        <v>174</v>
      </c>
      <c r="AU24" s="12">
        <f t="shared" si="0"/>
        <v>4</v>
      </c>
      <c r="AV24" s="12">
        <f t="shared" si="1"/>
        <v>4</v>
      </c>
      <c r="AW24" s="12">
        <f t="shared" si="2"/>
        <v>0</v>
      </c>
      <c r="AX24" s="12">
        <f t="shared" si="3"/>
        <v>0</v>
      </c>
      <c r="AY24" s="12">
        <f t="shared" si="4"/>
        <v>0</v>
      </c>
      <c r="AZ24" s="12">
        <f t="shared" si="5"/>
        <v>0</v>
      </c>
      <c r="BA24" s="12"/>
      <c r="BB24" s="12"/>
      <c r="BC24" s="12"/>
    </row>
    <row r="25" spans="1:58">
      <c r="D25" s="161"/>
      <c r="E25" s="161"/>
      <c r="AA25" s="9" t="s">
        <v>175</v>
      </c>
      <c r="AB25" s="9" t="s">
        <v>176</v>
      </c>
      <c r="AD25" s="9" t="s">
        <v>177</v>
      </c>
    </row>
    <row r="26" spans="1:58">
      <c r="B26" s="372" t="s">
        <v>131</v>
      </c>
      <c r="C26" s="372"/>
    </row>
    <row r="27" spans="1:58">
      <c r="B27" s="264" t="s">
        <v>23</v>
      </c>
      <c r="C27" s="264" t="s">
        <v>132</v>
      </c>
    </row>
    <row r="28" spans="1:58">
      <c r="B28" s="264" t="s">
        <v>24</v>
      </c>
      <c r="C28" s="264" t="s">
        <v>133</v>
      </c>
    </row>
    <row r="29" spans="1:58">
      <c r="B29" s="264" t="s">
        <v>26</v>
      </c>
      <c r="C29" s="264" t="s">
        <v>134</v>
      </c>
    </row>
    <row r="30" spans="1:58">
      <c r="B30" s="264" t="s">
        <v>36</v>
      </c>
      <c r="C30" s="264" t="s">
        <v>135</v>
      </c>
    </row>
    <row r="31" spans="1:58">
      <c r="B31" s="264" t="s">
        <v>37</v>
      </c>
      <c r="C31" s="264" t="s">
        <v>136</v>
      </c>
    </row>
    <row r="32" spans="1:58">
      <c r="B32" s="264" t="s">
        <v>61</v>
      </c>
      <c r="C32" s="264" t="s">
        <v>137</v>
      </c>
    </row>
    <row r="33" spans="2:3">
      <c r="B33" s="264" t="s">
        <v>178</v>
      </c>
      <c r="C33" s="264" t="s">
        <v>179</v>
      </c>
    </row>
    <row r="35" spans="2:3">
      <c r="B35" s="392" t="s">
        <v>139</v>
      </c>
      <c r="C35" s="393"/>
    </row>
    <row r="36" spans="2:3">
      <c r="B36" s="266" t="s">
        <v>140</v>
      </c>
      <c r="C36" s="266" t="s">
        <v>30</v>
      </c>
    </row>
    <row r="37" spans="2:3">
      <c r="B37" s="265" t="s">
        <v>180</v>
      </c>
      <c r="C37" s="267">
        <v>45689</v>
      </c>
    </row>
    <row r="38" spans="2:3">
      <c r="B38" s="265" t="s">
        <v>181</v>
      </c>
      <c r="C38" s="267">
        <v>45699</v>
      </c>
    </row>
  </sheetData>
  <sheetProtection sheet="1" objects="1" scenarios="1" autoFilter="0"/>
  <mergeCells count="36">
    <mergeCell ref="B26:C26"/>
    <mergeCell ref="B35:C35"/>
    <mergeCell ref="AO6:AS6"/>
    <mergeCell ref="F7:J7"/>
    <mergeCell ref="B8:E8"/>
    <mergeCell ref="B7:E7"/>
    <mergeCell ref="B21:B24"/>
    <mergeCell ref="B11:B14"/>
    <mergeCell ref="B16:B18"/>
    <mergeCell ref="AB7:AH7"/>
    <mergeCell ref="AI7:AM7"/>
    <mergeCell ref="B9:E9"/>
    <mergeCell ref="F10:J10"/>
    <mergeCell ref="U7:Z7"/>
    <mergeCell ref="AA5:AB5"/>
    <mergeCell ref="T4:Z4"/>
    <mergeCell ref="AG5:AH5"/>
    <mergeCell ref="A6:A9"/>
    <mergeCell ref="F6:J6"/>
    <mergeCell ref="K6:K24"/>
    <mergeCell ref="AT15:BC15"/>
    <mergeCell ref="AT20:BC20"/>
    <mergeCell ref="AN6:AN24"/>
    <mergeCell ref="B1:C1"/>
    <mergeCell ref="N7:T7"/>
    <mergeCell ref="BA8:BA9"/>
    <mergeCell ref="AT10:BC10"/>
    <mergeCell ref="AU8:AU9"/>
    <mergeCell ref="AV8:AV9"/>
    <mergeCell ref="AW8:AW9"/>
    <mergeCell ref="AX8:AX9"/>
    <mergeCell ref="AY8:AY9"/>
    <mergeCell ref="AZ8:AZ9"/>
    <mergeCell ref="AT8:AT9"/>
    <mergeCell ref="BB8:BB9"/>
    <mergeCell ref="BC8:BC9"/>
  </mergeCells>
  <dataValidations count="2">
    <dataValidation type="list" allowBlank="1" showInputMessage="1" showErrorMessage="1" sqref="F15" xr:uid="{A3247A4F-8554-489F-AFD7-D17EB7155087}">
      <formula1>INDIRECT(C15:C17)</formula1>
    </dataValidation>
    <dataValidation type="list" allowBlank="1" showInputMessage="1" showErrorMessage="1" sqref="AO15" xr:uid="{0C9492E9-D561-44BC-9927-51AF7B210E3C}">
      <formula1>INDIRECT(#REF!)</formula1>
    </dataValidation>
  </dataValidations>
  <hyperlinks>
    <hyperlink ref="V5" r:id="rId1" xr:uid="{5106D4ED-5F02-4D0D-BFC8-30080F7BC4F7}"/>
    <hyperlink ref="L5" r:id="rId2" xr:uid="{689237C3-8BC9-4B55-8D9D-2EEDAA7DB2EB}"/>
  </hyperlinks>
  <pageMargins left="0.7" right="0.7" top="0.75" bottom="0.75" header="0.3" footer="0.3"/>
  <pageSetup orientation="portrait" horizontalDpi="200" verticalDpi="20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89C2-76FD-45FF-BB5C-44F840EF18E3}">
  <dimension ref="A1:BI39"/>
  <sheetViews>
    <sheetView showGridLines="0" zoomScale="130" zoomScaleNormal="130" workbookViewId="0">
      <pane xSplit="5" ySplit="4" topLeftCell="M5" activePane="bottomRight" state="frozen"/>
      <selection pane="bottomRight" activeCell="W20" sqref="W20"/>
      <selection pane="bottomLeft" activeCell="A11" sqref="A11"/>
      <selection pane="topRight" activeCell="E1" sqref="E1"/>
    </sheetView>
  </sheetViews>
  <sheetFormatPr defaultColWidth="6.5703125" defaultRowHeight="15"/>
  <cols>
    <col min="1" max="1" width="3" style="9" bestFit="1" customWidth="1"/>
    <col min="2" max="2" width="23.140625" style="9" bestFit="1" customWidth="1"/>
    <col min="3" max="3" width="40" style="275" bestFit="1" customWidth="1"/>
    <col min="4" max="4" width="8.5703125" style="9" bestFit="1" customWidth="1"/>
    <col min="5" max="5" width="28.85546875" style="9" bestFit="1" customWidth="1"/>
    <col min="6" max="6" width="8.5703125" style="9" bestFit="1" customWidth="1"/>
    <col min="7" max="7" width="37" style="9" bestFit="1" customWidth="1"/>
    <col min="8" max="8" width="9.85546875" style="9" bestFit="1" customWidth="1"/>
    <col min="9" max="9" width="24.28515625" style="9" bestFit="1" customWidth="1"/>
    <col min="10" max="10" width="7.7109375" style="9" bestFit="1" customWidth="1"/>
    <col min="11" max="11" width="6.140625" style="10" bestFit="1" customWidth="1"/>
    <col min="12" max="13" width="8.5703125" style="9" bestFit="1" customWidth="1"/>
    <col min="14" max="14" width="23.28515625" style="9" bestFit="1" customWidth="1"/>
    <col min="15" max="15" width="8.5703125" style="9" bestFit="1" customWidth="1"/>
    <col min="16" max="16" width="9.85546875" style="11" bestFit="1" customWidth="1"/>
    <col min="17" max="17" width="8.5703125" style="11" bestFit="1" customWidth="1"/>
    <col min="18" max="22" width="8.5703125" style="9" bestFit="1" customWidth="1"/>
    <col min="23" max="23" width="9.85546875" style="9" bestFit="1" customWidth="1"/>
    <col min="24" max="28" width="8.5703125" style="9" bestFit="1" customWidth="1"/>
    <col min="29" max="29" width="34.140625" style="9" bestFit="1" customWidth="1"/>
    <col min="30" max="30" width="9.85546875" style="9" bestFit="1" customWidth="1"/>
    <col min="31" max="35" width="8.5703125" style="9" bestFit="1" customWidth="1"/>
    <col min="36" max="36" width="11.28515625" style="9" bestFit="1" customWidth="1"/>
    <col min="37" max="37" width="21.85546875" style="9" bestFit="1" customWidth="1"/>
    <col min="38" max="41" width="8.5703125" style="9" bestFit="1" customWidth="1"/>
    <col min="42" max="42" width="35.140625" style="9" bestFit="1" customWidth="1"/>
    <col min="43" max="43" width="6.5703125" style="8" bestFit="1" customWidth="1"/>
    <col min="44" max="44" width="16.140625" style="9" bestFit="1" customWidth="1"/>
    <col min="45" max="45" width="11.28515625" style="9" bestFit="1" customWidth="1"/>
    <col min="46" max="46" width="9" style="9" bestFit="1" customWidth="1"/>
    <col min="47" max="47" width="8.5703125" style="9" bestFit="1" customWidth="1"/>
    <col min="48" max="48" width="8.7109375" style="9" bestFit="1" customWidth="1"/>
    <col min="49" max="49" width="42.5703125" style="9" bestFit="1" customWidth="1"/>
    <col min="50" max="50" width="7.85546875" style="9" bestFit="1" customWidth="1"/>
    <col min="51" max="51" width="8.85546875" style="9" bestFit="1" customWidth="1"/>
    <col min="52" max="52" width="3" style="9" bestFit="1" customWidth="1"/>
    <col min="53" max="53" width="3.85546875" style="9" bestFit="1" customWidth="1"/>
    <col min="54" max="54" width="10.85546875" style="9" bestFit="1" customWidth="1"/>
    <col min="55" max="55" width="4.42578125" style="9" bestFit="1" customWidth="1"/>
    <col min="56" max="56" width="29.7109375" style="9" customWidth="1"/>
    <col min="57" max="57" width="9.5703125" style="9" bestFit="1" customWidth="1"/>
    <col min="58" max="58" width="8.5703125" style="9" bestFit="1" customWidth="1"/>
    <col min="59" max="16384" width="6.5703125" style="9"/>
  </cols>
  <sheetData>
    <row r="1" spans="1:59">
      <c r="B1" s="350" t="s">
        <v>66</v>
      </c>
      <c r="C1" s="350"/>
    </row>
    <row r="2" spans="1:59">
      <c r="B2" s="199" t="s">
        <v>67</v>
      </c>
      <c r="C2" s="274" t="s">
        <v>68</v>
      </c>
    </row>
    <row r="3" spans="1:59">
      <c r="B3" s="199" t="s">
        <v>69</v>
      </c>
      <c r="C3" s="274" t="s">
        <v>70</v>
      </c>
    </row>
    <row r="4" spans="1:59">
      <c r="B4" s="199" t="s">
        <v>71</v>
      </c>
      <c r="C4" s="274" t="s">
        <v>72</v>
      </c>
    </row>
    <row r="5" spans="1:59">
      <c r="AC5" s="173" t="s">
        <v>182</v>
      </c>
      <c r="AJ5" s="173" t="s">
        <v>183</v>
      </c>
      <c r="AK5" s="269" t="s">
        <v>184</v>
      </c>
      <c r="AP5" s="173" t="s">
        <v>185</v>
      </c>
      <c r="AR5" s="173" t="s">
        <v>185</v>
      </c>
    </row>
    <row r="6" spans="1:59">
      <c r="A6" s="385"/>
      <c r="B6" s="109" t="s">
        <v>2</v>
      </c>
      <c r="C6" s="276" t="s">
        <v>3</v>
      </c>
      <c r="D6" s="6" t="s">
        <v>4</v>
      </c>
      <c r="E6" s="117" t="s">
        <v>5</v>
      </c>
      <c r="F6" s="404">
        <v>45689</v>
      </c>
      <c r="G6" s="405"/>
      <c r="H6" s="405"/>
      <c r="I6" s="405"/>
      <c r="J6" s="405"/>
      <c r="K6" s="406">
        <v>45717</v>
      </c>
      <c r="L6" s="246">
        <v>45717</v>
      </c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55">
        <v>45748</v>
      </c>
      <c r="AR6" s="243">
        <v>45748</v>
      </c>
      <c r="AS6" s="244"/>
      <c r="AT6" s="244"/>
      <c r="AU6" s="244"/>
      <c r="AV6" s="244"/>
    </row>
    <row r="7" spans="1:59">
      <c r="A7" s="386"/>
      <c r="B7" s="397"/>
      <c r="C7" s="336"/>
      <c r="D7" s="336"/>
      <c r="E7" s="398"/>
      <c r="F7" s="402" t="s">
        <v>150</v>
      </c>
      <c r="G7" s="402"/>
      <c r="H7" s="402"/>
      <c r="I7" s="402"/>
      <c r="J7" s="402"/>
      <c r="K7" s="406"/>
      <c r="L7" s="245"/>
      <c r="M7" s="245"/>
      <c r="N7" s="174" t="s">
        <v>151</v>
      </c>
      <c r="O7" s="174"/>
      <c r="P7" s="174"/>
      <c r="Q7" s="174"/>
      <c r="R7" s="174"/>
      <c r="S7" s="174"/>
      <c r="T7" s="174"/>
      <c r="U7" s="247" t="s">
        <v>186</v>
      </c>
      <c r="V7" s="247"/>
      <c r="W7" s="247"/>
      <c r="X7" s="247"/>
      <c r="Y7" s="247"/>
      <c r="Z7" s="247"/>
      <c r="AA7" s="247"/>
      <c r="AB7" s="174" t="s">
        <v>187</v>
      </c>
      <c r="AC7" s="174"/>
      <c r="AD7" s="174"/>
      <c r="AE7" s="174"/>
      <c r="AF7" s="174"/>
      <c r="AG7" s="174"/>
      <c r="AH7" s="174"/>
      <c r="AI7" s="247" t="s">
        <v>188</v>
      </c>
      <c r="AJ7" s="247"/>
      <c r="AK7" s="247"/>
      <c r="AL7" s="247"/>
      <c r="AM7" s="247"/>
      <c r="AN7" s="247"/>
      <c r="AO7" s="247"/>
      <c r="AP7" s="174"/>
      <c r="AQ7" s="256"/>
      <c r="AR7" s="138" t="s">
        <v>189</v>
      </c>
      <c r="AS7" s="197"/>
      <c r="AT7" s="197"/>
      <c r="AU7" s="197"/>
      <c r="AV7" s="197"/>
    </row>
    <row r="8" spans="1:59" ht="29.25">
      <c r="A8" s="386"/>
      <c r="B8" s="395" t="s">
        <v>12</v>
      </c>
      <c r="C8" s="329"/>
      <c r="D8" s="329"/>
      <c r="E8" s="396"/>
      <c r="F8" s="175" t="s">
        <v>14</v>
      </c>
      <c r="G8" s="175" t="s">
        <v>15</v>
      </c>
      <c r="H8" s="175" t="s">
        <v>16</v>
      </c>
      <c r="I8" s="175" t="s">
        <v>17</v>
      </c>
      <c r="J8" s="175" t="s">
        <v>18</v>
      </c>
      <c r="K8" s="407"/>
      <c r="L8" s="176" t="s">
        <v>19</v>
      </c>
      <c r="M8" s="176" t="s">
        <v>13</v>
      </c>
      <c r="N8" s="176" t="s">
        <v>14</v>
      </c>
      <c r="O8" s="176" t="s">
        <v>15</v>
      </c>
      <c r="P8" s="176" t="s">
        <v>16</v>
      </c>
      <c r="Q8" s="176" t="s">
        <v>17</v>
      </c>
      <c r="R8" s="176" t="s">
        <v>18</v>
      </c>
      <c r="S8" s="176" t="s">
        <v>19</v>
      </c>
      <c r="T8" s="176" t="s">
        <v>13</v>
      </c>
      <c r="U8" s="176" t="s">
        <v>14</v>
      </c>
      <c r="V8" s="176" t="s">
        <v>15</v>
      </c>
      <c r="W8" s="176" t="s">
        <v>16</v>
      </c>
      <c r="X8" s="176" t="s">
        <v>17</v>
      </c>
      <c r="Y8" s="176" t="s">
        <v>18</v>
      </c>
      <c r="Z8" s="176" t="s">
        <v>19</v>
      </c>
      <c r="AA8" s="176" t="s">
        <v>13</v>
      </c>
      <c r="AB8" s="176" t="s">
        <v>14</v>
      </c>
      <c r="AC8" s="176" t="s">
        <v>15</v>
      </c>
      <c r="AD8" s="176" t="s">
        <v>16</v>
      </c>
      <c r="AE8" s="176" t="s">
        <v>17</v>
      </c>
      <c r="AF8" s="176" t="s">
        <v>18</v>
      </c>
      <c r="AG8" s="176" t="s">
        <v>19</v>
      </c>
      <c r="AH8" s="176" t="s">
        <v>13</v>
      </c>
      <c r="AI8" s="176" t="s">
        <v>14</v>
      </c>
      <c r="AJ8" s="176" t="s">
        <v>15</v>
      </c>
      <c r="AK8" s="176" t="s">
        <v>16</v>
      </c>
      <c r="AL8" s="176" t="s">
        <v>17</v>
      </c>
      <c r="AM8" s="176" t="s">
        <v>18</v>
      </c>
      <c r="AN8" s="176" t="s">
        <v>19</v>
      </c>
      <c r="AO8" s="176" t="s">
        <v>13</v>
      </c>
      <c r="AP8" s="176" t="s">
        <v>14</v>
      </c>
      <c r="AQ8" s="256"/>
      <c r="AR8" s="85" t="s">
        <v>15</v>
      </c>
      <c r="AS8" s="85" t="s">
        <v>16</v>
      </c>
      <c r="AT8" s="85" t="s">
        <v>17</v>
      </c>
      <c r="AU8" s="85" t="s">
        <v>18</v>
      </c>
      <c r="AV8" s="85" t="s">
        <v>19</v>
      </c>
      <c r="AW8" s="285" t="s">
        <v>190</v>
      </c>
      <c r="AX8" s="242" t="s">
        <v>21</v>
      </c>
      <c r="AY8" s="242" t="s">
        <v>22</v>
      </c>
      <c r="AZ8" s="242" t="s">
        <v>23</v>
      </c>
      <c r="BA8" s="242" t="s">
        <v>24</v>
      </c>
      <c r="BB8" s="242" t="s">
        <v>25</v>
      </c>
      <c r="BC8" s="242" t="s">
        <v>26</v>
      </c>
      <c r="BD8" s="271" t="s">
        <v>27</v>
      </c>
      <c r="BE8" s="242" t="s">
        <v>28</v>
      </c>
      <c r="BF8" s="242" t="s">
        <v>29</v>
      </c>
    </row>
    <row r="9" spans="1:59">
      <c r="A9" s="387"/>
      <c r="B9" s="395" t="s">
        <v>30</v>
      </c>
      <c r="C9" s="329"/>
      <c r="D9" s="329"/>
      <c r="E9" s="396"/>
      <c r="F9" s="177">
        <v>45712</v>
      </c>
      <c r="G9" s="177">
        <v>45713</v>
      </c>
      <c r="H9" s="177">
        <v>45714</v>
      </c>
      <c r="I9" s="177">
        <v>45715</v>
      </c>
      <c r="J9" s="177">
        <v>45716</v>
      </c>
      <c r="K9" s="407"/>
      <c r="L9" s="178">
        <v>45717</v>
      </c>
      <c r="M9" s="178">
        <v>45718</v>
      </c>
      <c r="N9" s="178">
        <v>45719</v>
      </c>
      <c r="O9" s="178">
        <v>45720</v>
      </c>
      <c r="P9" s="178">
        <v>45721</v>
      </c>
      <c r="Q9" s="178">
        <v>45722</v>
      </c>
      <c r="R9" s="178">
        <v>45723</v>
      </c>
      <c r="S9" s="178">
        <v>45724</v>
      </c>
      <c r="T9" s="178">
        <v>45725</v>
      </c>
      <c r="U9" s="178">
        <v>45726</v>
      </c>
      <c r="V9" s="178">
        <v>45727</v>
      </c>
      <c r="W9" s="178">
        <v>45728</v>
      </c>
      <c r="X9" s="178">
        <v>45729</v>
      </c>
      <c r="Y9" s="178">
        <v>45730</v>
      </c>
      <c r="Z9" s="178">
        <v>45731</v>
      </c>
      <c r="AA9" s="178">
        <v>45732</v>
      </c>
      <c r="AB9" s="178">
        <v>45733</v>
      </c>
      <c r="AC9" s="178">
        <v>45734</v>
      </c>
      <c r="AD9" s="178">
        <v>45735</v>
      </c>
      <c r="AE9" s="178">
        <v>45736</v>
      </c>
      <c r="AF9" s="178">
        <v>45737</v>
      </c>
      <c r="AG9" s="178">
        <v>45738</v>
      </c>
      <c r="AH9" s="178">
        <v>45739</v>
      </c>
      <c r="AI9" s="178">
        <v>45740</v>
      </c>
      <c r="AJ9" s="178">
        <v>45741</v>
      </c>
      <c r="AK9" s="178">
        <v>45742</v>
      </c>
      <c r="AL9" s="178">
        <v>45743</v>
      </c>
      <c r="AM9" s="178">
        <v>45744</v>
      </c>
      <c r="AN9" s="178">
        <v>45745</v>
      </c>
      <c r="AO9" s="178">
        <v>45746</v>
      </c>
      <c r="AP9" s="178">
        <v>45747</v>
      </c>
      <c r="AQ9" s="256"/>
      <c r="AR9" s="21">
        <v>45748</v>
      </c>
      <c r="AS9" s="21">
        <v>45749</v>
      </c>
      <c r="AT9" s="21">
        <v>45750</v>
      </c>
      <c r="AU9" s="21">
        <v>45751</v>
      </c>
      <c r="AV9" s="21">
        <v>45752</v>
      </c>
      <c r="AW9" s="285"/>
      <c r="AX9" s="242"/>
      <c r="AY9" s="242"/>
      <c r="AZ9" s="242"/>
      <c r="BA9" s="242"/>
      <c r="BB9" s="242"/>
      <c r="BC9" s="242"/>
      <c r="BD9" s="272" t="s">
        <v>191</v>
      </c>
      <c r="BE9" s="242"/>
      <c r="BF9" s="242"/>
    </row>
    <row r="10" spans="1:59">
      <c r="A10" s="92"/>
      <c r="B10" s="92"/>
      <c r="C10" s="277"/>
      <c r="D10" s="25"/>
      <c r="E10" s="90"/>
      <c r="F10" s="403"/>
      <c r="G10" s="403"/>
      <c r="H10" s="403"/>
      <c r="I10" s="403"/>
      <c r="J10" s="403"/>
      <c r="K10" s="407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1"/>
      <c r="AO10" s="181"/>
      <c r="AP10" s="181"/>
      <c r="AQ10" s="362">
        <v>45748</v>
      </c>
      <c r="AR10" s="86"/>
      <c r="AS10" s="86"/>
      <c r="AT10" s="86"/>
      <c r="AU10" s="86"/>
      <c r="AV10" s="86"/>
      <c r="AW10" s="25"/>
      <c r="AX10" s="25"/>
      <c r="AY10" s="25"/>
      <c r="AZ10" s="25"/>
      <c r="BA10" s="25"/>
      <c r="BB10" s="25"/>
      <c r="BC10" s="25"/>
      <c r="BD10" s="25"/>
      <c r="BE10" s="25"/>
      <c r="BF10" s="25"/>
    </row>
    <row r="11" spans="1:59">
      <c r="A11" s="112">
        <v>1</v>
      </c>
      <c r="B11" s="346" t="s">
        <v>32</v>
      </c>
      <c r="C11" s="282">
        <v>10003607</v>
      </c>
      <c r="D11" s="27" t="s">
        <v>33</v>
      </c>
      <c r="E11" s="105" t="s">
        <v>108</v>
      </c>
      <c r="F11" s="5" t="s">
        <v>35</v>
      </c>
      <c r="G11" s="5" t="s">
        <v>35</v>
      </c>
      <c r="H11" s="5" t="s">
        <v>35</v>
      </c>
      <c r="I11" s="87" t="s">
        <v>36</v>
      </c>
      <c r="J11" s="87" t="s">
        <v>37</v>
      </c>
      <c r="K11" s="407"/>
      <c r="L11" s="102" t="s">
        <v>38</v>
      </c>
      <c r="M11" s="102" t="s">
        <v>38</v>
      </c>
      <c r="N11" s="102" t="s">
        <v>154</v>
      </c>
      <c r="O11" s="143" t="s">
        <v>38</v>
      </c>
      <c r="P11" s="102" t="s">
        <v>38</v>
      </c>
      <c r="Q11" s="100" t="s">
        <v>54</v>
      </c>
      <c r="R11" s="100" t="s">
        <v>37</v>
      </c>
      <c r="S11" s="102" t="s">
        <v>192</v>
      </c>
      <c r="T11" s="102" t="s">
        <v>38</v>
      </c>
      <c r="U11" s="102" t="s">
        <v>38</v>
      </c>
      <c r="V11" s="143" t="s">
        <v>38</v>
      </c>
      <c r="W11" s="102" t="s">
        <v>38</v>
      </c>
      <c r="X11" s="100" t="s">
        <v>54</v>
      </c>
      <c r="Y11" s="100" t="s">
        <v>37</v>
      </c>
      <c r="Z11" s="102" t="s">
        <v>38</v>
      </c>
      <c r="AA11" s="143" t="s">
        <v>38</v>
      </c>
      <c r="AB11" s="102" t="s">
        <v>38</v>
      </c>
      <c r="AC11" s="143" t="s">
        <v>193</v>
      </c>
      <c r="AD11" s="102" t="s">
        <v>38</v>
      </c>
      <c r="AE11" s="100" t="s">
        <v>54</v>
      </c>
      <c r="AF11" s="144" t="s">
        <v>37</v>
      </c>
      <c r="AG11" s="143" t="s">
        <v>38</v>
      </c>
      <c r="AH11" s="143" t="s">
        <v>38</v>
      </c>
      <c r="AI11" s="143" t="s">
        <v>38</v>
      </c>
      <c r="AJ11" s="143" t="s">
        <v>38</v>
      </c>
      <c r="AK11" s="143" t="s">
        <v>38</v>
      </c>
      <c r="AL11" s="100" t="s">
        <v>54</v>
      </c>
      <c r="AM11" s="144" t="s">
        <v>37</v>
      </c>
      <c r="AN11" s="143" t="s">
        <v>38</v>
      </c>
      <c r="AO11" s="257" t="s">
        <v>61</v>
      </c>
      <c r="AP11" s="257" t="s">
        <v>61</v>
      </c>
      <c r="AQ11" s="362"/>
      <c r="AR11" s="257" t="s">
        <v>61</v>
      </c>
      <c r="AS11" s="257" t="s">
        <v>61</v>
      </c>
      <c r="AT11" s="135" t="s">
        <v>36</v>
      </c>
      <c r="AU11" s="135" t="s">
        <v>37</v>
      </c>
      <c r="AV11" s="218" t="s">
        <v>39</v>
      </c>
      <c r="AW11" s="12" t="s">
        <v>124</v>
      </c>
      <c r="AX11" s="12">
        <f>COUNTIF(L11:AP11,"Off")</f>
        <v>4</v>
      </c>
      <c r="AY11" s="12">
        <f>COUNTIF(L11:AP11,"Rest")</f>
        <v>4</v>
      </c>
      <c r="AZ11" s="12">
        <f>COUNTIF(L11:AP11,"AL")</f>
        <v>0</v>
      </c>
      <c r="BA11" s="12">
        <f>COUNTIF(L11:AP11,"MC")</f>
        <v>0</v>
      </c>
      <c r="BB11" s="12">
        <f>COUNTIF(L11:AP11,"2nd Half Off")</f>
        <v>0</v>
      </c>
      <c r="BC11" s="12">
        <f>COUNTIF(L11:AP11,"MTA")</f>
        <v>0</v>
      </c>
      <c r="BD11" s="12"/>
      <c r="BE11" s="12">
        <f>COUNTIF(L11:AP11,"TOIL")</f>
        <v>2</v>
      </c>
      <c r="BF11" s="12"/>
    </row>
    <row r="12" spans="1:59">
      <c r="A12" s="112">
        <v>2</v>
      </c>
      <c r="B12" s="347"/>
      <c r="C12" s="282">
        <v>10003684</v>
      </c>
      <c r="D12" s="27" t="s">
        <v>40</v>
      </c>
      <c r="E12" s="105" t="s">
        <v>111</v>
      </c>
      <c r="F12" s="5" t="s">
        <v>35</v>
      </c>
      <c r="G12" s="196" t="s">
        <v>194</v>
      </c>
      <c r="H12" s="5" t="s">
        <v>35</v>
      </c>
      <c r="I12" s="241" t="s">
        <v>160</v>
      </c>
      <c r="J12" s="5" t="s">
        <v>35</v>
      </c>
      <c r="K12" s="407"/>
      <c r="L12" s="100" t="s">
        <v>54</v>
      </c>
      <c r="M12" s="100" t="s">
        <v>37</v>
      </c>
      <c r="N12" s="102" t="s">
        <v>38</v>
      </c>
      <c r="O12" s="143" t="s">
        <v>38</v>
      </c>
      <c r="P12" s="102" t="s">
        <v>38</v>
      </c>
      <c r="Q12" s="143" t="s">
        <v>38</v>
      </c>
      <c r="R12" s="102" t="s">
        <v>38</v>
      </c>
      <c r="S12" s="100" t="s">
        <v>54</v>
      </c>
      <c r="T12" s="100" t="s">
        <v>37</v>
      </c>
      <c r="U12" s="237" t="s">
        <v>61</v>
      </c>
      <c r="V12" s="143" t="s">
        <v>38</v>
      </c>
      <c r="W12" s="102" t="s">
        <v>38</v>
      </c>
      <c r="X12" s="143" t="s">
        <v>38</v>
      </c>
      <c r="Y12" s="102" t="s">
        <v>38</v>
      </c>
      <c r="Z12" s="100" t="s">
        <v>54</v>
      </c>
      <c r="AA12" s="144" t="s">
        <v>37</v>
      </c>
      <c r="AB12" s="102" t="s">
        <v>38</v>
      </c>
      <c r="AC12" s="143" t="s">
        <v>38</v>
      </c>
      <c r="AD12" s="102" t="s">
        <v>38</v>
      </c>
      <c r="AE12" s="143" t="s">
        <v>38</v>
      </c>
      <c r="AF12" s="102" t="s">
        <v>38</v>
      </c>
      <c r="AG12" s="100" t="s">
        <v>54</v>
      </c>
      <c r="AH12" s="144" t="s">
        <v>37</v>
      </c>
      <c r="AI12" s="143" t="s">
        <v>38</v>
      </c>
      <c r="AJ12" s="143" t="s">
        <v>38</v>
      </c>
      <c r="AK12" s="143" t="s">
        <v>38</v>
      </c>
      <c r="AL12" s="143" t="s">
        <v>38</v>
      </c>
      <c r="AM12" s="143" t="s">
        <v>38</v>
      </c>
      <c r="AN12" s="100" t="s">
        <v>54</v>
      </c>
      <c r="AO12" s="144" t="s">
        <v>37</v>
      </c>
      <c r="AP12" s="143" t="s">
        <v>195</v>
      </c>
      <c r="AQ12" s="362"/>
      <c r="AR12" s="143" t="s">
        <v>38</v>
      </c>
      <c r="AS12" s="143" t="s">
        <v>38</v>
      </c>
      <c r="AT12" s="143" t="s">
        <v>38</v>
      </c>
      <c r="AU12" s="143" t="s">
        <v>38</v>
      </c>
      <c r="AV12" s="135" t="s">
        <v>36</v>
      </c>
      <c r="AW12" s="12" t="s">
        <v>196</v>
      </c>
      <c r="AX12" s="12">
        <f t="shared" ref="AX12:AX24" si="0">COUNTIF(L12:AP12,"Off")</f>
        <v>5</v>
      </c>
      <c r="AY12" s="12">
        <f t="shared" ref="AY12:AY24" si="1">COUNTIF(L12:AP12,"Rest")</f>
        <v>5</v>
      </c>
      <c r="AZ12" s="12">
        <f t="shared" ref="AZ12:AZ24" si="2">COUNTIF(L12:AP12,"AL")</f>
        <v>0</v>
      </c>
      <c r="BA12" s="12">
        <f t="shared" ref="BA12:BA24" si="3">COUNTIF(L12:AP12,"MC")</f>
        <v>0</v>
      </c>
      <c r="BB12" s="12">
        <f t="shared" ref="BB12:BB19" si="4">COUNTIF(L12:AP12,"2nd Half Off")</f>
        <v>0</v>
      </c>
      <c r="BC12" s="12">
        <f t="shared" ref="BC12:BC24" si="5">COUNTIF(L12:AP12,"MTA")</f>
        <v>0</v>
      </c>
      <c r="BD12" s="12"/>
      <c r="BE12" s="12">
        <f t="shared" ref="BE12:BE24" si="6">COUNTIF(L12:AP12,"TOIL")</f>
        <v>1</v>
      </c>
      <c r="BF12" s="12"/>
    </row>
    <row r="13" spans="1:59">
      <c r="A13" s="112">
        <v>3</v>
      </c>
      <c r="B13" s="347"/>
      <c r="C13" s="283">
        <v>10003762</v>
      </c>
      <c r="D13" s="169" t="s">
        <v>40</v>
      </c>
      <c r="E13" s="170" t="s">
        <v>113</v>
      </c>
      <c r="F13" s="87" t="s">
        <v>36</v>
      </c>
      <c r="G13" s="87" t="s">
        <v>37</v>
      </c>
      <c r="H13" s="5" t="s">
        <v>35</v>
      </c>
      <c r="I13" s="241" t="s">
        <v>164</v>
      </c>
      <c r="J13" s="237" t="s">
        <v>24</v>
      </c>
      <c r="K13" s="407"/>
      <c r="L13" s="237" t="s">
        <v>24</v>
      </c>
      <c r="M13" s="104" t="s">
        <v>35</v>
      </c>
      <c r="N13" s="100" t="s">
        <v>54</v>
      </c>
      <c r="O13" s="144" t="s">
        <v>37</v>
      </c>
      <c r="P13" s="102" t="s">
        <v>38</v>
      </c>
      <c r="Q13" s="102" t="s">
        <v>38</v>
      </c>
      <c r="R13" s="143" t="s">
        <v>38</v>
      </c>
      <c r="S13" s="102" t="s">
        <v>38</v>
      </c>
      <c r="T13" s="143" t="s">
        <v>38</v>
      </c>
      <c r="U13" s="100" t="s">
        <v>54</v>
      </c>
      <c r="V13" s="144" t="s">
        <v>37</v>
      </c>
      <c r="W13" s="102" t="s">
        <v>38</v>
      </c>
      <c r="X13" s="102" t="s">
        <v>38</v>
      </c>
      <c r="Y13" s="143" t="s">
        <v>38</v>
      </c>
      <c r="Z13" s="102" t="s">
        <v>38</v>
      </c>
      <c r="AA13" s="143" t="s">
        <v>38</v>
      </c>
      <c r="AB13" s="100" t="s">
        <v>54</v>
      </c>
      <c r="AC13" s="144" t="s">
        <v>37</v>
      </c>
      <c r="AD13" s="102" t="s">
        <v>38</v>
      </c>
      <c r="AE13" s="102" t="s">
        <v>38</v>
      </c>
      <c r="AF13" s="143" t="s">
        <v>38</v>
      </c>
      <c r="AG13" s="102" t="s">
        <v>38</v>
      </c>
      <c r="AH13" s="143" t="s">
        <v>38</v>
      </c>
      <c r="AI13" s="100" t="s">
        <v>54</v>
      </c>
      <c r="AJ13" s="144" t="s">
        <v>37</v>
      </c>
      <c r="AK13" s="102" t="s">
        <v>38</v>
      </c>
      <c r="AL13" s="102" t="s">
        <v>38</v>
      </c>
      <c r="AM13" s="143" t="s">
        <v>38</v>
      </c>
      <c r="AN13" s="102" t="s">
        <v>38</v>
      </c>
      <c r="AO13" s="143" t="s">
        <v>38</v>
      </c>
      <c r="AP13" s="100" t="s">
        <v>54</v>
      </c>
      <c r="AQ13" s="362"/>
      <c r="AR13" s="135" t="s">
        <v>37</v>
      </c>
      <c r="AS13" s="257" t="s">
        <v>23</v>
      </c>
      <c r="AT13" s="257" t="s">
        <v>23</v>
      </c>
      <c r="AU13" s="257" t="s">
        <v>23</v>
      </c>
      <c r="AV13" s="218" t="s">
        <v>39</v>
      </c>
      <c r="AW13" s="12" t="s">
        <v>197</v>
      </c>
      <c r="AX13" s="12">
        <f t="shared" si="0"/>
        <v>5</v>
      </c>
      <c r="AY13" s="12">
        <f t="shared" si="1"/>
        <v>4</v>
      </c>
      <c r="AZ13" s="12">
        <f t="shared" si="2"/>
        <v>0</v>
      </c>
      <c r="BA13" s="12">
        <f t="shared" si="3"/>
        <v>1</v>
      </c>
      <c r="BB13" s="12">
        <f t="shared" si="4"/>
        <v>0</v>
      </c>
      <c r="BC13" s="12">
        <f t="shared" si="5"/>
        <v>0</v>
      </c>
      <c r="BD13" s="12"/>
      <c r="BE13" s="12">
        <f t="shared" si="6"/>
        <v>0</v>
      </c>
      <c r="BF13" s="12"/>
    </row>
    <row r="14" spans="1:59">
      <c r="A14" s="112">
        <v>4</v>
      </c>
      <c r="B14" s="400"/>
      <c r="C14" s="283">
        <v>10004306</v>
      </c>
      <c r="D14" s="169" t="s">
        <v>33</v>
      </c>
      <c r="E14" s="170" t="s">
        <v>47</v>
      </c>
      <c r="F14" s="104" t="s">
        <v>35</v>
      </c>
      <c r="G14" s="104" t="s">
        <v>35</v>
      </c>
      <c r="H14" s="104" t="s">
        <v>35</v>
      </c>
      <c r="I14" s="104" t="s">
        <v>35</v>
      </c>
      <c r="J14" s="104" t="s">
        <v>35</v>
      </c>
      <c r="K14" s="407"/>
      <c r="L14" s="100" t="s">
        <v>54</v>
      </c>
      <c r="M14" s="144" t="s">
        <v>37</v>
      </c>
      <c r="N14" s="102" t="s">
        <v>38</v>
      </c>
      <c r="O14" s="143" t="s">
        <v>38</v>
      </c>
      <c r="P14" s="102" t="s">
        <v>38</v>
      </c>
      <c r="Q14" s="143" t="s">
        <v>38</v>
      </c>
      <c r="R14" s="102" t="s">
        <v>38</v>
      </c>
      <c r="S14" s="100" t="s">
        <v>54</v>
      </c>
      <c r="T14" s="144" t="s">
        <v>37</v>
      </c>
      <c r="U14" s="102" t="s">
        <v>38</v>
      </c>
      <c r="V14" s="143" t="s">
        <v>38</v>
      </c>
      <c r="W14" s="257" t="s">
        <v>24</v>
      </c>
      <c r="X14" s="257" t="s">
        <v>24</v>
      </c>
      <c r="Y14" s="102" t="s">
        <v>38</v>
      </c>
      <c r="Z14" s="100" t="s">
        <v>54</v>
      </c>
      <c r="AA14" s="144" t="s">
        <v>37</v>
      </c>
      <c r="AB14" s="102" t="s">
        <v>38</v>
      </c>
      <c r="AC14" s="143" t="s">
        <v>38</v>
      </c>
      <c r="AD14" s="102" t="s">
        <v>38</v>
      </c>
      <c r="AE14" s="143" t="s">
        <v>38</v>
      </c>
      <c r="AF14" s="102" t="s">
        <v>38</v>
      </c>
      <c r="AG14" s="100" t="s">
        <v>54</v>
      </c>
      <c r="AH14" s="144" t="s">
        <v>37</v>
      </c>
      <c r="AI14" s="102" t="s">
        <v>38</v>
      </c>
      <c r="AJ14" s="143" t="s">
        <v>38</v>
      </c>
      <c r="AK14" s="102" t="s">
        <v>38</v>
      </c>
      <c r="AL14" s="257" t="s">
        <v>61</v>
      </c>
      <c r="AM14" s="257" t="s">
        <v>61</v>
      </c>
      <c r="AN14" s="100" t="s">
        <v>54</v>
      </c>
      <c r="AO14" s="144" t="s">
        <v>37</v>
      </c>
      <c r="AP14" s="257" t="s">
        <v>61</v>
      </c>
      <c r="AQ14" s="362"/>
      <c r="AR14" s="99" t="s">
        <v>39</v>
      </c>
      <c r="AS14" s="99" t="s">
        <v>39</v>
      </c>
      <c r="AT14" s="99" t="s">
        <v>39</v>
      </c>
      <c r="AU14" s="99" t="s">
        <v>39</v>
      </c>
      <c r="AV14" s="216" t="s">
        <v>36</v>
      </c>
      <c r="AW14" s="12" t="s">
        <v>198</v>
      </c>
      <c r="AX14" s="12">
        <f t="shared" si="0"/>
        <v>5</v>
      </c>
      <c r="AY14" s="12">
        <f t="shared" si="1"/>
        <v>5</v>
      </c>
      <c r="AZ14" s="12">
        <f t="shared" si="2"/>
        <v>0</v>
      </c>
      <c r="BA14" s="12">
        <f t="shared" si="3"/>
        <v>2</v>
      </c>
      <c r="BB14" s="12">
        <f t="shared" si="4"/>
        <v>0</v>
      </c>
      <c r="BC14" s="12">
        <f t="shared" si="5"/>
        <v>0</v>
      </c>
      <c r="BD14" s="12"/>
      <c r="BE14" s="12">
        <f t="shared" si="6"/>
        <v>3</v>
      </c>
      <c r="BF14" s="12"/>
    </row>
    <row r="15" spans="1:59">
      <c r="A15" s="92"/>
      <c r="B15" s="110"/>
      <c r="C15" s="284"/>
      <c r="D15" s="171"/>
      <c r="E15" s="168"/>
      <c r="F15" s="187"/>
      <c r="G15" s="187"/>
      <c r="H15" s="187"/>
      <c r="I15" s="187"/>
      <c r="J15" s="187"/>
      <c r="K15" s="407"/>
      <c r="L15" s="250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362"/>
      <c r="AR15" s="251"/>
      <c r="AS15" s="251"/>
      <c r="AT15" s="251"/>
      <c r="AU15" s="251"/>
      <c r="AV15" s="251"/>
      <c r="AW15" s="251"/>
      <c r="AX15" s="251"/>
      <c r="AY15" s="251"/>
      <c r="AZ15" s="251"/>
      <c r="BA15" s="251"/>
      <c r="BB15" s="251"/>
      <c r="BC15" s="251"/>
      <c r="BD15" s="251"/>
      <c r="BE15" s="251"/>
      <c r="BF15" s="252"/>
      <c r="BG15" s="8"/>
    </row>
    <row r="16" spans="1:59">
      <c r="A16" s="112">
        <v>5</v>
      </c>
      <c r="B16" s="346" t="s">
        <v>49</v>
      </c>
      <c r="C16" s="283">
        <v>10003744</v>
      </c>
      <c r="D16" s="169" t="s">
        <v>33</v>
      </c>
      <c r="E16" s="170" t="s">
        <v>118</v>
      </c>
      <c r="F16" s="88" t="s">
        <v>39</v>
      </c>
      <c r="G16" s="88" t="s">
        <v>39</v>
      </c>
      <c r="H16" s="88" t="s">
        <v>39</v>
      </c>
      <c r="I16" s="87" t="s">
        <v>36</v>
      </c>
      <c r="J16" s="87" t="s">
        <v>37</v>
      </c>
      <c r="K16" s="407"/>
      <c r="L16" s="146" t="s">
        <v>35</v>
      </c>
      <c r="M16" s="146" t="s">
        <v>35</v>
      </c>
      <c r="N16" s="237" t="s">
        <v>61</v>
      </c>
      <c r="O16" s="146" t="s">
        <v>35</v>
      </c>
      <c r="P16" s="146" t="s">
        <v>35</v>
      </c>
      <c r="Q16" s="87" t="s">
        <v>36</v>
      </c>
      <c r="R16" s="87" t="s">
        <v>37</v>
      </c>
      <c r="S16" s="146" t="s">
        <v>35</v>
      </c>
      <c r="T16" s="146" t="s">
        <v>35</v>
      </c>
      <c r="U16" s="146" t="s">
        <v>35</v>
      </c>
      <c r="V16" s="146" t="s">
        <v>35</v>
      </c>
      <c r="W16" s="146" t="s">
        <v>35</v>
      </c>
      <c r="X16" s="87" t="s">
        <v>36</v>
      </c>
      <c r="Y16" s="87" t="s">
        <v>37</v>
      </c>
      <c r="Z16" s="237" t="s">
        <v>24</v>
      </c>
      <c r="AA16" s="237" t="s">
        <v>24</v>
      </c>
      <c r="AB16" s="237" t="s">
        <v>24</v>
      </c>
      <c r="AC16" s="237" t="s">
        <v>24</v>
      </c>
      <c r="AD16" s="237" t="s">
        <v>24</v>
      </c>
      <c r="AE16" s="87" t="s">
        <v>36</v>
      </c>
      <c r="AF16" s="87" t="s">
        <v>37</v>
      </c>
      <c r="AG16" s="146" t="s">
        <v>35</v>
      </c>
      <c r="AH16" s="146" t="s">
        <v>35</v>
      </c>
      <c r="AI16" s="146" t="s">
        <v>35</v>
      </c>
      <c r="AJ16" s="146" t="s">
        <v>35</v>
      </c>
      <c r="AK16" s="146" t="s">
        <v>35</v>
      </c>
      <c r="AL16" s="87" t="s">
        <v>36</v>
      </c>
      <c r="AM16" s="87" t="s">
        <v>37</v>
      </c>
      <c r="AN16" s="257" t="s">
        <v>61</v>
      </c>
      <c r="AO16" s="257" t="s">
        <v>61</v>
      </c>
      <c r="AP16" s="257" t="s">
        <v>61</v>
      </c>
      <c r="AQ16" s="362"/>
      <c r="AR16" s="257" t="s">
        <v>61</v>
      </c>
      <c r="AS16" s="257" t="s">
        <v>61</v>
      </c>
      <c r="AT16" s="156" t="s">
        <v>36</v>
      </c>
      <c r="AU16" s="156" t="s">
        <v>37</v>
      </c>
      <c r="AV16" s="257" t="s">
        <v>61</v>
      </c>
      <c r="AW16" s="12" t="s">
        <v>199</v>
      </c>
      <c r="AX16" s="12">
        <v>4</v>
      </c>
      <c r="AY16" s="12">
        <v>4</v>
      </c>
      <c r="AZ16" s="12">
        <v>0</v>
      </c>
      <c r="BA16" s="12">
        <v>5</v>
      </c>
      <c r="BB16" s="12">
        <f t="shared" si="4"/>
        <v>0</v>
      </c>
      <c r="BC16" s="12">
        <f t="shared" si="5"/>
        <v>0</v>
      </c>
      <c r="BD16" s="12"/>
      <c r="BE16" s="12">
        <f t="shared" si="6"/>
        <v>4</v>
      </c>
      <c r="BF16" s="12"/>
    </row>
    <row r="17" spans="1:61">
      <c r="A17" s="112">
        <v>6</v>
      </c>
      <c r="B17" s="347"/>
      <c r="C17" s="283">
        <v>10003818</v>
      </c>
      <c r="D17" s="169" t="s">
        <v>40</v>
      </c>
      <c r="E17" s="170" t="s">
        <v>121</v>
      </c>
      <c r="F17" s="88" t="s">
        <v>39</v>
      </c>
      <c r="G17" s="235" t="s">
        <v>23</v>
      </c>
      <c r="H17" s="235" t="s">
        <v>23</v>
      </c>
      <c r="I17" s="235" t="s">
        <v>23</v>
      </c>
      <c r="J17" s="88" t="s">
        <v>39</v>
      </c>
      <c r="K17" s="407"/>
      <c r="L17" s="147" t="s">
        <v>54</v>
      </c>
      <c r="M17" s="148" t="s">
        <v>37</v>
      </c>
      <c r="N17" s="146" t="s">
        <v>35</v>
      </c>
      <c r="O17" s="146" t="s">
        <v>35</v>
      </c>
      <c r="P17" s="237" t="s">
        <v>61</v>
      </c>
      <c r="Q17" s="146" t="s">
        <v>35</v>
      </c>
      <c r="R17" s="146" t="s">
        <v>35</v>
      </c>
      <c r="S17" s="147" t="s">
        <v>54</v>
      </c>
      <c r="T17" s="148" t="s">
        <v>37</v>
      </c>
      <c r="U17" s="146" t="s">
        <v>35</v>
      </c>
      <c r="V17" s="146" t="s">
        <v>35</v>
      </c>
      <c r="W17" s="146" t="s">
        <v>35</v>
      </c>
      <c r="X17" s="146" t="s">
        <v>35</v>
      </c>
      <c r="Y17" s="146" t="s">
        <v>35</v>
      </c>
      <c r="Z17" s="87" t="s">
        <v>36</v>
      </c>
      <c r="AA17" s="87" t="s">
        <v>37</v>
      </c>
      <c r="AB17" s="146" t="s">
        <v>35</v>
      </c>
      <c r="AC17" s="146" t="s">
        <v>35</v>
      </c>
      <c r="AD17" s="146" t="s">
        <v>35</v>
      </c>
      <c r="AE17" s="146" t="s">
        <v>35</v>
      </c>
      <c r="AF17" s="146" t="s">
        <v>35</v>
      </c>
      <c r="AG17" s="87" t="s">
        <v>36</v>
      </c>
      <c r="AH17" s="87" t="s">
        <v>37</v>
      </c>
      <c r="AI17" s="146" t="s">
        <v>35</v>
      </c>
      <c r="AJ17" s="146" t="s">
        <v>35</v>
      </c>
      <c r="AK17" s="146" t="s">
        <v>200</v>
      </c>
      <c r="AL17" s="146" t="s">
        <v>35</v>
      </c>
      <c r="AM17" s="146" t="s">
        <v>35</v>
      </c>
      <c r="AN17" s="87" t="s">
        <v>36</v>
      </c>
      <c r="AO17" s="87" t="s">
        <v>37</v>
      </c>
      <c r="AP17" s="257" t="s">
        <v>61</v>
      </c>
      <c r="AQ17" s="362"/>
      <c r="AR17" s="257" t="s">
        <v>61</v>
      </c>
      <c r="AS17" s="257" t="s">
        <v>61</v>
      </c>
      <c r="AT17" s="157" t="s">
        <v>38</v>
      </c>
      <c r="AU17" s="157" t="s">
        <v>38</v>
      </c>
      <c r="AV17" s="156" t="s">
        <v>36</v>
      </c>
      <c r="AW17" s="12" t="s">
        <v>201</v>
      </c>
      <c r="AX17" s="12">
        <f t="shared" ref="AX17" si="7">COUNTIF(L17:AP17,"Off")</f>
        <v>5</v>
      </c>
      <c r="AY17" s="12">
        <f t="shared" ref="AY17" si="8">COUNTIF(L17:AP17,"Rest")</f>
        <v>5</v>
      </c>
      <c r="AZ17" s="12">
        <f t="shared" ref="AZ17" si="9">COUNTIF(L17:AP17,"AL")</f>
        <v>0</v>
      </c>
      <c r="BA17" s="12">
        <f t="shared" ref="BA17" si="10">COUNTIF(L17:AP17,"MC")</f>
        <v>0</v>
      </c>
      <c r="BB17" s="12">
        <f t="shared" si="4"/>
        <v>0</v>
      </c>
      <c r="BC17" s="12">
        <f t="shared" ref="BC17" si="11">COUNTIF(L17:AP17,"MTA")</f>
        <v>0</v>
      </c>
      <c r="BD17" s="12"/>
      <c r="BE17" s="12">
        <f t="shared" si="6"/>
        <v>2</v>
      </c>
      <c r="BF17" s="12"/>
    </row>
    <row r="18" spans="1:61">
      <c r="A18" s="112">
        <v>7</v>
      </c>
      <c r="B18" s="347"/>
      <c r="C18" s="283">
        <v>10003520</v>
      </c>
      <c r="D18" s="169" t="s">
        <v>40</v>
      </c>
      <c r="E18" s="170" t="s">
        <v>123</v>
      </c>
      <c r="F18" s="87" t="s">
        <v>36</v>
      </c>
      <c r="G18" s="87" t="s">
        <v>37</v>
      </c>
      <c r="H18" s="88" t="s">
        <v>39</v>
      </c>
      <c r="I18" s="88" t="s">
        <v>39</v>
      </c>
      <c r="J18" s="88" t="s">
        <v>39</v>
      </c>
      <c r="K18" s="407"/>
      <c r="L18" s="149" t="s">
        <v>39</v>
      </c>
      <c r="M18" s="150" t="s">
        <v>39</v>
      </c>
      <c r="N18" s="146" t="s">
        <v>171</v>
      </c>
      <c r="O18" s="152" t="s">
        <v>37</v>
      </c>
      <c r="P18" s="146" t="s">
        <v>35</v>
      </c>
      <c r="Q18" s="146" t="s">
        <v>35</v>
      </c>
      <c r="R18" s="146" t="s">
        <v>35</v>
      </c>
      <c r="S18" s="237" t="s">
        <v>24</v>
      </c>
      <c r="T18" s="146" t="s">
        <v>35</v>
      </c>
      <c r="U18" s="147" t="s">
        <v>54</v>
      </c>
      <c r="V18" s="148" t="s">
        <v>37</v>
      </c>
      <c r="W18" s="146" t="s">
        <v>35</v>
      </c>
      <c r="X18" s="146" t="s">
        <v>35</v>
      </c>
      <c r="Y18" s="146" t="s">
        <v>35</v>
      </c>
      <c r="Z18" s="146" t="s">
        <v>35</v>
      </c>
      <c r="AA18" s="146" t="s">
        <v>35</v>
      </c>
      <c r="AB18" s="147" t="s">
        <v>54</v>
      </c>
      <c r="AC18" s="146" t="s">
        <v>202</v>
      </c>
      <c r="AD18" s="146" t="s">
        <v>35</v>
      </c>
      <c r="AE18" s="146" t="s">
        <v>35</v>
      </c>
      <c r="AF18" s="146" t="s">
        <v>35</v>
      </c>
      <c r="AG18" s="146" t="s">
        <v>35</v>
      </c>
      <c r="AH18" s="257" t="s">
        <v>61</v>
      </c>
      <c r="AI18" s="147" t="s">
        <v>54</v>
      </c>
      <c r="AJ18" s="148" t="s">
        <v>37</v>
      </c>
      <c r="AK18" s="146" t="s">
        <v>35</v>
      </c>
      <c r="AL18" s="146" t="s">
        <v>35</v>
      </c>
      <c r="AM18" s="146" t="s">
        <v>35</v>
      </c>
      <c r="AN18" s="146" t="s">
        <v>35</v>
      </c>
      <c r="AO18" s="146" t="s">
        <v>35</v>
      </c>
      <c r="AP18" s="147" t="s">
        <v>54</v>
      </c>
      <c r="AQ18" s="362"/>
      <c r="AR18" s="156" t="s">
        <v>37</v>
      </c>
      <c r="AS18" s="157" t="s">
        <v>38</v>
      </c>
      <c r="AT18" s="157" t="s">
        <v>38</v>
      </c>
      <c r="AU18" s="157" t="s">
        <v>38</v>
      </c>
      <c r="AV18" s="157" t="s">
        <v>38</v>
      </c>
      <c r="AW18" s="12" t="s">
        <v>203</v>
      </c>
      <c r="AX18" s="12">
        <f t="shared" ref="AX18:AX19" si="12">COUNTIF(L18:AP18,"Off")</f>
        <v>4</v>
      </c>
      <c r="AY18" s="12">
        <f t="shared" ref="AY18:AY19" si="13">COUNTIF(L18:AP18,"Rest")</f>
        <v>3</v>
      </c>
      <c r="AZ18" s="12">
        <f t="shared" ref="AZ18:AZ19" si="14">COUNTIF(L18:AP18,"AL")</f>
        <v>0</v>
      </c>
      <c r="BA18" s="12">
        <f t="shared" ref="BA18:BA19" si="15">COUNTIF(L18:AP18,"MC")</f>
        <v>1</v>
      </c>
      <c r="BB18" s="12">
        <f t="shared" si="4"/>
        <v>0</v>
      </c>
      <c r="BC18" s="12">
        <f t="shared" ref="BC18:BC19" si="16">COUNTIF(L18:AP18,"MTA")</f>
        <v>0</v>
      </c>
      <c r="BD18" s="12"/>
      <c r="BE18" s="12">
        <f t="shared" si="6"/>
        <v>1</v>
      </c>
      <c r="BF18" s="12"/>
    </row>
    <row r="19" spans="1:61" s="303" customFormat="1" hidden="1">
      <c r="A19" s="291">
        <v>8</v>
      </c>
      <c r="B19" s="292"/>
      <c r="C19" s="311">
        <v>10003606</v>
      </c>
      <c r="D19" s="293" t="s">
        <v>33</v>
      </c>
      <c r="E19" s="294" t="s">
        <v>56</v>
      </c>
      <c r="F19" s="312" t="s">
        <v>39</v>
      </c>
      <c r="G19" s="313" t="s">
        <v>39</v>
      </c>
      <c r="H19" s="313" t="s">
        <v>39</v>
      </c>
      <c r="I19" s="313" t="s">
        <v>39</v>
      </c>
      <c r="J19" s="313" t="s">
        <v>39</v>
      </c>
      <c r="K19" s="407"/>
      <c r="L19" s="314" t="s">
        <v>54</v>
      </c>
      <c r="M19" s="315" t="s">
        <v>37</v>
      </c>
      <c r="N19" s="316" t="s">
        <v>24</v>
      </c>
      <c r="O19" s="317" t="s">
        <v>39</v>
      </c>
      <c r="P19" s="318" t="s">
        <v>39</v>
      </c>
      <c r="Q19" s="319" t="s">
        <v>39</v>
      </c>
      <c r="R19" s="317" t="s">
        <v>39</v>
      </c>
      <c r="S19" s="314" t="s">
        <v>54</v>
      </c>
      <c r="T19" s="315" t="s">
        <v>37</v>
      </c>
      <c r="U19" s="319" t="s">
        <v>39</v>
      </c>
      <c r="V19" s="317" t="s">
        <v>39</v>
      </c>
      <c r="W19" s="318" t="s">
        <v>39</v>
      </c>
      <c r="X19" s="319" t="s">
        <v>39</v>
      </c>
      <c r="Y19" s="317" t="s">
        <v>39</v>
      </c>
      <c r="Z19" s="314" t="s">
        <v>54</v>
      </c>
      <c r="AA19" s="315" t="s">
        <v>37</v>
      </c>
      <c r="AB19" s="319" t="s">
        <v>39</v>
      </c>
      <c r="AC19" s="317" t="s">
        <v>39</v>
      </c>
      <c r="AD19" s="318" t="s">
        <v>39</v>
      </c>
      <c r="AE19" s="319" t="s">
        <v>39</v>
      </c>
      <c r="AF19" s="301" t="s">
        <v>61</v>
      </c>
      <c r="AG19" s="314" t="s">
        <v>54</v>
      </c>
      <c r="AH19" s="315" t="s">
        <v>37</v>
      </c>
      <c r="AI19" s="319" t="s">
        <v>39</v>
      </c>
      <c r="AJ19" s="317" t="s">
        <v>39</v>
      </c>
      <c r="AK19" s="318" t="s">
        <v>39</v>
      </c>
      <c r="AL19" s="319" t="s">
        <v>39</v>
      </c>
      <c r="AM19" s="317" t="s">
        <v>39</v>
      </c>
      <c r="AN19" s="314" t="s">
        <v>54</v>
      </c>
      <c r="AO19" s="315" t="s">
        <v>37</v>
      </c>
      <c r="AP19" s="297" t="s">
        <v>204</v>
      </c>
      <c r="AQ19" s="362"/>
      <c r="AR19" s="298" t="s">
        <v>39</v>
      </c>
      <c r="AS19" s="298" t="s">
        <v>39</v>
      </c>
      <c r="AT19" s="298" t="s">
        <v>39</v>
      </c>
      <c r="AU19" s="298" t="s">
        <v>39</v>
      </c>
      <c r="AV19" s="299" t="s">
        <v>37</v>
      </c>
      <c r="AW19" s="302" t="s">
        <v>205</v>
      </c>
      <c r="AX19" s="302">
        <f t="shared" si="12"/>
        <v>5</v>
      </c>
      <c r="AY19" s="302">
        <f t="shared" si="13"/>
        <v>5</v>
      </c>
      <c r="AZ19" s="302">
        <f t="shared" si="14"/>
        <v>0</v>
      </c>
      <c r="BA19" s="302">
        <f t="shared" si="15"/>
        <v>1</v>
      </c>
      <c r="BB19" s="302">
        <f t="shared" si="4"/>
        <v>0</v>
      </c>
      <c r="BC19" s="302">
        <f t="shared" si="16"/>
        <v>0</v>
      </c>
      <c r="BD19" s="302"/>
      <c r="BE19" s="302">
        <f t="shared" si="6"/>
        <v>1</v>
      </c>
      <c r="BF19" s="302"/>
    </row>
    <row r="20" spans="1:61">
      <c r="A20" s="92"/>
      <c r="B20" s="110"/>
      <c r="C20" s="284"/>
      <c r="D20" s="171"/>
      <c r="E20" s="168"/>
      <c r="F20" s="191"/>
      <c r="G20" s="191"/>
      <c r="H20" s="191"/>
      <c r="I20" s="191"/>
      <c r="J20" s="191"/>
      <c r="K20" s="407"/>
      <c r="L20" s="91"/>
      <c r="M20" s="91"/>
      <c r="N20" s="91"/>
      <c r="O20" s="91"/>
      <c r="P20" s="103"/>
      <c r="Q20" s="253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4"/>
      <c r="AQ20" s="362"/>
      <c r="AR20" s="254"/>
      <c r="AS20" s="254"/>
      <c r="AT20" s="254"/>
      <c r="AU20" s="254"/>
      <c r="AV20" s="254"/>
      <c r="AW20" s="254"/>
      <c r="AX20" s="254"/>
      <c r="AY20" s="254"/>
      <c r="AZ20" s="254"/>
      <c r="BA20" s="254"/>
      <c r="BB20" s="254"/>
      <c r="BC20" s="254"/>
      <c r="BD20" s="254"/>
      <c r="BE20" s="254"/>
      <c r="BF20" s="254"/>
      <c r="BG20" s="8"/>
      <c r="BH20" s="8"/>
      <c r="BI20" s="8"/>
    </row>
    <row r="21" spans="1:61">
      <c r="A21" s="112">
        <v>9</v>
      </c>
      <c r="B21" s="399" t="s">
        <v>57</v>
      </c>
      <c r="C21" s="283">
        <v>10003742</v>
      </c>
      <c r="D21" s="169" t="s">
        <v>33</v>
      </c>
      <c r="E21" s="170" t="s">
        <v>58</v>
      </c>
      <c r="F21" s="4" t="s">
        <v>38</v>
      </c>
      <c r="G21" s="4" t="s">
        <v>38</v>
      </c>
      <c r="H21" s="4" t="s">
        <v>38</v>
      </c>
      <c r="I21" s="87" t="s">
        <v>36</v>
      </c>
      <c r="J21" s="87" t="s">
        <v>37</v>
      </c>
      <c r="K21" s="407"/>
      <c r="L21" s="88" t="s">
        <v>39</v>
      </c>
      <c r="M21" s="88" t="s">
        <v>39</v>
      </c>
      <c r="N21" s="88" t="s">
        <v>39</v>
      </c>
      <c r="O21" s="88" t="s">
        <v>39</v>
      </c>
      <c r="P21" s="237" t="s">
        <v>24</v>
      </c>
      <c r="Q21" s="87" t="s">
        <v>36</v>
      </c>
      <c r="R21" s="87" t="s">
        <v>37</v>
      </c>
      <c r="S21" s="129" t="s">
        <v>39</v>
      </c>
      <c r="T21" s="153" t="s">
        <v>39</v>
      </c>
      <c r="U21" s="154" t="s">
        <v>39</v>
      </c>
      <c r="V21" s="129" t="s">
        <v>39</v>
      </c>
      <c r="W21" s="153" t="s">
        <v>39</v>
      </c>
      <c r="X21" s="248" t="s">
        <v>54</v>
      </c>
      <c r="Y21" s="249" t="s">
        <v>37</v>
      </c>
      <c r="Z21" s="129" t="s">
        <v>39</v>
      </c>
      <c r="AA21" s="153" t="s">
        <v>39</v>
      </c>
      <c r="AB21" s="154" t="s">
        <v>39</v>
      </c>
      <c r="AC21" s="129" t="s">
        <v>39</v>
      </c>
      <c r="AD21" s="153" t="s">
        <v>39</v>
      </c>
      <c r="AE21" s="248" t="s">
        <v>54</v>
      </c>
      <c r="AF21" s="249" t="s">
        <v>37</v>
      </c>
      <c r="AG21" s="129" t="s">
        <v>39</v>
      </c>
      <c r="AH21" s="153" t="s">
        <v>39</v>
      </c>
      <c r="AI21" s="154" t="s">
        <v>39</v>
      </c>
      <c r="AJ21" s="129" t="s">
        <v>39</v>
      </c>
      <c r="AK21" s="153" t="s">
        <v>39</v>
      </c>
      <c r="AL21" s="188" t="s">
        <v>36</v>
      </c>
      <c r="AM21" s="188" t="s">
        <v>37</v>
      </c>
      <c r="AN21" s="153" t="s">
        <v>39</v>
      </c>
      <c r="AO21" s="153" t="s">
        <v>39</v>
      </c>
      <c r="AP21" s="153" t="s">
        <v>39</v>
      </c>
      <c r="AQ21" s="362"/>
      <c r="AR21" s="153" t="s">
        <v>39</v>
      </c>
      <c r="AS21" s="153" t="s">
        <v>39</v>
      </c>
      <c r="AT21" s="156" t="s">
        <v>36</v>
      </c>
      <c r="AU21" s="156" t="s">
        <v>37</v>
      </c>
      <c r="AV21" s="224" t="s">
        <v>35</v>
      </c>
      <c r="AW21" s="12" t="s">
        <v>206</v>
      </c>
      <c r="AX21" s="12">
        <f t="shared" ref="AX21" si="17">COUNTIF(L21:AP21,"Off")</f>
        <v>4</v>
      </c>
      <c r="AY21" s="12">
        <f t="shared" ref="AY21" si="18">COUNTIF(L21:AP21,"Rest")</f>
        <v>4</v>
      </c>
      <c r="AZ21" s="12">
        <f t="shared" ref="AZ21" si="19">COUNTIF(L21:AP21,"AL")</f>
        <v>0</v>
      </c>
      <c r="BA21" s="12">
        <f t="shared" ref="BA21" si="20">COUNTIF(L21:AP21,"MC")</f>
        <v>1</v>
      </c>
      <c r="BB21" s="12">
        <f t="shared" ref="BB21" si="21">COUNTIF(L21:AP21,"Half Day")</f>
        <v>0</v>
      </c>
      <c r="BC21" s="12">
        <f t="shared" ref="BC21" si="22">COUNTIF(L21:AP21,"MTA")</f>
        <v>0</v>
      </c>
      <c r="BD21" s="12"/>
      <c r="BE21" s="12">
        <f t="shared" si="6"/>
        <v>0</v>
      </c>
      <c r="BF21" s="12"/>
    </row>
    <row r="22" spans="1:61">
      <c r="A22" s="112">
        <v>10</v>
      </c>
      <c r="B22" s="399"/>
      <c r="C22" s="283">
        <v>10003745</v>
      </c>
      <c r="D22" s="169" t="s">
        <v>33</v>
      </c>
      <c r="E22" s="170" t="s">
        <v>59</v>
      </c>
      <c r="F22" s="4" t="s">
        <v>38</v>
      </c>
      <c r="G22" s="4" t="s">
        <v>38</v>
      </c>
      <c r="H22" s="4" t="s">
        <v>38</v>
      </c>
      <c r="I22" s="4" t="s">
        <v>38</v>
      </c>
      <c r="J22" s="4" t="s">
        <v>38</v>
      </c>
      <c r="K22" s="407"/>
      <c r="L22" s="155" t="s">
        <v>54</v>
      </c>
      <c r="M22" s="135" t="s">
        <v>37</v>
      </c>
      <c r="N22" s="88" t="s">
        <v>39</v>
      </c>
      <c r="O22" s="88" t="s">
        <v>39</v>
      </c>
      <c r="P22" s="237" t="s">
        <v>61</v>
      </c>
      <c r="Q22" s="88" t="s">
        <v>39</v>
      </c>
      <c r="R22" s="88" t="s">
        <v>39</v>
      </c>
      <c r="S22" s="155" t="s">
        <v>54</v>
      </c>
      <c r="T22" s="135" t="s">
        <v>37</v>
      </c>
      <c r="U22" s="129" t="s">
        <v>39</v>
      </c>
      <c r="V22" s="153" t="s">
        <v>39</v>
      </c>
      <c r="W22" s="237" t="s">
        <v>61</v>
      </c>
      <c r="X22" s="129" t="s">
        <v>39</v>
      </c>
      <c r="Y22" s="153" t="s">
        <v>39</v>
      </c>
      <c r="Z22" s="260" t="s">
        <v>54</v>
      </c>
      <c r="AA22" s="261" t="s">
        <v>37</v>
      </c>
      <c r="AB22" s="129" t="s">
        <v>39</v>
      </c>
      <c r="AC22" s="153" t="s">
        <v>39</v>
      </c>
      <c r="AD22" s="237" t="s">
        <v>61</v>
      </c>
      <c r="AE22" s="129" t="s">
        <v>39</v>
      </c>
      <c r="AF22" s="153" t="s">
        <v>39</v>
      </c>
      <c r="AG22" s="155" t="s">
        <v>54</v>
      </c>
      <c r="AH22" s="135" t="s">
        <v>37</v>
      </c>
      <c r="AI22" s="129" t="s">
        <v>39</v>
      </c>
      <c r="AJ22" s="153" t="s">
        <v>39</v>
      </c>
      <c r="AK22" s="153" t="s">
        <v>39</v>
      </c>
      <c r="AL22" s="189" t="s">
        <v>39</v>
      </c>
      <c r="AM22" s="257" t="s">
        <v>23</v>
      </c>
      <c r="AN22" s="188" t="s">
        <v>36</v>
      </c>
      <c r="AO22" s="188" t="s">
        <v>37</v>
      </c>
      <c r="AP22" s="257" t="s">
        <v>23</v>
      </c>
      <c r="AQ22" s="362"/>
      <c r="AR22" s="257" t="s">
        <v>23</v>
      </c>
      <c r="AS22" s="257" t="s">
        <v>23</v>
      </c>
      <c r="AT22" s="153" t="s">
        <v>39</v>
      </c>
      <c r="AU22" s="153" t="s">
        <v>39</v>
      </c>
      <c r="AV22" s="225" t="s">
        <v>36</v>
      </c>
      <c r="AW22" s="12" t="s">
        <v>207</v>
      </c>
      <c r="AX22" s="12">
        <f t="shared" ref="AX22:AX24" si="23">COUNTIF(L22:AP22,"Off")</f>
        <v>5</v>
      </c>
      <c r="AY22" s="12">
        <f t="shared" ref="AY22:AY24" si="24">COUNTIF(L22:AP22,"Rest")</f>
        <v>5</v>
      </c>
      <c r="AZ22" s="12">
        <f t="shared" ref="AZ22:AZ24" si="25">COUNTIF(L22:AP22,"AL")</f>
        <v>2</v>
      </c>
      <c r="BA22" s="12">
        <f t="shared" ref="BA22:BA24" si="26">COUNTIF(L22:AP22,"MC")</f>
        <v>0</v>
      </c>
      <c r="BB22" s="12">
        <f t="shared" ref="BB22:BB24" si="27">COUNTIF(L22:AP22,"Half Day")</f>
        <v>0</v>
      </c>
      <c r="BC22" s="12">
        <f t="shared" ref="BC22:BC24" si="28">COUNTIF(L22:AP22,"MTA")</f>
        <v>0</v>
      </c>
      <c r="BD22" s="12"/>
      <c r="BE22" s="12">
        <f t="shared" si="6"/>
        <v>3</v>
      </c>
      <c r="BF22" s="12"/>
    </row>
    <row r="23" spans="1:61">
      <c r="A23" s="112">
        <v>11</v>
      </c>
      <c r="B23" s="399"/>
      <c r="C23" s="283">
        <v>10003626</v>
      </c>
      <c r="D23" s="169" t="s">
        <v>40</v>
      </c>
      <c r="E23" s="170" t="s">
        <v>128</v>
      </c>
      <c r="F23" s="100" t="s">
        <v>54</v>
      </c>
      <c r="G23" s="100" t="s">
        <v>37</v>
      </c>
      <c r="H23" s="102" t="s">
        <v>38</v>
      </c>
      <c r="I23" s="102" t="s">
        <v>38</v>
      </c>
      <c r="J23" s="102" t="s">
        <v>38</v>
      </c>
      <c r="K23" s="407"/>
      <c r="L23" s="102" t="s">
        <v>38</v>
      </c>
      <c r="M23" s="4" t="s">
        <v>38</v>
      </c>
      <c r="N23" s="100" t="s">
        <v>54</v>
      </c>
      <c r="O23" s="100" t="s">
        <v>37</v>
      </c>
      <c r="P23" s="129" t="s">
        <v>39</v>
      </c>
      <c r="Q23" s="153" t="s">
        <v>39</v>
      </c>
      <c r="R23" s="154" t="s">
        <v>39</v>
      </c>
      <c r="S23" s="129" t="s">
        <v>39</v>
      </c>
      <c r="T23" s="153" t="s">
        <v>39</v>
      </c>
      <c r="U23" s="100" t="s">
        <v>54</v>
      </c>
      <c r="V23" s="100" t="s">
        <v>37</v>
      </c>
      <c r="W23" s="129" t="s">
        <v>39</v>
      </c>
      <c r="X23" s="153" t="s">
        <v>39</v>
      </c>
      <c r="Y23" s="154" t="s">
        <v>39</v>
      </c>
      <c r="Z23" s="129" t="s">
        <v>39</v>
      </c>
      <c r="AA23" s="153" t="s">
        <v>39</v>
      </c>
      <c r="AB23" s="262" t="s">
        <v>54</v>
      </c>
      <c r="AC23" s="262" t="s">
        <v>37</v>
      </c>
      <c r="AD23" s="129" t="s">
        <v>39</v>
      </c>
      <c r="AE23" s="153" t="s">
        <v>39</v>
      </c>
      <c r="AF23" s="154" t="s">
        <v>39</v>
      </c>
      <c r="AG23" s="129" t="s">
        <v>39</v>
      </c>
      <c r="AH23" s="153" t="s">
        <v>39</v>
      </c>
      <c r="AI23" s="100" t="s">
        <v>54</v>
      </c>
      <c r="AJ23" s="100" t="s">
        <v>37</v>
      </c>
      <c r="AK23" s="129" t="s">
        <v>39</v>
      </c>
      <c r="AL23" s="220" t="s">
        <v>39</v>
      </c>
      <c r="AM23" s="220" t="s">
        <v>39</v>
      </c>
      <c r="AN23" s="220" t="s">
        <v>39</v>
      </c>
      <c r="AO23" s="221" t="s">
        <v>39</v>
      </c>
      <c r="AP23" s="188" t="s">
        <v>36</v>
      </c>
      <c r="AQ23" s="362"/>
      <c r="AR23" s="224" t="s">
        <v>208</v>
      </c>
      <c r="AS23" s="224" t="s">
        <v>35</v>
      </c>
      <c r="AT23" s="224" t="s">
        <v>35</v>
      </c>
      <c r="AU23" s="224" t="s">
        <v>35</v>
      </c>
      <c r="AV23" s="224" t="s">
        <v>35</v>
      </c>
      <c r="AW23" s="12" t="s">
        <v>168</v>
      </c>
      <c r="AX23" s="12">
        <f t="shared" si="23"/>
        <v>5</v>
      </c>
      <c r="AY23" s="12">
        <f t="shared" si="24"/>
        <v>4</v>
      </c>
      <c r="AZ23" s="12">
        <f t="shared" si="25"/>
        <v>0</v>
      </c>
      <c r="BA23" s="12">
        <f t="shared" si="26"/>
        <v>0</v>
      </c>
      <c r="BB23" s="12">
        <f t="shared" si="27"/>
        <v>0</v>
      </c>
      <c r="BC23" s="12">
        <f t="shared" si="28"/>
        <v>0</v>
      </c>
      <c r="BD23" s="12"/>
      <c r="BE23" s="12">
        <f t="shared" si="6"/>
        <v>0</v>
      </c>
      <c r="BF23" s="12"/>
    </row>
    <row r="24" spans="1:61">
      <c r="A24" s="112">
        <v>12</v>
      </c>
      <c r="B24" s="399"/>
      <c r="C24" s="283">
        <v>10004376</v>
      </c>
      <c r="D24" s="169" t="s">
        <v>40</v>
      </c>
      <c r="E24" s="170" t="s">
        <v>63</v>
      </c>
      <c r="F24" s="100" t="s">
        <v>54</v>
      </c>
      <c r="G24" s="100" t="s">
        <v>37</v>
      </c>
      <c r="H24" s="102" t="s">
        <v>38</v>
      </c>
      <c r="I24" s="102" t="s">
        <v>38</v>
      </c>
      <c r="J24" s="102" t="s">
        <v>38</v>
      </c>
      <c r="K24" s="407"/>
      <c r="L24" s="102" t="s">
        <v>38</v>
      </c>
      <c r="M24" s="102" t="s">
        <v>38</v>
      </c>
      <c r="N24" s="100" t="s">
        <v>54</v>
      </c>
      <c r="O24" s="100" t="s">
        <v>37</v>
      </c>
      <c r="P24" s="129" t="s">
        <v>39</v>
      </c>
      <c r="Q24" s="153" t="s">
        <v>39</v>
      </c>
      <c r="R24" s="154" t="s">
        <v>39</v>
      </c>
      <c r="S24" s="129" t="s">
        <v>39</v>
      </c>
      <c r="T24" s="153" t="s">
        <v>39</v>
      </c>
      <c r="U24" s="100" t="s">
        <v>54</v>
      </c>
      <c r="V24" s="100" t="s">
        <v>37</v>
      </c>
      <c r="W24" s="129" t="s">
        <v>39</v>
      </c>
      <c r="X24" s="153" t="s">
        <v>39</v>
      </c>
      <c r="Y24" s="154" t="s">
        <v>39</v>
      </c>
      <c r="Z24" s="129" t="s">
        <v>39</v>
      </c>
      <c r="AA24" s="153" t="s">
        <v>39</v>
      </c>
      <c r="AB24" s="262" t="s">
        <v>54</v>
      </c>
      <c r="AC24" s="262" t="s">
        <v>37</v>
      </c>
      <c r="AD24" s="129" t="s">
        <v>39</v>
      </c>
      <c r="AE24" s="153" t="s">
        <v>39</v>
      </c>
      <c r="AF24" s="154" t="s">
        <v>39</v>
      </c>
      <c r="AG24" s="129" t="s">
        <v>39</v>
      </c>
      <c r="AH24" s="153" t="s">
        <v>39</v>
      </c>
      <c r="AI24" s="100" t="s">
        <v>54</v>
      </c>
      <c r="AJ24" s="100" t="s">
        <v>37</v>
      </c>
      <c r="AK24" s="129" t="s">
        <v>39</v>
      </c>
      <c r="AL24" s="220" t="s">
        <v>39</v>
      </c>
      <c r="AM24" s="220" t="s">
        <v>39</v>
      </c>
      <c r="AN24" s="192" t="s">
        <v>39</v>
      </c>
      <c r="AO24" s="221" t="s">
        <v>39</v>
      </c>
      <c r="AP24" s="222" t="s">
        <v>36</v>
      </c>
      <c r="AQ24" s="362"/>
      <c r="AR24" s="223" t="s">
        <v>37</v>
      </c>
      <c r="AS24" s="257" t="s">
        <v>23</v>
      </c>
      <c r="AT24" s="257" t="s">
        <v>23</v>
      </c>
      <c r="AU24" s="257" t="s">
        <v>23</v>
      </c>
      <c r="AV24" s="224" t="s">
        <v>35</v>
      </c>
      <c r="AW24" s="12" t="s">
        <v>168</v>
      </c>
      <c r="AX24" s="12">
        <f t="shared" si="23"/>
        <v>5</v>
      </c>
      <c r="AY24" s="12">
        <f t="shared" si="24"/>
        <v>4</v>
      </c>
      <c r="AZ24" s="12">
        <f t="shared" si="25"/>
        <v>0</v>
      </c>
      <c r="BA24" s="12">
        <f t="shared" si="26"/>
        <v>0</v>
      </c>
      <c r="BB24" s="12">
        <f t="shared" si="27"/>
        <v>0</v>
      </c>
      <c r="BC24" s="12">
        <f t="shared" si="28"/>
        <v>0</v>
      </c>
      <c r="BD24" s="12"/>
      <c r="BE24" s="12">
        <f t="shared" si="6"/>
        <v>0</v>
      </c>
      <c r="BF24" s="12"/>
    </row>
    <row r="25" spans="1:61">
      <c r="C25" s="278"/>
      <c r="D25" s="161"/>
      <c r="E25" s="161"/>
      <c r="P25" s="9"/>
      <c r="Q25" s="9"/>
      <c r="AQ25" s="9"/>
    </row>
    <row r="26" spans="1:61">
      <c r="B26" s="372" t="s">
        <v>131</v>
      </c>
      <c r="C26" s="372"/>
      <c r="D26" s="161"/>
      <c r="E26" s="161"/>
      <c r="P26" s="9"/>
      <c r="Q26" s="9"/>
      <c r="AQ26" s="9"/>
    </row>
    <row r="27" spans="1:61">
      <c r="B27" s="264" t="s">
        <v>23</v>
      </c>
      <c r="C27" s="279" t="s">
        <v>132</v>
      </c>
      <c r="P27" s="9"/>
      <c r="Q27" s="9"/>
      <c r="AQ27" s="9"/>
    </row>
    <row r="28" spans="1:61">
      <c r="B28" s="264" t="s">
        <v>24</v>
      </c>
      <c r="C28" s="279" t="s">
        <v>133</v>
      </c>
      <c r="P28" s="9"/>
      <c r="Q28" s="9"/>
      <c r="AQ28" s="9"/>
    </row>
    <row r="29" spans="1:61">
      <c r="B29" s="264" t="s">
        <v>26</v>
      </c>
      <c r="C29" s="279" t="s">
        <v>134</v>
      </c>
      <c r="P29" s="9"/>
      <c r="Q29" s="9"/>
      <c r="AQ29" s="9"/>
    </row>
    <row r="30" spans="1:61">
      <c r="B30" s="264" t="s">
        <v>36</v>
      </c>
      <c r="C30" s="279" t="s">
        <v>135</v>
      </c>
      <c r="P30" s="9"/>
      <c r="Q30" s="9"/>
      <c r="AQ30" s="9"/>
    </row>
    <row r="31" spans="1:61">
      <c r="B31" s="264" t="s">
        <v>37</v>
      </c>
      <c r="C31" s="279" t="s">
        <v>136</v>
      </c>
      <c r="P31" s="9"/>
      <c r="Q31" s="9"/>
      <c r="AQ31" s="9"/>
    </row>
    <row r="32" spans="1:61">
      <c r="B32" s="264" t="s">
        <v>61</v>
      </c>
      <c r="C32" s="279" t="s">
        <v>137</v>
      </c>
      <c r="P32" s="9"/>
      <c r="Q32" s="9"/>
      <c r="AQ32" s="9"/>
    </row>
    <row r="33" spans="2:43">
      <c r="B33" s="264" t="s">
        <v>178</v>
      </c>
      <c r="C33" s="279" t="s">
        <v>179</v>
      </c>
      <c r="P33" s="9"/>
      <c r="Q33" s="9"/>
      <c r="AQ33" s="9"/>
    </row>
    <row r="34" spans="2:43">
      <c r="P34" s="9"/>
      <c r="Q34" s="9"/>
      <c r="AQ34" s="9"/>
    </row>
    <row r="36" spans="2:43">
      <c r="B36" s="392" t="s">
        <v>139</v>
      </c>
      <c r="C36" s="393"/>
    </row>
    <row r="37" spans="2:43">
      <c r="B37" s="273" t="s">
        <v>140</v>
      </c>
      <c r="C37" s="280" t="s">
        <v>30</v>
      </c>
    </row>
    <row r="38" spans="2:43">
      <c r="B38" s="267" t="s">
        <v>182</v>
      </c>
      <c r="C38" s="281" t="s">
        <v>209</v>
      </c>
    </row>
    <row r="39" spans="2:43">
      <c r="B39" s="267" t="s">
        <v>185</v>
      </c>
      <c r="C39" s="281" t="s">
        <v>210</v>
      </c>
    </row>
  </sheetData>
  <sheetProtection autoFilter="0"/>
  <mergeCells count="15">
    <mergeCell ref="A6:A9"/>
    <mergeCell ref="F6:J6"/>
    <mergeCell ref="K6:K24"/>
    <mergeCell ref="B11:B14"/>
    <mergeCell ref="B16:B18"/>
    <mergeCell ref="B8:E8"/>
    <mergeCell ref="B21:B24"/>
    <mergeCell ref="B36:C36"/>
    <mergeCell ref="AQ10:AQ24"/>
    <mergeCell ref="B1:C1"/>
    <mergeCell ref="B7:E7"/>
    <mergeCell ref="F7:J7"/>
    <mergeCell ref="F10:J10"/>
    <mergeCell ref="B9:E9"/>
    <mergeCell ref="B26:C26"/>
  </mergeCells>
  <dataValidations count="1">
    <dataValidation type="list" allowBlank="1" showInputMessage="1" showErrorMessage="1" sqref="F15" xr:uid="{9D1D284C-3916-477B-B2D0-AE0EF2FD25EB}">
      <formula1>INDIRECT(C15:C17)</formula1>
    </dataValidation>
  </dataValidations>
  <hyperlinks>
    <hyperlink ref="AC5" r:id="rId1" xr:uid="{6633C21F-831E-420F-8ACE-A49E749FC681}"/>
    <hyperlink ref="AP5" r:id="rId2" xr:uid="{1802B634-E99B-424E-8513-01CDBE26CB9A}"/>
    <hyperlink ref="AR5" r:id="rId3" xr:uid="{F82ED19D-8C4E-478C-9759-F362579EE7D6}"/>
    <hyperlink ref="B38" r:id="rId4" xr:uid="{1BB4359D-0D22-41A3-8F90-44B86A074C68}"/>
    <hyperlink ref="B39" r:id="rId5" xr:uid="{6E94CB60-42F3-4F61-A0C8-E8B48C535906}"/>
  </hyperlinks>
  <pageMargins left="0.7" right="0.7" top="0.75" bottom="0.75" header="0.3" footer="0.3"/>
  <pageSetup orientation="portrait" horizontalDpi="200" verticalDpi="200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5A6E33-4FB3-4F30-BB28-C44280710F72}">
          <x14:formula1>
            <xm:f>INDIRECT('2. February'!#REF!)</xm:f>
          </x14:formula1>
          <xm:sqref>L15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D92B-5943-4689-99E0-1E4EB1438103}">
  <sheetPr>
    <tabColor theme="0" tint="-0.249977111117893"/>
  </sheetPr>
  <dimension ref="A1:BH38"/>
  <sheetViews>
    <sheetView showGridLines="0" zoomScale="130" zoomScaleNormal="130" workbookViewId="0">
      <pane xSplit="5" ySplit="4" topLeftCell="AG16" activePane="bottomRight" state="frozen"/>
      <selection pane="bottomRight" activeCell="AG16" sqref="AG16"/>
      <selection pane="bottomLeft" activeCell="A11" sqref="A11"/>
      <selection pane="topRight" activeCell="E1" sqref="E1"/>
    </sheetView>
  </sheetViews>
  <sheetFormatPr defaultColWidth="6.5703125" defaultRowHeight="15"/>
  <cols>
    <col min="1" max="1" width="3.28515625" style="9" bestFit="1" customWidth="1"/>
    <col min="2" max="2" width="16.42578125" style="9" bestFit="1" customWidth="1"/>
    <col min="3" max="3" width="41.28515625" style="9" bestFit="1" customWidth="1"/>
    <col min="4" max="4" width="8.85546875" style="9" bestFit="1" customWidth="1"/>
    <col min="5" max="5" width="29.85546875" style="9" bestFit="1" customWidth="1"/>
    <col min="6" max="6" width="9.28515625" style="9" bestFit="1" customWidth="1"/>
    <col min="7" max="7" width="8.85546875" style="9" bestFit="1" customWidth="1"/>
    <col min="8" max="8" width="9" style="9" bestFit="1" customWidth="1"/>
    <col min="9" max="9" width="8" style="9" bestFit="1" customWidth="1"/>
    <col min="10" max="10" width="36.140625" style="9" bestFit="1" customWidth="1"/>
    <col min="11" max="11" width="6.85546875" style="10" bestFit="1" customWidth="1"/>
    <col min="12" max="12" width="16.5703125" style="9" bestFit="1" customWidth="1"/>
    <col min="13" max="13" width="11.5703125" style="9" bestFit="1" customWidth="1"/>
    <col min="14" max="14" width="9.28515625" style="9" bestFit="1" customWidth="1"/>
    <col min="15" max="15" width="8" style="9" bestFit="1" customWidth="1"/>
    <col min="16" max="16" width="9" style="11" bestFit="1" customWidth="1"/>
    <col min="17" max="17" width="8" style="11" bestFit="1" customWidth="1"/>
    <col min="18" max="18" width="8.7109375" style="9" bestFit="1" customWidth="1"/>
    <col min="19" max="19" width="8.42578125" style="9" bestFit="1" customWidth="1"/>
    <col min="20" max="20" width="19.85546875" style="9" bestFit="1" customWidth="1"/>
    <col min="21" max="21" width="9.28515625" style="9" bestFit="1" customWidth="1"/>
    <col min="22" max="22" width="8" style="9" bestFit="1" customWidth="1"/>
    <col min="23" max="24" width="24.85546875" style="9" bestFit="1" customWidth="1"/>
    <col min="25" max="25" width="8.7109375" style="9" bestFit="1" customWidth="1"/>
    <col min="26" max="26" width="8.42578125" style="9" bestFit="1" customWidth="1"/>
    <col min="27" max="27" width="11.5703125" style="9" bestFit="1" customWidth="1"/>
    <col min="28" max="28" width="9.28515625" style="9" bestFit="1" customWidth="1"/>
    <col min="29" max="29" width="8.85546875" style="9" bestFit="1" customWidth="1"/>
    <col min="30" max="30" width="9" style="9" bestFit="1" customWidth="1"/>
    <col min="31" max="32" width="8.85546875" style="9" bestFit="1" customWidth="1"/>
    <col min="33" max="33" width="8.42578125" style="9" bestFit="1" customWidth="1"/>
    <col min="34" max="34" width="11.5703125" style="9" bestFit="1" customWidth="1"/>
    <col min="35" max="35" width="9.28515625" style="9" bestFit="1" customWidth="1"/>
    <col min="36" max="36" width="8" style="9" bestFit="1" customWidth="1"/>
    <col min="37" max="37" width="9" style="9" bestFit="1" customWidth="1"/>
    <col min="38" max="40" width="8.85546875" style="9" bestFit="1" customWidth="1"/>
    <col min="41" max="41" width="11.5703125" style="9" bestFit="1" customWidth="1"/>
    <col min="42" max="42" width="7.42578125" style="8" bestFit="1" customWidth="1"/>
    <col min="43" max="43" width="9.28515625" style="9" bestFit="1" customWidth="1"/>
    <col min="44" max="44" width="8.85546875" style="9" bestFit="1" customWidth="1"/>
    <col min="45" max="47" width="24.85546875" style="9" bestFit="1" customWidth="1"/>
    <col min="48" max="48" width="36.7109375" style="9" bestFit="1" customWidth="1"/>
    <col min="49" max="49" width="7.85546875" style="9" bestFit="1" customWidth="1"/>
    <col min="50" max="50" width="8.85546875" style="9" bestFit="1" customWidth="1"/>
    <col min="51" max="51" width="3.140625" style="9" bestFit="1" customWidth="1"/>
    <col min="52" max="52" width="3.85546875" style="9" bestFit="1" customWidth="1"/>
    <col min="53" max="53" width="10.85546875" style="9" bestFit="1" customWidth="1"/>
    <col min="54" max="54" width="4.42578125" style="9" bestFit="1" customWidth="1"/>
    <col min="55" max="55" width="21.140625" style="9" bestFit="1" customWidth="1"/>
    <col min="56" max="56" width="9.5703125" style="9" bestFit="1" customWidth="1"/>
    <col min="57" max="57" width="8.5703125" style="9" bestFit="1" customWidth="1"/>
    <col min="58" max="16384" width="6.5703125" style="9"/>
  </cols>
  <sheetData>
    <row r="1" spans="1:58">
      <c r="B1" s="350" t="s">
        <v>66</v>
      </c>
      <c r="C1" s="350"/>
    </row>
    <row r="2" spans="1:58">
      <c r="B2" s="199" t="s">
        <v>67</v>
      </c>
      <c r="C2" s="200" t="s">
        <v>68</v>
      </c>
    </row>
    <row r="3" spans="1:58">
      <c r="B3" s="199" t="s">
        <v>69</v>
      </c>
      <c r="C3" s="200" t="s">
        <v>70</v>
      </c>
    </row>
    <row r="4" spans="1:58">
      <c r="B4" s="199" t="s">
        <v>71</v>
      </c>
      <c r="C4" s="200" t="s">
        <v>72</v>
      </c>
    </row>
    <row r="5" spans="1:58">
      <c r="J5" s="173" t="s">
        <v>185</v>
      </c>
      <c r="L5" s="173" t="s">
        <v>185</v>
      </c>
      <c r="AQ5" s="173" t="s">
        <v>211</v>
      </c>
    </row>
    <row r="6" spans="1:58">
      <c r="A6" s="385"/>
      <c r="B6" s="109" t="s">
        <v>2</v>
      </c>
      <c r="C6" s="84" t="s">
        <v>3</v>
      </c>
      <c r="D6" s="6" t="s">
        <v>4</v>
      </c>
      <c r="E6" s="117" t="s">
        <v>5</v>
      </c>
      <c r="F6" s="433">
        <v>45717</v>
      </c>
      <c r="G6" s="434"/>
      <c r="H6" s="434"/>
      <c r="I6" s="434"/>
      <c r="J6" s="435"/>
      <c r="K6" s="436">
        <v>45748</v>
      </c>
      <c r="L6" s="433">
        <v>45748</v>
      </c>
      <c r="M6" s="434"/>
      <c r="N6" s="434"/>
      <c r="O6" s="434"/>
      <c r="P6" s="434"/>
      <c r="Q6" s="434"/>
      <c r="R6" s="434"/>
      <c r="S6" s="434"/>
      <c r="T6" s="434"/>
      <c r="U6" s="434"/>
      <c r="V6" s="434"/>
      <c r="W6" s="434"/>
      <c r="X6" s="434"/>
      <c r="Y6" s="434"/>
      <c r="Z6" s="434"/>
      <c r="AA6" s="434"/>
      <c r="AB6" s="434"/>
      <c r="AC6" s="434"/>
      <c r="AD6" s="434"/>
      <c r="AE6" s="434"/>
      <c r="AF6" s="434"/>
      <c r="AG6" s="434"/>
      <c r="AH6" s="434"/>
      <c r="AI6" s="434"/>
      <c r="AJ6" s="434"/>
      <c r="AK6" s="434"/>
      <c r="AL6" s="434"/>
      <c r="AM6" s="434"/>
      <c r="AN6" s="434"/>
      <c r="AO6" s="435"/>
      <c r="AP6" s="361">
        <v>45778</v>
      </c>
      <c r="AQ6" s="378">
        <v>45778</v>
      </c>
      <c r="AR6" s="379"/>
      <c r="AS6" s="379"/>
      <c r="AT6" s="379"/>
      <c r="AU6" s="379"/>
    </row>
    <row r="7" spans="1:58">
      <c r="A7" s="386"/>
      <c r="B7" s="428"/>
      <c r="C7" s="414"/>
      <c r="D7" s="414"/>
      <c r="E7" s="429"/>
      <c r="F7" s="425" t="s">
        <v>188</v>
      </c>
      <c r="G7" s="426"/>
      <c r="H7" s="426"/>
      <c r="I7" s="427"/>
      <c r="J7" s="141"/>
      <c r="K7" s="437"/>
      <c r="L7" s="422" t="s">
        <v>189</v>
      </c>
      <c r="M7" s="423"/>
      <c r="N7" s="423"/>
      <c r="O7" s="423"/>
      <c r="P7" s="423"/>
      <c r="Q7" s="424"/>
      <c r="R7" s="430" t="s">
        <v>212</v>
      </c>
      <c r="S7" s="431"/>
      <c r="T7" s="431"/>
      <c r="U7" s="431"/>
      <c r="V7" s="431"/>
      <c r="W7" s="431"/>
      <c r="X7" s="432"/>
      <c r="Y7" s="422" t="s">
        <v>213</v>
      </c>
      <c r="Z7" s="423"/>
      <c r="AA7" s="423"/>
      <c r="AB7" s="423"/>
      <c r="AC7" s="423"/>
      <c r="AD7" s="423"/>
      <c r="AE7" s="424"/>
      <c r="AF7" s="430" t="s">
        <v>214</v>
      </c>
      <c r="AG7" s="431"/>
      <c r="AH7" s="431"/>
      <c r="AI7" s="431"/>
      <c r="AJ7" s="431"/>
      <c r="AK7" s="431"/>
      <c r="AL7" s="432"/>
      <c r="AM7" s="159" t="s">
        <v>215</v>
      </c>
      <c r="AN7" s="159"/>
      <c r="AO7" s="159"/>
      <c r="AP7" s="362"/>
      <c r="AQ7" s="138"/>
      <c r="AR7" s="140"/>
      <c r="AS7" s="140"/>
      <c r="AT7" s="140"/>
      <c r="AU7" s="139" t="s">
        <v>216</v>
      </c>
    </row>
    <row r="8" spans="1:58" ht="15" customHeight="1">
      <c r="A8" s="386"/>
      <c r="B8" s="419" t="s">
        <v>12</v>
      </c>
      <c r="C8" s="420"/>
      <c r="D8" s="420"/>
      <c r="E8" s="421"/>
      <c r="F8" s="113" t="s">
        <v>17</v>
      </c>
      <c r="G8" s="113" t="s">
        <v>18</v>
      </c>
      <c r="H8" s="113" t="s">
        <v>19</v>
      </c>
      <c r="I8" s="113" t="s">
        <v>13</v>
      </c>
      <c r="J8" s="113" t="s">
        <v>14</v>
      </c>
      <c r="K8" s="437"/>
      <c r="L8" s="113" t="s">
        <v>15</v>
      </c>
      <c r="M8" s="113" t="s">
        <v>16</v>
      </c>
      <c r="N8" s="113" t="s">
        <v>17</v>
      </c>
      <c r="O8" s="113" t="s">
        <v>18</v>
      </c>
      <c r="P8" s="113" t="s">
        <v>19</v>
      </c>
      <c r="Q8" s="113" t="s">
        <v>13</v>
      </c>
      <c r="R8" s="113" t="s">
        <v>14</v>
      </c>
      <c r="S8" s="113" t="s">
        <v>15</v>
      </c>
      <c r="T8" s="113" t="s">
        <v>16</v>
      </c>
      <c r="U8" s="113" t="s">
        <v>17</v>
      </c>
      <c r="V8" s="113" t="s">
        <v>18</v>
      </c>
      <c r="W8" s="113" t="s">
        <v>19</v>
      </c>
      <c r="X8" s="113" t="s">
        <v>13</v>
      </c>
      <c r="Y8" s="113" t="s">
        <v>14</v>
      </c>
      <c r="Z8" s="113" t="s">
        <v>15</v>
      </c>
      <c r="AA8" s="113" t="s">
        <v>16</v>
      </c>
      <c r="AB8" s="113" t="s">
        <v>17</v>
      </c>
      <c r="AC8" s="113" t="s">
        <v>18</v>
      </c>
      <c r="AD8" s="113" t="s">
        <v>19</v>
      </c>
      <c r="AE8" s="113" t="s">
        <v>13</v>
      </c>
      <c r="AF8" s="113" t="s">
        <v>14</v>
      </c>
      <c r="AG8" s="113" t="s">
        <v>15</v>
      </c>
      <c r="AH8" s="113" t="s">
        <v>16</v>
      </c>
      <c r="AI8" s="113" t="s">
        <v>17</v>
      </c>
      <c r="AJ8" s="113" t="s">
        <v>18</v>
      </c>
      <c r="AK8" s="113" t="s">
        <v>19</v>
      </c>
      <c r="AL8" s="113" t="s">
        <v>13</v>
      </c>
      <c r="AM8" s="113" t="s">
        <v>14</v>
      </c>
      <c r="AN8" s="113" t="s">
        <v>15</v>
      </c>
      <c r="AO8" s="113" t="s">
        <v>16</v>
      </c>
      <c r="AP8" s="362"/>
      <c r="AQ8" s="85" t="s">
        <v>17</v>
      </c>
      <c r="AR8" s="85" t="s">
        <v>18</v>
      </c>
      <c r="AS8" s="85" t="s">
        <v>19</v>
      </c>
      <c r="AT8" s="85" t="s">
        <v>13</v>
      </c>
      <c r="AU8" s="85" t="s">
        <v>14</v>
      </c>
      <c r="AV8" s="415" t="s">
        <v>217</v>
      </c>
      <c r="AW8" s="417" t="s">
        <v>21</v>
      </c>
      <c r="AX8" s="417" t="s">
        <v>22</v>
      </c>
      <c r="AY8" s="417" t="s">
        <v>23</v>
      </c>
      <c r="AZ8" s="417" t="s">
        <v>24</v>
      </c>
      <c r="BA8" s="417" t="s">
        <v>25</v>
      </c>
      <c r="BB8" s="417" t="s">
        <v>26</v>
      </c>
      <c r="BC8" s="417" t="s">
        <v>27</v>
      </c>
      <c r="BD8" s="417" t="s">
        <v>28</v>
      </c>
      <c r="BE8" s="417" t="s">
        <v>29</v>
      </c>
    </row>
    <row r="9" spans="1:58">
      <c r="A9" s="387"/>
      <c r="B9" s="419" t="s">
        <v>30</v>
      </c>
      <c r="C9" s="420"/>
      <c r="D9" s="420"/>
      <c r="E9" s="421"/>
      <c r="F9" s="114">
        <v>45743</v>
      </c>
      <c r="G9" s="114">
        <v>45744</v>
      </c>
      <c r="H9" s="114">
        <v>45745</v>
      </c>
      <c r="I9" s="114">
        <v>45746</v>
      </c>
      <c r="J9" s="114">
        <v>45747</v>
      </c>
      <c r="K9" s="437"/>
      <c r="L9" s="114">
        <v>45748</v>
      </c>
      <c r="M9" s="114">
        <v>45749</v>
      </c>
      <c r="N9" s="114">
        <v>45750</v>
      </c>
      <c r="O9" s="114">
        <v>45751</v>
      </c>
      <c r="P9" s="114">
        <v>45752</v>
      </c>
      <c r="Q9" s="114">
        <v>45753</v>
      </c>
      <c r="R9" s="114">
        <v>45754</v>
      </c>
      <c r="S9" s="114">
        <v>45755</v>
      </c>
      <c r="T9" s="114">
        <v>45756</v>
      </c>
      <c r="U9" s="114">
        <v>45757</v>
      </c>
      <c r="V9" s="114">
        <v>45758</v>
      </c>
      <c r="W9" s="114">
        <v>45759</v>
      </c>
      <c r="X9" s="114">
        <v>45760</v>
      </c>
      <c r="Y9" s="114">
        <v>45761</v>
      </c>
      <c r="Z9" s="114">
        <v>45762</v>
      </c>
      <c r="AA9" s="114">
        <v>45763</v>
      </c>
      <c r="AB9" s="114">
        <v>45764</v>
      </c>
      <c r="AC9" s="114">
        <v>45765</v>
      </c>
      <c r="AD9" s="114">
        <v>45766</v>
      </c>
      <c r="AE9" s="114">
        <v>45767</v>
      </c>
      <c r="AF9" s="114">
        <v>45768</v>
      </c>
      <c r="AG9" s="114">
        <v>45769</v>
      </c>
      <c r="AH9" s="114">
        <v>45770</v>
      </c>
      <c r="AI9" s="114">
        <v>45771</v>
      </c>
      <c r="AJ9" s="114">
        <v>45772</v>
      </c>
      <c r="AK9" s="114">
        <v>45773</v>
      </c>
      <c r="AL9" s="114">
        <v>45774</v>
      </c>
      <c r="AM9" s="114">
        <v>45775</v>
      </c>
      <c r="AN9" s="114">
        <v>45776</v>
      </c>
      <c r="AO9" s="114">
        <v>45777</v>
      </c>
      <c r="AP9" s="362"/>
      <c r="AQ9" s="21">
        <v>45778</v>
      </c>
      <c r="AR9" s="21">
        <v>45779</v>
      </c>
      <c r="AS9" s="21">
        <v>45780</v>
      </c>
      <c r="AT9" s="21">
        <v>45781</v>
      </c>
      <c r="AU9" s="21">
        <v>45782</v>
      </c>
      <c r="AV9" s="416"/>
      <c r="AW9" s="418"/>
      <c r="AX9" s="418"/>
      <c r="AY9" s="418"/>
      <c r="AZ9" s="418"/>
      <c r="BA9" s="418"/>
      <c r="BB9" s="418"/>
      <c r="BC9" s="418"/>
      <c r="BD9" s="418"/>
      <c r="BE9" s="418"/>
    </row>
    <row r="10" spans="1:58">
      <c r="A10" s="92"/>
      <c r="B10" s="92"/>
      <c r="C10" s="25"/>
      <c r="D10" s="25"/>
      <c r="E10" s="90"/>
      <c r="F10" s="442"/>
      <c r="G10" s="443"/>
      <c r="H10" s="443"/>
      <c r="I10" s="443"/>
      <c r="J10" s="444"/>
      <c r="K10" s="437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362"/>
      <c r="AQ10" s="86"/>
      <c r="AR10" s="86"/>
      <c r="AS10" s="86"/>
      <c r="AT10" s="86"/>
      <c r="AU10" s="86"/>
      <c r="AV10" s="398"/>
      <c r="AW10" s="414"/>
      <c r="AX10" s="414"/>
      <c r="AY10" s="414"/>
      <c r="AZ10" s="414"/>
      <c r="BA10" s="414"/>
      <c r="BB10" s="414"/>
      <c r="BC10" s="414"/>
      <c r="BD10" s="414"/>
      <c r="BE10" s="397"/>
    </row>
    <row r="11" spans="1:58">
      <c r="A11" s="112">
        <v>1</v>
      </c>
      <c r="B11" s="439" t="s">
        <v>32</v>
      </c>
      <c r="C11" s="27">
        <v>10003607</v>
      </c>
      <c r="D11" s="27" t="s">
        <v>33</v>
      </c>
      <c r="E11" s="105" t="s">
        <v>108</v>
      </c>
      <c r="F11" s="183" t="s">
        <v>54</v>
      </c>
      <c r="G11" s="184" t="s">
        <v>37</v>
      </c>
      <c r="H11" s="185" t="s">
        <v>38</v>
      </c>
      <c r="I11" s="185" t="s">
        <v>38</v>
      </c>
      <c r="J11" s="143" t="s">
        <v>38</v>
      </c>
      <c r="K11" s="437"/>
      <c r="L11" s="237" t="s">
        <v>61</v>
      </c>
      <c r="M11" s="270" t="s">
        <v>61</v>
      </c>
      <c r="N11" s="135" t="s">
        <v>36</v>
      </c>
      <c r="O11" s="135" t="s">
        <v>37</v>
      </c>
      <c r="P11" s="218" t="s">
        <v>39</v>
      </c>
      <c r="Q11" s="99" t="s">
        <v>39</v>
      </c>
      <c r="R11" s="99" t="s">
        <v>39</v>
      </c>
      <c r="S11" s="99" t="s">
        <v>39</v>
      </c>
      <c r="T11" s="99" t="s">
        <v>39</v>
      </c>
      <c r="U11" s="156" t="s">
        <v>36</v>
      </c>
      <c r="V11" s="156" t="s">
        <v>37</v>
      </c>
      <c r="W11" s="99" t="s">
        <v>39</v>
      </c>
      <c r="X11" s="99" t="s">
        <v>39</v>
      </c>
      <c r="Y11" s="99" t="s">
        <v>39</v>
      </c>
      <c r="Z11" s="99" t="s">
        <v>39</v>
      </c>
      <c r="AA11" s="99" t="s">
        <v>39</v>
      </c>
      <c r="AB11" s="135" t="s">
        <v>36</v>
      </c>
      <c r="AC11" s="135" t="s">
        <v>37</v>
      </c>
      <c r="AD11" s="99" t="s">
        <v>39</v>
      </c>
      <c r="AE11" s="99" t="s">
        <v>39</v>
      </c>
      <c r="AF11" s="99" t="s">
        <v>39</v>
      </c>
      <c r="AG11" s="99" t="s">
        <v>39</v>
      </c>
      <c r="AH11" s="99" t="s">
        <v>39</v>
      </c>
      <c r="AI11" s="135" t="s">
        <v>36</v>
      </c>
      <c r="AJ11" s="135" t="s">
        <v>37</v>
      </c>
      <c r="AK11" s="99" t="s">
        <v>39</v>
      </c>
      <c r="AL11" s="99" t="s">
        <v>39</v>
      </c>
      <c r="AM11" s="99" t="s">
        <v>39</v>
      </c>
      <c r="AN11" s="99" t="s">
        <v>39</v>
      </c>
      <c r="AO11" s="99" t="s">
        <v>39</v>
      </c>
      <c r="AP11" s="362"/>
      <c r="AQ11" s="135" t="s">
        <v>36</v>
      </c>
      <c r="AR11" s="135" t="s">
        <v>37</v>
      </c>
      <c r="AS11" s="104" t="s">
        <v>218</v>
      </c>
      <c r="AT11" s="104" t="s">
        <v>218</v>
      </c>
      <c r="AU11" s="104" t="s">
        <v>218</v>
      </c>
      <c r="AV11" s="12"/>
      <c r="AW11" s="12">
        <f>COUNTIF(L11:AO11,"Off")</f>
        <v>4</v>
      </c>
      <c r="AX11" s="12">
        <f>COUNTIF(L11:AO11,"Rest")</f>
        <v>4</v>
      </c>
      <c r="AY11" s="12">
        <f>COUNTIF(L11:AO11,"AL")</f>
        <v>0</v>
      </c>
      <c r="AZ11" s="12">
        <f>COUNTIF(L11:AO11,"MC")</f>
        <v>0</v>
      </c>
      <c r="BA11" s="12">
        <f>COUNTIF(L11:AO11,"Half Day")</f>
        <v>0</v>
      </c>
      <c r="BB11" s="12">
        <f>COUNTIF(L11:AO11,"MTA")</f>
        <v>0</v>
      </c>
      <c r="BC11" s="12"/>
      <c r="BD11" s="12"/>
      <c r="BE11" s="12"/>
      <c r="BF11" s="9">
        <v>4</v>
      </c>
    </row>
    <row r="12" spans="1:58">
      <c r="A12" s="112">
        <v>2</v>
      </c>
      <c r="B12" s="440"/>
      <c r="C12" s="27">
        <v>10003684</v>
      </c>
      <c r="D12" s="27" t="s">
        <v>40</v>
      </c>
      <c r="E12" s="105" t="s">
        <v>111</v>
      </c>
      <c r="F12" s="185" t="s">
        <v>38</v>
      </c>
      <c r="G12" s="185" t="s">
        <v>38</v>
      </c>
      <c r="H12" s="183" t="s">
        <v>54</v>
      </c>
      <c r="I12" s="186" t="s">
        <v>37</v>
      </c>
      <c r="J12" s="143" t="s">
        <v>195</v>
      </c>
      <c r="K12" s="437"/>
      <c r="L12" s="137" t="s">
        <v>38</v>
      </c>
      <c r="M12" s="137" t="s">
        <v>38</v>
      </c>
      <c r="N12" s="137" t="s">
        <v>38</v>
      </c>
      <c r="O12" s="137" t="s">
        <v>38</v>
      </c>
      <c r="P12" s="135" t="s">
        <v>36</v>
      </c>
      <c r="Q12" s="132" t="s">
        <v>37</v>
      </c>
      <c r="R12" s="264" t="s">
        <v>24</v>
      </c>
      <c r="S12" s="264" t="s">
        <v>24</v>
      </c>
      <c r="T12" s="257" t="s">
        <v>23</v>
      </c>
      <c r="U12" s="257" t="s">
        <v>23</v>
      </c>
      <c r="V12" s="257" t="s">
        <v>23</v>
      </c>
      <c r="W12" s="99" t="s">
        <v>219</v>
      </c>
      <c r="X12" s="99" t="s">
        <v>219</v>
      </c>
      <c r="Y12" s="99" t="s">
        <v>39</v>
      </c>
      <c r="Z12" s="99" t="s">
        <v>39</v>
      </c>
      <c r="AA12" s="99" t="s">
        <v>39</v>
      </c>
      <c r="AB12" s="99" t="s">
        <v>39</v>
      </c>
      <c r="AC12" s="99" t="s">
        <v>39</v>
      </c>
      <c r="AD12" s="135" t="s">
        <v>36</v>
      </c>
      <c r="AE12" s="135" t="s">
        <v>37</v>
      </c>
      <c r="AF12" s="136" t="s">
        <v>39</v>
      </c>
      <c r="AG12" s="99" t="s">
        <v>39</v>
      </c>
      <c r="AH12" s="99" t="s">
        <v>39</v>
      </c>
      <c r="AI12" s="99" t="s">
        <v>39</v>
      </c>
      <c r="AJ12" s="99" t="s">
        <v>39</v>
      </c>
      <c r="AK12" s="135" t="s">
        <v>36</v>
      </c>
      <c r="AL12" s="135" t="s">
        <v>37</v>
      </c>
      <c r="AM12" s="99" t="s">
        <v>39</v>
      </c>
      <c r="AN12" s="99" t="s">
        <v>39</v>
      </c>
      <c r="AO12" s="99" t="s">
        <v>39</v>
      </c>
      <c r="AP12" s="362"/>
      <c r="AQ12" s="99" t="s">
        <v>39</v>
      </c>
      <c r="AR12" s="99" t="s">
        <v>39</v>
      </c>
      <c r="AS12" s="99" t="s">
        <v>220</v>
      </c>
      <c r="AT12" s="99" t="s">
        <v>220</v>
      </c>
      <c r="AU12" s="104" t="s">
        <v>221</v>
      </c>
      <c r="AV12" s="322" t="s">
        <v>222</v>
      </c>
      <c r="AW12" s="12">
        <f t="shared" ref="AW12:AW24" si="0">COUNTIF(L12:AO12,"Off")</f>
        <v>3</v>
      </c>
      <c r="AX12" s="12">
        <f t="shared" ref="AX12:AX24" si="1">COUNTIF(L12:AO12,"Rest")</f>
        <v>3</v>
      </c>
      <c r="AY12" s="12">
        <f t="shared" ref="AY12:AY24" si="2">COUNTIF(L12:AO12,"AL")</f>
        <v>3</v>
      </c>
      <c r="AZ12" s="12">
        <f t="shared" ref="AZ12:AZ24" si="3">COUNTIF(L12:AO12,"MC")</f>
        <v>2</v>
      </c>
      <c r="BA12" s="12">
        <f t="shared" ref="BA12:BA24" si="4">COUNTIF(L12:AO12,"Half Day")</f>
        <v>0</v>
      </c>
      <c r="BB12" s="12">
        <f t="shared" ref="BB12:BB24" si="5">COUNTIF(L12:AO12,"MTA")</f>
        <v>0</v>
      </c>
      <c r="BC12" s="12"/>
      <c r="BD12" s="12"/>
      <c r="BE12" s="12"/>
      <c r="BF12" s="9">
        <v>4</v>
      </c>
    </row>
    <row r="13" spans="1:58">
      <c r="A13" s="112">
        <v>3</v>
      </c>
      <c r="B13" s="440"/>
      <c r="C13" s="169">
        <v>10003762</v>
      </c>
      <c r="D13" s="169" t="s">
        <v>40</v>
      </c>
      <c r="E13" s="170" t="s">
        <v>113</v>
      </c>
      <c r="F13" s="185" t="s">
        <v>38</v>
      </c>
      <c r="G13" s="185" t="s">
        <v>38</v>
      </c>
      <c r="H13" s="185" t="s">
        <v>38</v>
      </c>
      <c r="I13" s="185" t="s">
        <v>38</v>
      </c>
      <c r="J13" s="100" t="s">
        <v>54</v>
      </c>
      <c r="K13" s="437"/>
      <c r="L13" s="135" t="s">
        <v>37</v>
      </c>
      <c r="M13" s="257" t="s">
        <v>23</v>
      </c>
      <c r="N13" s="257" t="s">
        <v>23</v>
      </c>
      <c r="O13" s="257" t="s">
        <v>23</v>
      </c>
      <c r="P13" s="218" t="s">
        <v>39</v>
      </c>
      <c r="Q13" s="99" t="s">
        <v>39</v>
      </c>
      <c r="R13" s="132" t="s">
        <v>36</v>
      </c>
      <c r="S13" s="132" t="s">
        <v>37</v>
      </c>
      <c r="T13" s="99" t="s">
        <v>39</v>
      </c>
      <c r="U13" s="257" t="s">
        <v>24</v>
      </c>
      <c r="V13" s="257" t="s">
        <v>223</v>
      </c>
      <c r="W13" s="257" t="s">
        <v>224</v>
      </c>
      <c r="X13" s="257" t="s">
        <v>224</v>
      </c>
      <c r="Y13" s="156" t="s">
        <v>36</v>
      </c>
      <c r="Z13" s="132" t="s">
        <v>37</v>
      </c>
      <c r="AA13" s="99" t="s">
        <v>39</v>
      </c>
      <c r="AB13" s="99" t="s">
        <v>39</v>
      </c>
      <c r="AC13" s="99" t="s">
        <v>39</v>
      </c>
      <c r="AD13" s="99" t="s">
        <v>39</v>
      </c>
      <c r="AE13" s="99" t="s">
        <v>39</v>
      </c>
      <c r="AF13" s="135" t="s">
        <v>36</v>
      </c>
      <c r="AG13" s="135" t="s">
        <v>37</v>
      </c>
      <c r="AH13" s="99" t="s">
        <v>39</v>
      </c>
      <c r="AI13" s="99" t="s">
        <v>39</v>
      </c>
      <c r="AJ13" s="99" t="s">
        <v>39</v>
      </c>
      <c r="AK13" s="99" t="s">
        <v>39</v>
      </c>
      <c r="AL13" s="99" t="s">
        <v>39</v>
      </c>
      <c r="AM13" s="135" t="s">
        <v>36</v>
      </c>
      <c r="AN13" s="135" t="s">
        <v>37</v>
      </c>
      <c r="AO13" s="99" t="s">
        <v>39</v>
      </c>
      <c r="AP13" s="362"/>
      <c r="AQ13" s="99" t="s">
        <v>39</v>
      </c>
      <c r="AR13" s="99" t="s">
        <v>39</v>
      </c>
      <c r="AS13" s="99" t="s">
        <v>39</v>
      </c>
      <c r="AT13" s="99" t="s">
        <v>39</v>
      </c>
      <c r="AU13" s="135" t="s">
        <v>36</v>
      </c>
      <c r="AV13" s="12"/>
      <c r="AW13" s="12">
        <f t="shared" si="0"/>
        <v>4</v>
      </c>
      <c r="AX13" s="12">
        <f t="shared" si="1"/>
        <v>5</v>
      </c>
      <c r="AY13" s="12">
        <f t="shared" si="2"/>
        <v>3</v>
      </c>
      <c r="AZ13" s="12">
        <f t="shared" si="3"/>
        <v>1</v>
      </c>
      <c r="BA13" s="12">
        <f t="shared" si="4"/>
        <v>0</v>
      </c>
      <c r="BB13" s="12">
        <f t="shared" si="5"/>
        <v>0</v>
      </c>
      <c r="BC13" s="12"/>
      <c r="BD13" s="12"/>
      <c r="BE13" s="12"/>
      <c r="BF13" s="9">
        <v>4</v>
      </c>
    </row>
    <row r="14" spans="1:58">
      <c r="A14" s="112">
        <v>4</v>
      </c>
      <c r="B14" s="441"/>
      <c r="C14" s="169">
        <v>10004306</v>
      </c>
      <c r="D14" s="169" t="s">
        <v>33</v>
      </c>
      <c r="E14" s="170" t="s">
        <v>47</v>
      </c>
      <c r="F14" s="182" t="s">
        <v>38</v>
      </c>
      <c r="G14" s="182" t="s">
        <v>38</v>
      </c>
      <c r="H14" s="217" t="s">
        <v>36</v>
      </c>
      <c r="I14" s="217" t="s">
        <v>37</v>
      </c>
      <c r="J14" s="257" t="s">
        <v>61</v>
      </c>
      <c r="K14" s="437"/>
      <c r="L14" s="99" t="s">
        <v>39</v>
      </c>
      <c r="M14" s="99" t="s">
        <v>39</v>
      </c>
      <c r="N14" s="99" t="s">
        <v>39</v>
      </c>
      <c r="O14" s="99" t="s">
        <v>39</v>
      </c>
      <c r="P14" s="216" t="s">
        <v>36</v>
      </c>
      <c r="Q14" s="219" t="s">
        <v>37</v>
      </c>
      <c r="R14" s="99" t="s">
        <v>39</v>
      </c>
      <c r="S14" s="99" t="s">
        <v>39</v>
      </c>
      <c r="T14" s="99" t="s">
        <v>39</v>
      </c>
      <c r="U14" s="214" t="s">
        <v>39</v>
      </c>
      <c r="V14" s="214" t="s">
        <v>39</v>
      </c>
      <c r="W14" s="225" t="s">
        <v>36</v>
      </c>
      <c r="X14" s="225" t="s">
        <v>37</v>
      </c>
      <c r="Y14" s="257" t="s">
        <v>61</v>
      </c>
      <c r="Z14" s="99" t="s">
        <v>39</v>
      </c>
      <c r="AA14" s="99" t="s">
        <v>39</v>
      </c>
      <c r="AB14" s="214" t="s">
        <v>39</v>
      </c>
      <c r="AC14" s="214" t="s">
        <v>39</v>
      </c>
      <c r="AD14" s="216" t="s">
        <v>36</v>
      </c>
      <c r="AE14" s="219" t="s">
        <v>37</v>
      </c>
      <c r="AF14" s="99" t="s">
        <v>39</v>
      </c>
      <c r="AG14" s="99" t="s">
        <v>39</v>
      </c>
      <c r="AH14" s="99" t="s">
        <v>39</v>
      </c>
      <c r="AI14" s="214" t="s">
        <v>39</v>
      </c>
      <c r="AJ14" s="214" t="s">
        <v>39</v>
      </c>
      <c r="AK14" s="216" t="s">
        <v>36</v>
      </c>
      <c r="AL14" s="219" t="s">
        <v>37</v>
      </c>
      <c r="AM14" s="99" t="s">
        <v>39</v>
      </c>
      <c r="AN14" s="99" t="s">
        <v>39</v>
      </c>
      <c r="AO14" s="99" t="s">
        <v>39</v>
      </c>
      <c r="AP14" s="362"/>
      <c r="AQ14" s="99" t="s">
        <v>39</v>
      </c>
      <c r="AR14" s="99" t="s">
        <v>39</v>
      </c>
      <c r="AS14" s="216" t="s">
        <v>36</v>
      </c>
      <c r="AT14" s="219" t="s">
        <v>37</v>
      </c>
      <c r="AU14" s="104" t="s">
        <v>35</v>
      </c>
      <c r="AV14" s="12"/>
      <c r="AW14" s="12">
        <f t="shared" si="0"/>
        <v>4</v>
      </c>
      <c r="AX14" s="12">
        <f t="shared" si="1"/>
        <v>4</v>
      </c>
      <c r="AY14" s="12">
        <f t="shared" si="2"/>
        <v>0</v>
      </c>
      <c r="AZ14" s="12">
        <f t="shared" si="3"/>
        <v>0</v>
      </c>
      <c r="BA14" s="12">
        <f t="shared" si="4"/>
        <v>0</v>
      </c>
      <c r="BB14" s="12">
        <f t="shared" si="5"/>
        <v>0</v>
      </c>
      <c r="BC14" s="12"/>
      <c r="BD14" s="12"/>
      <c r="BE14" s="12"/>
      <c r="BF14" s="9">
        <v>4</v>
      </c>
    </row>
    <row r="15" spans="1:58">
      <c r="A15" s="92"/>
      <c r="B15" s="110"/>
      <c r="C15" s="171"/>
      <c r="D15" s="171"/>
      <c r="E15" s="168"/>
      <c r="F15" s="101"/>
      <c r="G15" s="101"/>
      <c r="H15" s="101"/>
      <c r="I15" s="101"/>
      <c r="J15" s="251"/>
      <c r="K15" s="437"/>
      <c r="L15" s="251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96"/>
      <c r="AC15" s="96"/>
      <c r="AD15" s="97"/>
      <c r="AE15" s="25"/>
      <c r="AF15" s="25"/>
      <c r="AG15" s="25"/>
      <c r="AH15" s="25"/>
      <c r="AI15" s="25"/>
      <c r="AJ15" s="25"/>
      <c r="AK15" s="25"/>
      <c r="AL15" s="25"/>
      <c r="AM15" s="90"/>
      <c r="AN15" s="20"/>
      <c r="AO15" s="20"/>
      <c r="AP15" s="362"/>
      <c r="AQ15" s="86"/>
      <c r="AR15" s="86"/>
      <c r="AS15" s="86"/>
      <c r="AT15" s="86"/>
      <c r="AU15" s="411"/>
      <c r="AV15" s="412"/>
      <c r="AW15" s="412"/>
      <c r="AX15" s="412"/>
      <c r="AY15" s="412"/>
      <c r="AZ15" s="412"/>
      <c r="BA15" s="412"/>
      <c r="BB15" s="412"/>
      <c r="BC15" s="412"/>
      <c r="BD15" s="412"/>
      <c r="BE15" s="413"/>
      <c r="BF15" s="8"/>
    </row>
    <row r="16" spans="1:58">
      <c r="A16" s="112">
        <v>5</v>
      </c>
      <c r="B16" s="439" t="s">
        <v>49</v>
      </c>
      <c r="C16" s="169">
        <v>10003744</v>
      </c>
      <c r="D16" s="169" t="s">
        <v>33</v>
      </c>
      <c r="E16" s="170" t="s">
        <v>118</v>
      </c>
      <c r="F16" s="188" t="s">
        <v>54</v>
      </c>
      <c r="G16" s="188" t="s">
        <v>37</v>
      </c>
      <c r="H16" s="236" t="s">
        <v>61</v>
      </c>
      <c r="I16" s="236" t="s">
        <v>61</v>
      </c>
      <c r="J16" s="257" t="s">
        <v>61</v>
      </c>
      <c r="K16" s="437"/>
      <c r="L16" s="321" t="s">
        <v>61</v>
      </c>
      <c r="M16" s="257" t="s">
        <v>61</v>
      </c>
      <c r="N16" s="156" t="s">
        <v>36</v>
      </c>
      <c r="O16" s="156" t="s">
        <v>37</v>
      </c>
      <c r="P16" s="257" t="s">
        <v>61</v>
      </c>
      <c r="Q16" s="257" t="s">
        <v>61</v>
      </c>
      <c r="R16" s="257" t="s">
        <v>61</v>
      </c>
      <c r="S16" s="257" t="s">
        <v>61</v>
      </c>
      <c r="T16" s="257" t="s">
        <v>61</v>
      </c>
      <c r="U16" s="156" t="s">
        <v>36</v>
      </c>
      <c r="V16" s="156" t="s">
        <v>37</v>
      </c>
      <c r="W16" s="157" t="s">
        <v>38</v>
      </c>
      <c r="X16" s="157" t="s">
        <v>38</v>
      </c>
      <c r="Y16" s="157" t="s">
        <v>38</v>
      </c>
      <c r="Z16" s="131" t="s">
        <v>38</v>
      </c>
      <c r="AA16" s="137" t="s">
        <v>38</v>
      </c>
      <c r="AB16" s="135" t="s">
        <v>36</v>
      </c>
      <c r="AC16" s="135" t="s">
        <v>37</v>
      </c>
      <c r="AD16" s="137" t="s">
        <v>38</v>
      </c>
      <c r="AE16" s="137" t="s">
        <v>38</v>
      </c>
      <c r="AF16" s="137" t="s">
        <v>38</v>
      </c>
      <c r="AG16" s="137" t="s">
        <v>38</v>
      </c>
      <c r="AH16" s="137" t="s">
        <v>38</v>
      </c>
      <c r="AI16" s="135" t="s">
        <v>36</v>
      </c>
      <c r="AJ16" s="135" t="s">
        <v>37</v>
      </c>
      <c r="AK16" s="137" t="s">
        <v>38</v>
      </c>
      <c r="AL16" s="137" t="s">
        <v>38</v>
      </c>
      <c r="AM16" s="137" t="s">
        <v>38</v>
      </c>
      <c r="AN16" s="137" t="s">
        <v>38</v>
      </c>
      <c r="AO16" s="137" t="s">
        <v>38</v>
      </c>
      <c r="AP16" s="362"/>
      <c r="AQ16" s="135" t="s">
        <v>36</v>
      </c>
      <c r="AR16" s="135" t="s">
        <v>37</v>
      </c>
      <c r="AS16" s="138" t="s">
        <v>23</v>
      </c>
      <c r="AT16" s="138" t="s">
        <v>23</v>
      </c>
      <c r="AU16" s="138" t="s">
        <v>23</v>
      </c>
      <c r="AV16" s="320" t="s">
        <v>225</v>
      </c>
      <c r="AW16" s="12">
        <f t="shared" si="0"/>
        <v>4</v>
      </c>
      <c r="AX16" s="12">
        <f t="shared" si="1"/>
        <v>4</v>
      </c>
      <c r="AY16" s="12">
        <f t="shared" si="2"/>
        <v>0</v>
      </c>
      <c r="AZ16" s="12">
        <f t="shared" si="3"/>
        <v>0</v>
      </c>
      <c r="BA16" s="12">
        <f t="shared" si="4"/>
        <v>0</v>
      </c>
      <c r="BB16" s="12">
        <f t="shared" si="5"/>
        <v>0</v>
      </c>
      <c r="BC16" s="12"/>
      <c r="BD16" s="12">
        <v>7</v>
      </c>
      <c r="BE16" s="12"/>
      <c r="BF16" s="9">
        <v>4</v>
      </c>
    </row>
    <row r="17" spans="1:60">
      <c r="A17" s="112">
        <v>6</v>
      </c>
      <c r="B17" s="440"/>
      <c r="C17" s="169">
        <v>10003818</v>
      </c>
      <c r="D17" s="169" t="s">
        <v>40</v>
      </c>
      <c r="E17" s="170" t="s">
        <v>121</v>
      </c>
      <c r="F17" s="158" t="s">
        <v>35</v>
      </c>
      <c r="G17" s="158" t="s">
        <v>35</v>
      </c>
      <c r="H17" s="188" t="s">
        <v>54</v>
      </c>
      <c r="I17" s="188" t="s">
        <v>37</v>
      </c>
      <c r="J17" s="257" t="s">
        <v>61</v>
      </c>
      <c r="K17" s="437"/>
      <c r="L17" s="257" t="s">
        <v>61</v>
      </c>
      <c r="M17" s="257" t="s">
        <v>61</v>
      </c>
      <c r="N17" s="157" t="s">
        <v>38</v>
      </c>
      <c r="O17" s="157" t="s">
        <v>38</v>
      </c>
      <c r="P17" s="156" t="s">
        <v>36</v>
      </c>
      <c r="Q17" s="132" t="s">
        <v>37</v>
      </c>
      <c r="R17" s="131" t="s">
        <v>38</v>
      </c>
      <c r="S17" s="131" t="s">
        <v>38</v>
      </c>
      <c r="T17" s="157" t="s">
        <v>38</v>
      </c>
      <c r="U17" s="157" t="s">
        <v>38</v>
      </c>
      <c r="V17" s="157" t="s">
        <v>38</v>
      </c>
      <c r="W17" s="156" t="s">
        <v>36</v>
      </c>
      <c r="X17" s="156" t="s">
        <v>37</v>
      </c>
      <c r="Y17" s="257" t="s">
        <v>24</v>
      </c>
      <c r="Z17" s="131" t="s">
        <v>38</v>
      </c>
      <c r="AA17" s="137" t="s">
        <v>38</v>
      </c>
      <c r="AB17" s="137" t="s">
        <v>38</v>
      </c>
      <c r="AC17" s="137" t="s">
        <v>38</v>
      </c>
      <c r="AD17" s="135" t="s">
        <v>36</v>
      </c>
      <c r="AE17" s="135" t="s">
        <v>37</v>
      </c>
      <c r="AF17" s="137" t="s">
        <v>38</v>
      </c>
      <c r="AG17" s="137" t="s">
        <v>38</v>
      </c>
      <c r="AH17" s="137" t="s">
        <v>38</v>
      </c>
      <c r="AI17" s="138" t="s">
        <v>23</v>
      </c>
      <c r="AJ17" s="138" t="s">
        <v>23</v>
      </c>
      <c r="AK17" s="135" t="s">
        <v>36</v>
      </c>
      <c r="AL17" s="135" t="s">
        <v>37</v>
      </c>
      <c r="AM17" s="137" t="s">
        <v>38</v>
      </c>
      <c r="AN17" s="137" t="s">
        <v>38</v>
      </c>
      <c r="AO17" s="137" t="s">
        <v>38</v>
      </c>
      <c r="AP17" s="362"/>
      <c r="AQ17" s="137" t="s">
        <v>38</v>
      </c>
      <c r="AR17" s="137" t="s">
        <v>38</v>
      </c>
      <c r="AS17" s="135" t="s">
        <v>36</v>
      </c>
      <c r="AT17" s="135" t="s">
        <v>37</v>
      </c>
      <c r="AU17" s="99" t="s">
        <v>39</v>
      </c>
      <c r="AV17" s="12"/>
      <c r="AW17" s="12">
        <f t="shared" si="0"/>
        <v>4</v>
      </c>
      <c r="AX17" s="12">
        <f t="shared" si="1"/>
        <v>4</v>
      </c>
      <c r="AY17" s="12">
        <f t="shared" si="2"/>
        <v>2</v>
      </c>
      <c r="AZ17" s="12">
        <f t="shared" si="3"/>
        <v>1</v>
      </c>
      <c r="BA17" s="12">
        <f t="shared" si="4"/>
        <v>0</v>
      </c>
      <c r="BB17" s="12">
        <f t="shared" si="5"/>
        <v>0</v>
      </c>
      <c r="BC17" s="12"/>
      <c r="BD17" s="12"/>
      <c r="BE17" s="12"/>
      <c r="BF17" s="9">
        <v>4</v>
      </c>
    </row>
    <row r="18" spans="1:60">
      <c r="A18" s="112">
        <v>7</v>
      </c>
      <c r="B18" s="441"/>
      <c r="C18" s="169">
        <v>10003520</v>
      </c>
      <c r="D18" s="169" t="s">
        <v>40</v>
      </c>
      <c r="E18" s="170" t="s">
        <v>123</v>
      </c>
      <c r="F18" s="158" t="s">
        <v>35</v>
      </c>
      <c r="G18" s="158" t="s">
        <v>35</v>
      </c>
      <c r="H18" s="158" t="s">
        <v>35</v>
      </c>
      <c r="I18" s="158" t="s">
        <v>35</v>
      </c>
      <c r="J18" s="147" t="s">
        <v>54</v>
      </c>
      <c r="K18" s="437"/>
      <c r="L18" s="156" t="s">
        <v>37</v>
      </c>
      <c r="M18" s="157" t="s">
        <v>38</v>
      </c>
      <c r="N18" s="157" t="s">
        <v>38</v>
      </c>
      <c r="O18" s="157" t="s">
        <v>38</v>
      </c>
      <c r="P18" s="157" t="s">
        <v>38</v>
      </c>
      <c r="Q18" s="131" t="s">
        <v>38</v>
      </c>
      <c r="R18" s="132" t="s">
        <v>36</v>
      </c>
      <c r="S18" s="132" t="s">
        <v>37</v>
      </c>
      <c r="T18" s="157" t="s">
        <v>38</v>
      </c>
      <c r="U18" s="157" t="s">
        <v>38</v>
      </c>
      <c r="V18" s="157" t="s">
        <v>38</v>
      </c>
      <c r="W18" s="157" t="s">
        <v>226</v>
      </c>
      <c r="X18" s="157" t="s">
        <v>226</v>
      </c>
      <c r="Y18" s="156" t="s">
        <v>36</v>
      </c>
      <c r="Z18" s="132" t="s">
        <v>37</v>
      </c>
      <c r="AA18" s="137" t="s">
        <v>38</v>
      </c>
      <c r="AB18" s="137" t="s">
        <v>38</v>
      </c>
      <c r="AC18" s="137" t="s">
        <v>38</v>
      </c>
      <c r="AD18" s="137" t="s">
        <v>38</v>
      </c>
      <c r="AE18" s="137" t="s">
        <v>38</v>
      </c>
      <c r="AF18" s="135" t="s">
        <v>36</v>
      </c>
      <c r="AG18" s="135" t="s">
        <v>37</v>
      </c>
      <c r="AH18" s="137" t="s">
        <v>38</v>
      </c>
      <c r="AI18" s="137" t="s">
        <v>38</v>
      </c>
      <c r="AJ18" s="137" t="s">
        <v>38</v>
      </c>
      <c r="AK18" s="137" t="s">
        <v>38</v>
      </c>
      <c r="AL18" s="137" t="s">
        <v>38</v>
      </c>
      <c r="AM18" s="135" t="s">
        <v>36</v>
      </c>
      <c r="AN18" s="135" t="s">
        <v>37</v>
      </c>
      <c r="AO18" s="137" t="s">
        <v>38</v>
      </c>
      <c r="AP18" s="362"/>
      <c r="AQ18" s="137" t="s">
        <v>38</v>
      </c>
      <c r="AR18" s="137" t="s">
        <v>38</v>
      </c>
      <c r="AS18" s="137" t="s">
        <v>38</v>
      </c>
      <c r="AT18" s="137" t="s">
        <v>38</v>
      </c>
      <c r="AU18" s="135" t="s">
        <v>36</v>
      </c>
      <c r="AV18" s="12"/>
      <c r="AW18" s="12">
        <f t="shared" si="0"/>
        <v>4</v>
      </c>
      <c r="AX18" s="12">
        <f t="shared" si="1"/>
        <v>5</v>
      </c>
      <c r="AY18" s="12">
        <f t="shared" si="2"/>
        <v>0</v>
      </c>
      <c r="AZ18" s="12">
        <f t="shared" si="3"/>
        <v>0</v>
      </c>
      <c r="BA18" s="12">
        <f t="shared" si="4"/>
        <v>0</v>
      </c>
      <c r="BB18" s="12">
        <f t="shared" si="5"/>
        <v>0</v>
      </c>
      <c r="BC18" s="12"/>
      <c r="BD18" s="12"/>
      <c r="BE18" s="12"/>
      <c r="BF18" s="9">
        <v>4</v>
      </c>
    </row>
    <row r="19" spans="1:60" s="303" customFormat="1" hidden="1">
      <c r="A19" s="291">
        <v>8</v>
      </c>
      <c r="B19" s="292"/>
      <c r="C19" s="293">
        <v>10003606</v>
      </c>
      <c r="D19" s="293" t="s">
        <v>33</v>
      </c>
      <c r="E19" s="294" t="s">
        <v>56</v>
      </c>
      <c r="F19" s="295" t="s">
        <v>39</v>
      </c>
      <c r="G19" s="295" t="s">
        <v>39</v>
      </c>
      <c r="H19" s="296" t="s">
        <v>54</v>
      </c>
      <c r="I19" s="296" t="s">
        <v>54</v>
      </c>
      <c r="J19" s="297" t="s">
        <v>204</v>
      </c>
      <c r="K19" s="437"/>
      <c r="L19" s="298" t="s">
        <v>39</v>
      </c>
      <c r="M19" s="298" t="s">
        <v>39</v>
      </c>
      <c r="N19" s="298" t="s">
        <v>39</v>
      </c>
      <c r="O19" s="298" t="s">
        <v>39</v>
      </c>
      <c r="P19" s="299" t="s">
        <v>37</v>
      </c>
      <c r="Q19" s="300" t="s">
        <v>37</v>
      </c>
      <c r="R19" s="301" t="s">
        <v>24</v>
      </c>
      <c r="S19" s="298" t="s">
        <v>39</v>
      </c>
      <c r="T19" s="298" t="s">
        <v>39</v>
      </c>
      <c r="U19" s="298" t="s">
        <v>39</v>
      </c>
      <c r="V19" s="298" t="s">
        <v>39</v>
      </c>
      <c r="W19" s="299" t="s">
        <v>37</v>
      </c>
      <c r="X19" s="300" t="s">
        <v>37</v>
      </c>
      <c r="Y19" s="298" t="s">
        <v>39</v>
      </c>
      <c r="Z19" s="298" t="s">
        <v>39</v>
      </c>
      <c r="AA19" s="298" t="s">
        <v>39</v>
      </c>
      <c r="AB19" s="298" t="s">
        <v>39</v>
      </c>
      <c r="AC19" s="298" t="s">
        <v>39</v>
      </c>
      <c r="AD19" s="299" t="s">
        <v>37</v>
      </c>
      <c r="AE19" s="300" t="s">
        <v>37</v>
      </c>
      <c r="AF19" s="298" t="s">
        <v>39</v>
      </c>
      <c r="AG19" s="298" t="s">
        <v>39</v>
      </c>
      <c r="AH19" s="298" t="s">
        <v>39</v>
      </c>
      <c r="AI19" s="298" t="s">
        <v>39</v>
      </c>
      <c r="AJ19" s="298" t="s">
        <v>39</v>
      </c>
      <c r="AK19" s="299" t="s">
        <v>37</v>
      </c>
      <c r="AL19" s="300" t="s">
        <v>37</v>
      </c>
      <c r="AM19" s="298" t="s">
        <v>39</v>
      </c>
      <c r="AN19" s="298" t="s">
        <v>39</v>
      </c>
      <c r="AO19" s="298" t="s">
        <v>39</v>
      </c>
      <c r="AP19" s="362"/>
      <c r="AQ19" s="298" t="s">
        <v>39</v>
      </c>
      <c r="AR19" s="298" t="s">
        <v>39</v>
      </c>
      <c r="AS19" s="300" t="s">
        <v>36</v>
      </c>
      <c r="AT19" s="300" t="s">
        <v>37</v>
      </c>
      <c r="AU19" s="298" t="s">
        <v>39</v>
      </c>
      <c r="AV19" s="302"/>
      <c r="AW19" s="302">
        <f t="shared" si="0"/>
        <v>0</v>
      </c>
      <c r="AX19" s="302">
        <f t="shared" si="1"/>
        <v>8</v>
      </c>
      <c r="AY19" s="302">
        <f t="shared" si="2"/>
        <v>0</v>
      </c>
      <c r="AZ19" s="302">
        <f t="shared" si="3"/>
        <v>1</v>
      </c>
      <c r="BA19" s="302">
        <f t="shared" si="4"/>
        <v>0</v>
      </c>
      <c r="BB19" s="302">
        <f t="shared" si="5"/>
        <v>0</v>
      </c>
      <c r="BC19" s="302"/>
      <c r="BD19" s="302"/>
      <c r="BE19" s="302"/>
      <c r="BF19" s="303">
        <v>4</v>
      </c>
    </row>
    <row r="20" spans="1:60">
      <c r="A20" s="92"/>
      <c r="B20" s="110"/>
      <c r="C20" s="171"/>
      <c r="D20" s="171"/>
      <c r="E20" s="168"/>
      <c r="F20" s="103"/>
      <c r="G20" s="103"/>
      <c r="H20" s="103"/>
      <c r="I20" s="103"/>
      <c r="J20" s="254"/>
      <c r="K20" s="437"/>
      <c r="L20" s="254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95"/>
      <c r="AC20" s="95"/>
      <c r="AD20" s="98"/>
      <c r="AE20" s="25"/>
      <c r="AF20" s="25"/>
      <c r="AG20" s="25"/>
      <c r="AH20" s="25"/>
      <c r="AI20" s="25"/>
      <c r="AJ20" s="25"/>
      <c r="AK20" s="90"/>
      <c r="AL20" s="91"/>
      <c r="AM20" s="91"/>
      <c r="AN20" s="20"/>
      <c r="AO20" s="20"/>
      <c r="AP20" s="362"/>
      <c r="AQ20" s="91"/>
      <c r="AR20" s="91"/>
      <c r="AS20" s="91"/>
      <c r="AT20" s="92"/>
      <c r="AU20" s="20"/>
      <c r="AV20" s="408"/>
      <c r="AW20" s="409"/>
      <c r="AX20" s="409"/>
      <c r="AY20" s="409"/>
      <c r="AZ20" s="409"/>
      <c r="BA20" s="409"/>
      <c r="BB20" s="409"/>
      <c r="BC20" s="409"/>
      <c r="BD20" s="409"/>
      <c r="BE20" s="410"/>
      <c r="BF20" s="8"/>
      <c r="BG20" s="8"/>
      <c r="BH20" s="8"/>
    </row>
    <row r="21" spans="1:60">
      <c r="A21" s="112">
        <v>9</v>
      </c>
      <c r="B21" s="439" t="s">
        <v>57</v>
      </c>
      <c r="C21" s="169">
        <v>10003742</v>
      </c>
      <c r="D21" s="169" t="s">
        <v>33</v>
      </c>
      <c r="E21" s="170" t="s">
        <v>227</v>
      </c>
      <c r="F21" s="188" t="s">
        <v>36</v>
      </c>
      <c r="G21" s="188" t="s">
        <v>37</v>
      </c>
      <c r="H21" s="189" t="s">
        <v>39</v>
      </c>
      <c r="I21" s="189" t="s">
        <v>39</v>
      </c>
      <c r="J21" s="189" t="s">
        <v>39</v>
      </c>
      <c r="K21" s="437"/>
      <c r="L21" s="153" t="s">
        <v>39</v>
      </c>
      <c r="M21" s="153" t="s">
        <v>39</v>
      </c>
      <c r="N21" s="156" t="s">
        <v>36</v>
      </c>
      <c r="O21" s="156" t="s">
        <v>37</v>
      </c>
      <c r="P21" s="224" t="s">
        <v>35</v>
      </c>
      <c r="Q21" s="104" t="s">
        <v>35</v>
      </c>
      <c r="R21" s="104" t="s">
        <v>35</v>
      </c>
      <c r="S21" s="104" t="s">
        <v>35</v>
      </c>
      <c r="T21" s="104" t="s">
        <v>35</v>
      </c>
      <c r="U21" s="156" t="s">
        <v>36</v>
      </c>
      <c r="V21" s="156" t="s">
        <v>37</v>
      </c>
      <c r="W21" s="104" t="s">
        <v>35</v>
      </c>
      <c r="X21" s="104" t="s">
        <v>35</v>
      </c>
      <c r="Y21" s="104" t="s">
        <v>35</v>
      </c>
      <c r="Z21" s="104" t="s">
        <v>35</v>
      </c>
      <c r="AA21" s="104" t="s">
        <v>35</v>
      </c>
      <c r="AB21" s="132" t="s">
        <v>36</v>
      </c>
      <c r="AC21" s="132" t="s">
        <v>37</v>
      </c>
      <c r="AD21" s="104" t="s">
        <v>35</v>
      </c>
      <c r="AE21" s="104" t="s">
        <v>35</v>
      </c>
      <c r="AF21" s="104" t="s">
        <v>35</v>
      </c>
      <c r="AG21" s="104" t="s">
        <v>35</v>
      </c>
      <c r="AH21" s="104" t="s">
        <v>35</v>
      </c>
      <c r="AI21" s="132" t="s">
        <v>36</v>
      </c>
      <c r="AJ21" s="132" t="s">
        <v>37</v>
      </c>
      <c r="AK21" s="104" t="s">
        <v>35</v>
      </c>
      <c r="AL21" s="104" t="s">
        <v>35</v>
      </c>
      <c r="AM21" s="104" t="s">
        <v>35</v>
      </c>
      <c r="AN21" s="104" t="s">
        <v>35</v>
      </c>
      <c r="AO21" s="104" t="s">
        <v>35</v>
      </c>
      <c r="AP21" s="362"/>
      <c r="AQ21" s="135" t="s">
        <v>36</v>
      </c>
      <c r="AR21" s="135" t="s">
        <v>37</v>
      </c>
      <c r="AS21" s="137" t="s">
        <v>38</v>
      </c>
      <c r="AT21" s="137" t="s">
        <v>38</v>
      </c>
      <c r="AU21" s="137" t="s">
        <v>38</v>
      </c>
      <c r="AV21" s="12"/>
      <c r="AW21" s="12">
        <f t="shared" si="0"/>
        <v>4</v>
      </c>
      <c r="AX21" s="12">
        <f t="shared" si="1"/>
        <v>4</v>
      </c>
      <c r="AY21" s="12">
        <f t="shared" si="2"/>
        <v>0</v>
      </c>
      <c r="AZ21" s="12">
        <f t="shared" si="3"/>
        <v>0</v>
      </c>
      <c r="BA21" s="12">
        <f t="shared" si="4"/>
        <v>0</v>
      </c>
      <c r="BB21" s="12">
        <f t="shared" si="5"/>
        <v>0</v>
      </c>
      <c r="BC21" s="12"/>
      <c r="BD21" s="12"/>
      <c r="BE21" s="12"/>
      <c r="BF21" s="9">
        <v>4</v>
      </c>
    </row>
    <row r="22" spans="1:60">
      <c r="A22" s="112">
        <v>10</v>
      </c>
      <c r="B22" s="440"/>
      <c r="C22" s="169">
        <v>10003745</v>
      </c>
      <c r="D22" s="169" t="s">
        <v>33</v>
      </c>
      <c r="E22" s="170" t="s">
        <v>59</v>
      </c>
      <c r="F22" s="189" t="s">
        <v>39</v>
      </c>
      <c r="G22" s="190" t="s">
        <v>39</v>
      </c>
      <c r="H22" s="188" t="s">
        <v>36</v>
      </c>
      <c r="I22" s="188" t="s">
        <v>37</v>
      </c>
      <c r="J22" s="257" t="s">
        <v>23</v>
      </c>
      <c r="K22" s="437"/>
      <c r="L22" s="257" t="s">
        <v>23</v>
      </c>
      <c r="M22" s="257" t="s">
        <v>23</v>
      </c>
      <c r="N22" s="153" t="s">
        <v>39</v>
      </c>
      <c r="O22" s="257" t="s">
        <v>24</v>
      </c>
      <c r="P22" s="225" t="s">
        <v>36</v>
      </c>
      <c r="Q22" s="133" t="s">
        <v>37</v>
      </c>
      <c r="R22" s="104" t="s">
        <v>35</v>
      </c>
      <c r="S22" s="104" t="s">
        <v>35</v>
      </c>
      <c r="T22" s="104" t="s">
        <v>35</v>
      </c>
      <c r="U22" s="104" t="s">
        <v>35</v>
      </c>
      <c r="V22" s="104" t="s">
        <v>35</v>
      </c>
      <c r="W22" s="268" t="s">
        <v>36</v>
      </c>
      <c r="X22" s="268" t="s">
        <v>37</v>
      </c>
      <c r="Y22" s="104" t="s">
        <v>35</v>
      </c>
      <c r="Z22" s="104" t="s">
        <v>35</v>
      </c>
      <c r="AA22" s="104" t="s">
        <v>35</v>
      </c>
      <c r="AB22" s="104" t="s">
        <v>35</v>
      </c>
      <c r="AC22" s="104" t="s">
        <v>35</v>
      </c>
      <c r="AD22" s="133" t="s">
        <v>36</v>
      </c>
      <c r="AE22" s="133" t="s">
        <v>37</v>
      </c>
      <c r="AF22" s="104" t="s">
        <v>35</v>
      </c>
      <c r="AG22" s="104" t="s">
        <v>35</v>
      </c>
      <c r="AH22" s="104" t="s">
        <v>35</v>
      </c>
      <c r="AI22" s="104" t="s">
        <v>35</v>
      </c>
      <c r="AJ22" s="104" t="s">
        <v>35</v>
      </c>
      <c r="AK22" s="133" t="s">
        <v>36</v>
      </c>
      <c r="AL22" s="133" t="s">
        <v>37</v>
      </c>
      <c r="AM22" s="104" t="s">
        <v>35</v>
      </c>
      <c r="AN22" s="104" t="s">
        <v>35</v>
      </c>
      <c r="AO22" s="104" t="s">
        <v>35</v>
      </c>
      <c r="AP22" s="362"/>
      <c r="AQ22" s="104" t="s">
        <v>35</v>
      </c>
      <c r="AR22" s="104" t="s">
        <v>35</v>
      </c>
      <c r="AS22" s="100" t="s">
        <v>36</v>
      </c>
      <c r="AT22" s="100" t="s">
        <v>37</v>
      </c>
      <c r="AU22" s="137" t="s">
        <v>38</v>
      </c>
      <c r="AV22" s="12"/>
      <c r="AW22" s="12">
        <f t="shared" si="0"/>
        <v>4</v>
      </c>
      <c r="AX22" s="12">
        <f t="shared" si="1"/>
        <v>4</v>
      </c>
      <c r="AY22" s="12">
        <f t="shared" si="2"/>
        <v>2</v>
      </c>
      <c r="AZ22" s="12">
        <f t="shared" si="3"/>
        <v>1</v>
      </c>
      <c r="BA22" s="12">
        <f t="shared" si="4"/>
        <v>0</v>
      </c>
      <c r="BB22" s="12">
        <f t="shared" si="5"/>
        <v>0</v>
      </c>
      <c r="BC22" s="12"/>
      <c r="BD22" s="12"/>
      <c r="BE22" s="12"/>
      <c r="BF22" s="9">
        <v>4</v>
      </c>
    </row>
    <row r="23" spans="1:60">
      <c r="A23" s="112">
        <v>11</v>
      </c>
      <c r="B23" s="440"/>
      <c r="C23" s="169">
        <v>10003626</v>
      </c>
      <c r="D23" s="169" t="s">
        <v>40</v>
      </c>
      <c r="E23" s="170" t="s">
        <v>128</v>
      </c>
      <c r="F23" s="220" t="s">
        <v>39</v>
      </c>
      <c r="G23" s="220" t="s">
        <v>39</v>
      </c>
      <c r="H23" s="220" t="s">
        <v>39</v>
      </c>
      <c r="I23" s="220" t="s">
        <v>39</v>
      </c>
      <c r="J23" s="188" t="s">
        <v>36</v>
      </c>
      <c r="K23" s="437"/>
      <c r="L23" s="224" t="s">
        <v>208</v>
      </c>
      <c r="M23" s="224" t="s">
        <v>35</v>
      </c>
      <c r="N23" s="224" t="s">
        <v>35</v>
      </c>
      <c r="O23" s="224" t="s">
        <v>35</v>
      </c>
      <c r="P23" s="224" t="s">
        <v>35</v>
      </c>
      <c r="Q23" s="104" t="s">
        <v>35</v>
      </c>
      <c r="R23" s="133" t="s">
        <v>36</v>
      </c>
      <c r="S23" s="133" t="s">
        <v>37</v>
      </c>
      <c r="T23" s="104" t="s">
        <v>35</v>
      </c>
      <c r="U23" s="104" t="s">
        <v>35</v>
      </c>
      <c r="V23" s="104" t="s">
        <v>35</v>
      </c>
      <c r="W23" s="104" t="s">
        <v>35</v>
      </c>
      <c r="X23" s="104" t="s">
        <v>35</v>
      </c>
      <c r="Y23" s="268" t="s">
        <v>36</v>
      </c>
      <c r="Z23" s="133" t="s">
        <v>37</v>
      </c>
      <c r="AA23" s="104" t="s">
        <v>35</v>
      </c>
      <c r="AB23" s="104" t="s">
        <v>35</v>
      </c>
      <c r="AC23" s="104" t="s">
        <v>35</v>
      </c>
      <c r="AD23" s="104" t="s">
        <v>35</v>
      </c>
      <c r="AE23" s="104" t="s">
        <v>35</v>
      </c>
      <c r="AF23" s="133" t="s">
        <v>36</v>
      </c>
      <c r="AG23" s="133" t="s">
        <v>37</v>
      </c>
      <c r="AH23" s="224" t="s">
        <v>35</v>
      </c>
      <c r="AI23" s="224" t="s">
        <v>35</v>
      </c>
      <c r="AJ23" s="224" t="s">
        <v>35</v>
      </c>
      <c r="AK23" s="224" t="s">
        <v>35</v>
      </c>
      <c r="AL23" s="104" t="s">
        <v>35</v>
      </c>
      <c r="AM23" s="133" t="s">
        <v>36</v>
      </c>
      <c r="AN23" s="133" t="s">
        <v>37</v>
      </c>
      <c r="AO23" s="137" t="s">
        <v>38</v>
      </c>
      <c r="AP23" s="362"/>
      <c r="AQ23" s="137" t="s">
        <v>38</v>
      </c>
      <c r="AR23" s="137" t="s">
        <v>38</v>
      </c>
      <c r="AS23" s="137" t="s">
        <v>38</v>
      </c>
      <c r="AT23" s="137" t="s">
        <v>38</v>
      </c>
      <c r="AU23" s="258" t="s">
        <v>36</v>
      </c>
      <c r="AV23" s="12"/>
      <c r="AW23" s="12">
        <f t="shared" si="0"/>
        <v>4</v>
      </c>
      <c r="AX23" s="12">
        <f t="shared" si="1"/>
        <v>4</v>
      </c>
      <c r="AY23" s="12">
        <f t="shared" si="2"/>
        <v>0</v>
      </c>
      <c r="AZ23" s="12">
        <f t="shared" si="3"/>
        <v>0</v>
      </c>
      <c r="BA23" s="12">
        <f t="shared" si="4"/>
        <v>0</v>
      </c>
      <c r="BB23" s="12">
        <f t="shared" si="5"/>
        <v>0</v>
      </c>
      <c r="BC23" s="12"/>
      <c r="BD23" s="12"/>
      <c r="BE23" s="12"/>
      <c r="BF23" s="9">
        <v>4</v>
      </c>
    </row>
    <row r="24" spans="1:60">
      <c r="A24" s="112">
        <v>12</v>
      </c>
      <c r="B24" s="441"/>
      <c r="C24" s="169">
        <v>10004376</v>
      </c>
      <c r="D24" s="169" t="s">
        <v>40</v>
      </c>
      <c r="E24" s="170" t="s">
        <v>63</v>
      </c>
      <c r="F24" s="220" t="s">
        <v>39</v>
      </c>
      <c r="G24" s="220" t="s">
        <v>39</v>
      </c>
      <c r="H24" s="192" t="s">
        <v>39</v>
      </c>
      <c r="I24" s="220" t="s">
        <v>39</v>
      </c>
      <c r="J24" s="222" t="s">
        <v>36</v>
      </c>
      <c r="K24" s="438"/>
      <c r="L24" s="223" t="s">
        <v>37</v>
      </c>
      <c r="M24" s="257" t="s">
        <v>23</v>
      </c>
      <c r="N24" s="257" t="s">
        <v>23</v>
      </c>
      <c r="O24" s="257" t="s">
        <v>23</v>
      </c>
      <c r="P24" s="224" t="s">
        <v>35</v>
      </c>
      <c r="Q24" s="104" t="s">
        <v>35</v>
      </c>
      <c r="R24" s="226" t="s">
        <v>36</v>
      </c>
      <c r="S24" s="226" t="s">
        <v>37</v>
      </c>
      <c r="T24" s="104" t="s">
        <v>35</v>
      </c>
      <c r="U24" s="104" t="s">
        <v>35</v>
      </c>
      <c r="V24" s="104" t="s">
        <v>35</v>
      </c>
      <c r="W24" s="104" t="s">
        <v>35</v>
      </c>
      <c r="X24" s="104" t="s">
        <v>35</v>
      </c>
      <c r="Y24" s="223" t="s">
        <v>36</v>
      </c>
      <c r="Z24" s="226" t="s">
        <v>37</v>
      </c>
      <c r="AA24" s="104" t="s">
        <v>35</v>
      </c>
      <c r="AB24" s="104" t="s">
        <v>35</v>
      </c>
      <c r="AC24" s="104" t="s">
        <v>35</v>
      </c>
      <c r="AD24" s="104" t="s">
        <v>35</v>
      </c>
      <c r="AE24" s="104" t="s">
        <v>35</v>
      </c>
      <c r="AF24" s="226" t="s">
        <v>36</v>
      </c>
      <c r="AG24" s="226" t="s">
        <v>37</v>
      </c>
      <c r="AH24" s="224" t="s">
        <v>35</v>
      </c>
      <c r="AI24" s="224" t="s">
        <v>35</v>
      </c>
      <c r="AJ24" s="224" t="s">
        <v>35</v>
      </c>
      <c r="AK24" s="138" t="s">
        <v>23</v>
      </c>
      <c r="AL24" s="138" t="s">
        <v>23</v>
      </c>
      <c r="AM24" s="226" t="s">
        <v>36</v>
      </c>
      <c r="AN24" s="226" t="s">
        <v>37</v>
      </c>
      <c r="AO24" s="137" t="s">
        <v>38</v>
      </c>
      <c r="AP24" s="362"/>
      <c r="AQ24" s="137" t="s">
        <v>38</v>
      </c>
      <c r="AR24" s="137" t="s">
        <v>38</v>
      </c>
      <c r="AS24" s="137" t="s">
        <v>38</v>
      </c>
      <c r="AT24" s="137" t="s">
        <v>38</v>
      </c>
      <c r="AU24" s="259" t="s">
        <v>36</v>
      </c>
      <c r="AV24" s="12"/>
      <c r="AW24" s="12">
        <f t="shared" si="0"/>
        <v>4</v>
      </c>
      <c r="AX24" s="12">
        <f t="shared" si="1"/>
        <v>5</v>
      </c>
      <c r="AY24" s="12">
        <f t="shared" si="2"/>
        <v>5</v>
      </c>
      <c r="AZ24" s="12">
        <f t="shared" si="3"/>
        <v>0</v>
      </c>
      <c r="BA24" s="12">
        <f t="shared" si="4"/>
        <v>0</v>
      </c>
      <c r="BB24" s="12">
        <f t="shared" si="5"/>
        <v>0</v>
      </c>
      <c r="BC24" s="12"/>
      <c r="BD24" s="12"/>
      <c r="BE24" s="12"/>
      <c r="BF24" s="9">
        <v>4</v>
      </c>
    </row>
    <row r="25" spans="1:60">
      <c r="C25" s="161"/>
      <c r="D25" s="161"/>
      <c r="E25" s="161"/>
    </row>
    <row r="26" spans="1:60">
      <c r="B26" s="372" t="s">
        <v>131</v>
      </c>
      <c r="C26" s="372"/>
      <c r="D26" s="161"/>
      <c r="E26" s="161"/>
    </row>
    <row r="27" spans="1:60">
      <c r="B27" s="264" t="s">
        <v>23</v>
      </c>
      <c r="C27" s="264" t="s">
        <v>132</v>
      </c>
      <c r="D27" s="161"/>
      <c r="E27" s="161"/>
    </row>
    <row r="28" spans="1:60">
      <c r="B28" s="264" t="s">
        <v>24</v>
      </c>
      <c r="C28" s="264" t="s">
        <v>133</v>
      </c>
    </row>
    <row r="29" spans="1:60">
      <c r="B29" s="264" t="s">
        <v>26</v>
      </c>
      <c r="C29" s="264" t="s">
        <v>134</v>
      </c>
    </row>
    <row r="30" spans="1:60">
      <c r="B30" s="264" t="s">
        <v>36</v>
      </c>
      <c r="C30" s="264" t="s">
        <v>135</v>
      </c>
    </row>
    <row r="31" spans="1:60">
      <c r="B31" s="264" t="s">
        <v>37</v>
      </c>
      <c r="C31" s="264" t="s">
        <v>136</v>
      </c>
    </row>
    <row r="32" spans="1:60">
      <c r="B32" s="264" t="s">
        <v>61</v>
      </c>
      <c r="C32" s="264" t="s">
        <v>137</v>
      </c>
    </row>
    <row r="33" spans="2:3">
      <c r="B33" s="264" t="s">
        <v>178</v>
      </c>
      <c r="C33" s="264" t="s">
        <v>179</v>
      </c>
    </row>
    <row r="36" spans="2:3">
      <c r="B36" s="392" t="s">
        <v>139</v>
      </c>
      <c r="C36" s="393"/>
    </row>
    <row r="37" spans="2:3">
      <c r="B37" s="266" t="s">
        <v>140</v>
      </c>
      <c r="C37" s="266" t="s">
        <v>30</v>
      </c>
    </row>
    <row r="38" spans="2:3">
      <c r="B38" s="265" t="s">
        <v>185</v>
      </c>
      <c r="C38" s="267">
        <v>45748</v>
      </c>
    </row>
  </sheetData>
  <sheetProtection autoFilter="0"/>
  <mergeCells count="34">
    <mergeCell ref="B36:C36"/>
    <mergeCell ref="A6:A9"/>
    <mergeCell ref="F6:J6"/>
    <mergeCell ref="K6:K24"/>
    <mergeCell ref="B21:B24"/>
    <mergeCell ref="B26:C26"/>
    <mergeCell ref="B11:B14"/>
    <mergeCell ref="B16:B18"/>
    <mergeCell ref="F10:J10"/>
    <mergeCell ref="L7:Q7"/>
    <mergeCell ref="F7:I7"/>
    <mergeCell ref="B7:E7"/>
    <mergeCell ref="B8:E8"/>
    <mergeCell ref="AP6:AP24"/>
    <mergeCell ref="AF7:AL7"/>
    <mergeCell ref="Y7:AE7"/>
    <mergeCell ref="L6:AO6"/>
    <mergeCell ref="R7:X7"/>
    <mergeCell ref="AV20:BE20"/>
    <mergeCell ref="AU15:BE15"/>
    <mergeCell ref="B1:C1"/>
    <mergeCell ref="AV10:BE10"/>
    <mergeCell ref="AV8:AV9"/>
    <mergeCell ref="AW8:AW9"/>
    <mergeCell ref="AX8:AX9"/>
    <mergeCell ref="AY8:AY9"/>
    <mergeCell ref="AZ8:AZ9"/>
    <mergeCell ref="BA8:BA9"/>
    <mergeCell ref="BB8:BB9"/>
    <mergeCell ref="BC8:BC9"/>
    <mergeCell ref="BD8:BD9"/>
    <mergeCell ref="BE8:BE9"/>
    <mergeCell ref="B9:E9"/>
    <mergeCell ref="AQ6:AU6"/>
  </mergeCells>
  <dataValidations count="2">
    <dataValidation type="list" allowBlank="1" showInputMessage="1" showErrorMessage="1" sqref="F15" xr:uid="{86599718-714C-4CC9-A1C0-DE608F53AF75}">
      <formula1>INDIRECT(C15:C17)</formula1>
    </dataValidation>
    <dataValidation type="list" allowBlank="1" showInputMessage="1" showErrorMessage="1" sqref="AQ15" xr:uid="{8405D2F1-7DD3-4D5B-85AC-5A2D73F90BD1}">
      <formula1>INDIRECT(#REF!)</formula1>
    </dataValidation>
  </dataValidations>
  <hyperlinks>
    <hyperlink ref="L5" r:id="rId1" xr:uid="{A47D8BD2-4EDA-4ABA-AFF5-180DC61E3CC8}"/>
    <hyperlink ref="J5" r:id="rId2" xr:uid="{50020B2B-FE2E-44BE-BD21-11EB804E89D7}"/>
    <hyperlink ref="AQ5" r:id="rId3" xr:uid="{3DD5DAA3-0FE0-4808-9F22-139152FB84B5}"/>
  </hyperlinks>
  <pageMargins left="0.7" right="0.7" top="0.75" bottom="0.75" header="0.3" footer="0.3"/>
  <pageSetup orientation="portrait" horizontalDpi="200" verticalDpi="200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AEC7-364F-46E7-A7E0-30B53B807B13}">
  <sheetPr>
    <tabColor theme="0" tint="-0.249977111117893"/>
  </sheetPr>
  <dimension ref="A1:BI38"/>
  <sheetViews>
    <sheetView showGridLines="0" zoomScale="130" zoomScaleNormal="130" workbookViewId="0">
      <pane xSplit="5" ySplit="9" topLeftCell="Y10" activePane="bottomRight" state="frozen"/>
      <selection pane="bottomRight" activeCell="AA13" sqref="AA13"/>
      <selection pane="bottomLeft" activeCell="A11" sqref="A11"/>
      <selection pane="topRight" activeCell="E1" sqref="E1"/>
    </sheetView>
  </sheetViews>
  <sheetFormatPr defaultColWidth="6.5703125" defaultRowHeight="15"/>
  <cols>
    <col min="1" max="1" width="3.28515625" style="9" bestFit="1" customWidth="1"/>
    <col min="2" max="2" width="16.42578125" style="9" bestFit="1" customWidth="1"/>
    <col min="3" max="3" width="40" style="9" bestFit="1" customWidth="1"/>
    <col min="4" max="4" width="8.85546875" style="9" bestFit="1" customWidth="1"/>
    <col min="5" max="5" width="29.85546875" style="9" bestFit="1" customWidth="1"/>
    <col min="6" max="6" width="9" style="9" bestFit="1" customWidth="1"/>
    <col min="7" max="9" width="8.85546875" style="9" bestFit="1" customWidth="1"/>
    <col min="10" max="10" width="11.5703125" style="9" bestFit="1" customWidth="1"/>
    <col min="11" max="11" width="7.42578125" style="10" bestFit="1" customWidth="1"/>
    <col min="12" max="12" width="10.7109375" style="9" bestFit="1" customWidth="1"/>
    <col min="13" max="13" width="8.85546875" style="9" bestFit="1" customWidth="1"/>
    <col min="14" max="15" width="24.85546875" style="9" bestFit="1" customWidth="1"/>
    <col min="16" max="16" width="24.85546875" style="11" bestFit="1" customWidth="1"/>
    <col min="17" max="17" width="8.42578125" style="11" bestFit="1" customWidth="1"/>
    <col min="18" max="18" width="11.5703125" style="9" bestFit="1" customWidth="1"/>
    <col min="19" max="19" width="9.28515625" style="9" bestFit="1" customWidth="1"/>
    <col min="20" max="20" width="8" style="9" bestFit="1" customWidth="1"/>
    <col min="21" max="21" width="9" style="9" bestFit="1" customWidth="1"/>
    <col min="22" max="22" width="8" style="9" bestFit="1" customWidth="1"/>
    <col min="23" max="23" width="10.28515625" style="9" bestFit="1" customWidth="1"/>
    <col min="24" max="24" width="12.85546875" style="9" bestFit="1" customWidth="1"/>
    <col min="25" max="25" width="11.5703125" style="9" bestFit="1" customWidth="1"/>
    <col min="26" max="26" width="9.28515625" style="9" bestFit="1" customWidth="1"/>
    <col min="27" max="27" width="8" style="9" bestFit="1" customWidth="1"/>
    <col min="28" max="28" width="9" style="9" bestFit="1" customWidth="1"/>
    <col min="29" max="29" width="8" style="9" bestFit="1" customWidth="1"/>
    <col min="30" max="30" width="10" style="9" bestFit="1" customWidth="1"/>
    <col min="31" max="31" width="8.42578125" style="9" bestFit="1" customWidth="1"/>
    <col min="32" max="32" width="11.5703125" style="9" bestFit="1" customWidth="1"/>
    <col min="33" max="33" width="9.28515625" style="9" bestFit="1" customWidth="1"/>
    <col min="34" max="34" width="8" style="9" bestFit="1" customWidth="1"/>
    <col min="35" max="35" width="9" style="9" bestFit="1" customWidth="1"/>
    <col min="36" max="36" width="8" style="9" bestFit="1" customWidth="1"/>
    <col min="37" max="37" width="8.140625" style="9" bestFit="1" customWidth="1"/>
    <col min="38" max="38" width="8.42578125" style="9" bestFit="1" customWidth="1"/>
    <col min="39" max="39" width="11.5703125" style="9" bestFit="1" customWidth="1"/>
    <col min="40" max="40" width="9.28515625" style="9" bestFit="1" customWidth="1"/>
    <col min="41" max="41" width="8" style="9" bestFit="1" customWidth="1"/>
    <col min="42" max="42" width="9" style="9" customWidth="1"/>
    <col min="43" max="43" width="7.42578125" style="8" bestFit="1" customWidth="1"/>
    <col min="44" max="44" width="8" style="9" bestFit="1" customWidth="1"/>
    <col min="45" max="45" width="15.42578125" style="9" bestFit="1" customWidth="1"/>
    <col min="46" max="46" width="8.42578125" style="9" bestFit="1" customWidth="1"/>
    <col min="47" max="47" width="11.5703125" style="9" bestFit="1" customWidth="1"/>
    <col min="48" max="48" width="9.28515625" style="9" bestFit="1" customWidth="1"/>
    <col min="49" max="49" width="57.140625" style="9" bestFit="1" customWidth="1"/>
    <col min="50" max="50" width="7.85546875" style="9" bestFit="1" customWidth="1"/>
    <col min="51" max="51" width="8.85546875" style="9" bestFit="1" customWidth="1"/>
    <col min="52" max="52" width="3.140625" style="9" bestFit="1" customWidth="1"/>
    <col min="53" max="53" width="3.85546875" style="9" bestFit="1" customWidth="1"/>
    <col min="54" max="54" width="10.85546875" style="9" bestFit="1" customWidth="1"/>
    <col min="55" max="55" width="4.42578125" style="9" bestFit="1" customWidth="1"/>
    <col min="56" max="56" width="21.140625" style="9" bestFit="1" customWidth="1"/>
    <col min="57" max="57" width="9.5703125" style="9" bestFit="1" customWidth="1"/>
    <col min="58" max="58" width="8.5703125" style="9" bestFit="1" customWidth="1"/>
    <col min="59" max="16384" width="6.5703125" style="9"/>
  </cols>
  <sheetData>
    <row r="1" spans="1:59">
      <c r="B1" s="350" t="s">
        <v>66</v>
      </c>
      <c r="C1" s="350"/>
    </row>
    <row r="2" spans="1:59">
      <c r="B2" s="199" t="s">
        <v>67</v>
      </c>
      <c r="C2" s="200" t="s">
        <v>68</v>
      </c>
    </row>
    <row r="3" spans="1:59">
      <c r="B3" s="199" t="s">
        <v>69</v>
      </c>
      <c r="C3" s="200" t="s">
        <v>70</v>
      </c>
    </row>
    <row r="4" spans="1:59">
      <c r="B4" s="199" t="s">
        <v>71</v>
      </c>
      <c r="C4" s="200" t="s">
        <v>72</v>
      </c>
    </row>
    <row r="5" spans="1:59">
      <c r="L5" s="173" t="s">
        <v>211</v>
      </c>
      <c r="W5" s="173" t="s">
        <v>228</v>
      </c>
      <c r="AS5" s="173" t="s">
        <v>229</v>
      </c>
    </row>
    <row r="6" spans="1:59">
      <c r="A6" s="385"/>
      <c r="B6" s="109" t="s">
        <v>2</v>
      </c>
      <c r="C6" s="84" t="s">
        <v>3</v>
      </c>
      <c r="D6" s="6" t="s">
        <v>4</v>
      </c>
      <c r="E6" s="117" t="s">
        <v>5</v>
      </c>
      <c r="F6" s="388">
        <v>45748</v>
      </c>
      <c r="G6" s="389"/>
      <c r="H6" s="389"/>
      <c r="I6" s="389"/>
      <c r="J6" s="389"/>
      <c r="K6" s="390">
        <v>45778</v>
      </c>
      <c r="L6" s="449">
        <v>45778</v>
      </c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  <c r="AA6" s="449"/>
      <c r="AB6" s="449"/>
      <c r="AC6" s="449"/>
      <c r="AD6" s="449"/>
      <c r="AE6" s="449"/>
      <c r="AF6" s="449"/>
      <c r="AG6" s="449"/>
      <c r="AH6" s="449"/>
      <c r="AI6" s="449"/>
      <c r="AJ6" s="449"/>
      <c r="AK6" s="449"/>
      <c r="AL6" s="449"/>
      <c r="AM6" s="449"/>
      <c r="AN6" s="449"/>
      <c r="AO6" s="449"/>
      <c r="AP6" s="449"/>
      <c r="AQ6" s="361">
        <v>45809</v>
      </c>
      <c r="AR6" s="378">
        <v>45809</v>
      </c>
      <c r="AS6" s="379"/>
      <c r="AT6" s="379"/>
      <c r="AU6" s="379"/>
      <c r="AV6" s="379"/>
    </row>
    <row r="7" spans="1:59">
      <c r="A7" s="386"/>
      <c r="B7" s="397"/>
      <c r="C7" s="336"/>
      <c r="D7" s="336"/>
      <c r="E7" s="398"/>
      <c r="F7" s="447"/>
      <c r="G7" s="447"/>
      <c r="H7" s="425"/>
      <c r="I7" s="426"/>
      <c r="J7" s="427"/>
      <c r="K7" s="390"/>
      <c r="L7" s="425" t="s">
        <v>215</v>
      </c>
      <c r="M7" s="426"/>
      <c r="N7" s="426"/>
      <c r="O7" s="426"/>
      <c r="P7" s="447" t="s">
        <v>216</v>
      </c>
      <c r="Q7" s="447"/>
      <c r="R7" s="447"/>
      <c r="S7" s="447"/>
      <c r="T7" s="447"/>
      <c r="U7" s="447"/>
      <c r="V7" s="448"/>
      <c r="W7" s="425" t="s">
        <v>230</v>
      </c>
      <c r="X7" s="426"/>
      <c r="Y7" s="426"/>
      <c r="Z7" s="426"/>
      <c r="AA7" s="426"/>
      <c r="AB7" s="426"/>
      <c r="AC7" s="426"/>
      <c r="AD7" s="447" t="s">
        <v>231</v>
      </c>
      <c r="AE7" s="447"/>
      <c r="AF7" s="447"/>
      <c r="AG7" s="447"/>
      <c r="AH7" s="447"/>
      <c r="AI7" s="447"/>
      <c r="AJ7" s="448"/>
      <c r="AK7" s="450" t="s">
        <v>232</v>
      </c>
      <c r="AL7" s="451"/>
      <c r="AM7" s="451"/>
      <c r="AN7" s="451"/>
      <c r="AO7" s="451"/>
      <c r="AP7" s="451"/>
      <c r="AQ7" s="362"/>
      <c r="AR7" s="194"/>
      <c r="AS7" s="383" t="s">
        <v>233</v>
      </c>
      <c r="AT7" s="383"/>
      <c r="AU7" s="383"/>
      <c r="AV7" s="383"/>
    </row>
    <row r="8" spans="1:59" ht="15" customHeight="1">
      <c r="A8" s="386"/>
      <c r="B8" s="395" t="s">
        <v>12</v>
      </c>
      <c r="C8" s="329"/>
      <c r="D8" s="329"/>
      <c r="E8" s="396"/>
      <c r="F8" s="113" t="s">
        <v>19</v>
      </c>
      <c r="G8" s="113" t="s">
        <v>13</v>
      </c>
      <c r="H8" s="113" t="s">
        <v>14</v>
      </c>
      <c r="I8" s="113" t="s">
        <v>15</v>
      </c>
      <c r="J8" s="113" t="s">
        <v>16</v>
      </c>
      <c r="K8" s="391"/>
      <c r="L8" s="121" t="s">
        <v>17</v>
      </c>
      <c r="M8" s="121" t="s">
        <v>18</v>
      </c>
      <c r="N8" s="121" t="s">
        <v>19</v>
      </c>
      <c r="O8" s="121" t="s">
        <v>13</v>
      </c>
      <c r="P8" s="121" t="s">
        <v>14</v>
      </c>
      <c r="Q8" s="121" t="s">
        <v>15</v>
      </c>
      <c r="R8" s="121" t="s">
        <v>16</v>
      </c>
      <c r="S8" s="121" t="s">
        <v>17</v>
      </c>
      <c r="T8" s="121" t="s">
        <v>18</v>
      </c>
      <c r="U8" s="121" t="s">
        <v>19</v>
      </c>
      <c r="V8" s="121" t="s">
        <v>13</v>
      </c>
      <c r="W8" s="121" t="s">
        <v>14</v>
      </c>
      <c r="X8" s="121" t="s">
        <v>15</v>
      </c>
      <c r="Y8" s="121" t="s">
        <v>16</v>
      </c>
      <c r="Z8" s="121" t="s">
        <v>17</v>
      </c>
      <c r="AA8" s="121" t="s">
        <v>18</v>
      </c>
      <c r="AB8" s="121" t="s">
        <v>19</v>
      </c>
      <c r="AC8" s="121" t="s">
        <v>13</v>
      </c>
      <c r="AD8" s="121" t="s">
        <v>14</v>
      </c>
      <c r="AE8" s="121" t="s">
        <v>15</v>
      </c>
      <c r="AF8" s="121" t="s">
        <v>16</v>
      </c>
      <c r="AG8" s="121" t="s">
        <v>17</v>
      </c>
      <c r="AH8" s="121" t="s">
        <v>18</v>
      </c>
      <c r="AI8" s="121" t="s">
        <v>19</v>
      </c>
      <c r="AJ8" s="121" t="s">
        <v>13</v>
      </c>
      <c r="AK8" s="121" t="s">
        <v>14</v>
      </c>
      <c r="AL8" s="121" t="s">
        <v>15</v>
      </c>
      <c r="AM8" s="121" t="s">
        <v>16</v>
      </c>
      <c r="AN8" s="121" t="s">
        <v>17</v>
      </c>
      <c r="AO8" s="121" t="s">
        <v>18</v>
      </c>
      <c r="AP8" s="121" t="s">
        <v>19</v>
      </c>
      <c r="AQ8" s="362"/>
      <c r="AR8" s="121" t="s">
        <v>13</v>
      </c>
      <c r="AS8" s="121" t="s">
        <v>14</v>
      </c>
      <c r="AT8" s="121" t="s">
        <v>15</v>
      </c>
      <c r="AU8" s="121" t="s">
        <v>16</v>
      </c>
      <c r="AV8" s="121" t="s">
        <v>17</v>
      </c>
      <c r="AW8" s="445" t="s">
        <v>234</v>
      </c>
      <c r="AX8" s="348" t="s">
        <v>21</v>
      </c>
      <c r="AY8" s="348" t="s">
        <v>22</v>
      </c>
      <c r="AZ8" s="348" t="s">
        <v>23</v>
      </c>
      <c r="BA8" s="348" t="s">
        <v>24</v>
      </c>
      <c r="BB8" s="348" t="s">
        <v>25</v>
      </c>
      <c r="BC8" s="348" t="s">
        <v>26</v>
      </c>
      <c r="BD8" s="348" t="s">
        <v>235</v>
      </c>
      <c r="BE8" s="348" t="s">
        <v>28</v>
      </c>
      <c r="BF8" s="348" t="s">
        <v>29</v>
      </c>
    </row>
    <row r="9" spans="1:59">
      <c r="A9" s="387"/>
      <c r="B9" s="395" t="s">
        <v>30</v>
      </c>
      <c r="C9" s="329"/>
      <c r="D9" s="329"/>
      <c r="E9" s="396"/>
      <c r="F9" s="114">
        <v>45773</v>
      </c>
      <c r="G9" s="114">
        <v>45774</v>
      </c>
      <c r="H9" s="114">
        <v>45775</v>
      </c>
      <c r="I9" s="114">
        <v>45776</v>
      </c>
      <c r="J9" s="114">
        <v>45777</v>
      </c>
      <c r="K9" s="391"/>
      <c r="L9" s="114">
        <v>45778</v>
      </c>
      <c r="M9" s="114">
        <v>45779</v>
      </c>
      <c r="N9" s="114">
        <v>45780</v>
      </c>
      <c r="O9" s="114">
        <v>45781</v>
      </c>
      <c r="P9" s="114">
        <v>45782</v>
      </c>
      <c r="Q9" s="114">
        <v>45783</v>
      </c>
      <c r="R9" s="114">
        <v>45784</v>
      </c>
      <c r="S9" s="114">
        <v>45785</v>
      </c>
      <c r="T9" s="114">
        <v>45786</v>
      </c>
      <c r="U9" s="114">
        <v>45787</v>
      </c>
      <c r="V9" s="114">
        <v>45788</v>
      </c>
      <c r="W9" s="114">
        <v>45789</v>
      </c>
      <c r="X9" s="114">
        <v>45790</v>
      </c>
      <c r="Y9" s="114">
        <v>45791</v>
      </c>
      <c r="Z9" s="114">
        <v>45792</v>
      </c>
      <c r="AA9" s="114">
        <v>45793</v>
      </c>
      <c r="AB9" s="114">
        <v>45794</v>
      </c>
      <c r="AC9" s="114">
        <v>45795</v>
      </c>
      <c r="AD9" s="114">
        <v>45796</v>
      </c>
      <c r="AE9" s="114">
        <v>45797</v>
      </c>
      <c r="AF9" s="114">
        <v>45798</v>
      </c>
      <c r="AG9" s="114">
        <v>45799</v>
      </c>
      <c r="AH9" s="114">
        <v>45800</v>
      </c>
      <c r="AI9" s="114">
        <v>45801</v>
      </c>
      <c r="AJ9" s="114">
        <v>45802</v>
      </c>
      <c r="AK9" s="114">
        <v>45803</v>
      </c>
      <c r="AL9" s="114">
        <v>45804</v>
      </c>
      <c r="AM9" s="114">
        <v>45805</v>
      </c>
      <c r="AN9" s="114">
        <v>45806</v>
      </c>
      <c r="AO9" s="114">
        <v>45807</v>
      </c>
      <c r="AP9" s="114">
        <v>45808</v>
      </c>
      <c r="AQ9" s="362"/>
      <c r="AR9" s="21">
        <v>45809</v>
      </c>
      <c r="AS9" s="21">
        <v>45810</v>
      </c>
      <c r="AT9" s="21">
        <v>45811</v>
      </c>
      <c r="AU9" s="21">
        <v>45812</v>
      </c>
      <c r="AV9" s="21">
        <v>45813</v>
      </c>
      <c r="AW9" s="446"/>
      <c r="AX9" s="348"/>
      <c r="AY9" s="348"/>
      <c r="AZ9" s="348"/>
      <c r="BA9" s="348"/>
      <c r="BB9" s="348"/>
      <c r="BC9" s="348"/>
      <c r="BD9" s="348"/>
      <c r="BE9" s="348"/>
      <c r="BF9" s="348"/>
    </row>
    <row r="10" spans="1:59">
      <c r="A10" s="92"/>
      <c r="B10" s="92"/>
      <c r="C10" s="25"/>
      <c r="D10" s="25"/>
      <c r="E10" s="90"/>
      <c r="F10" s="351"/>
      <c r="G10" s="351"/>
      <c r="H10" s="351"/>
      <c r="I10" s="351"/>
      <c r="J10" s="351"/>
      <c r="K10" s="391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130"/>
      <c r="AO10" s="130"/>
      <c r="AP10" s="130"/>
      <c r="AQ10" s="362"/>
      <c r="AR10" s="86"/>
      <c r="AS10" s="86"/>
      <c r="AT10" s="86"/>
      <c r="AU10" s="86"/>
      <c r="AV10" s="86"/>
      <c r="AW10" s="336"/>
      <c r="AX10" s="336"/>
      <c r="AY10" s="336"/>
      <c r="AZ10" s="336"/>
      <c r="BA10" s="336"/>
      <c r="BB10" s="336"/>
      <c r="BC10" s="336"/>
      <c r="BD10" s="336"/>
      <c r="BE10" s="336"/>
      <c r="BF10" s="336"/>
    </row>
    <row r="11" spans="1:59">
      <c r="A11" s="112">
        <v>1</v>
      </c>
      <c r="B11" s="346" t="s">
        <v>32</v>
      </c>
      <c r="C11" s="27">
        <v>10003607</v>
      </c>
      <c r="D11" s="27" t="s">
        <v>33</v>
      </c>
      <c r="E11" s="105" t="s">
        <v>108</v>
      </c>
      <c r="F11" s="99" t="s">
        <v>39</v>
      </c>
      <c r="G11" s="99" t="s">
        <v>39</v>
      </c>
      <c r="H11" s="99" t="s">
        <v>39</v>
      </c>
      <c r="I11" s="99" t="s">
        <v>39</v>
      </c>
      <c r="J11" s="99" t="s">
        <v>39</v>
      </c>
      <c r="K11" s="391"/>
      <c r="L11" s="135" t="s">
        <v>36</v>
      </c>
      <c r="M11" s="135" t="s">
        <v>37</v>
      </c>
      <c r="N11" s="104" t="s">
        <v>218</v>
      </c>
      <c r="O11" s="104" t="s">
        <v>218</v>
      </c>
      <c r="P11" s="104" t="s">
        <v>218</v>
      </c>
      <c r="Q11" s="104" t="s">
        <v>35</v>
      </c>
      <c r="R11" s="104" t="s">
        <v>35</v>
      </c>
      <c r="S11" s="100" t="s">
        <v>36</v>
      </c>
      <c r="T11" s="100" t="s">
        <v>37</v>
      </c>
      <c r="U11" s="104" t="s">
        <v>35</v>
      </c>
      <c r="V11" s="264" t="s">
        <v>23</v>
      </c>
      <c r="W11" s="104" t="s">
        <v>35</v>
      </c>
      <c r="X11" s="104" t="s">
        <v>35</v>
      </c>
      <c r="Y11" s="104" t="s">
        <v>35</v>
      </c>
      <c r="Z11" s="100" t="s">
        <v>36</v>
      </c>
      <c r="AA11" s="325" t="s">
        <v>35</v>
      </c>
      <c r="AB11" s="104" t="s">
        <v>35</v>
      </c>
      <c r="AC11" s="104" t="s">
        <v>35</v>
      </c>
      <c r="AD11" s="104" t="s">
        <v>35</v>
      </c>
      <c r="AE11" s="104" t="s">
        <v>35</v>
      </c>
      <c r="AF11" s="104" t="s">
        <v>35</v>
      </c>
      <c r="AG11" s="100" t="s">
        <v>36</v>
      </c>
      <c r="AH11" s="100" t="s">
        <v>37</v>
      </c>
      <c r="AI11" s="104" t="s">
        <v>35</v>
      </c>
      <c r="AJ11" s="104" t="s">
        <v>35</v>
      </c>
      <c r="AK11" s="104" t="s">
        <v>35</v>
      </c>
      <c r="AL11" s="104" t="s">
        <v>35</v>
      </c>
      <c r="AM11" s="104" t="s">
        <v>35</v>
      </c>
      <c r="AN11" s="100" t="s">
        <v>36</v>
      </c>
      <c r="AO11" s="100" t="s">
        <v>37</v>
      </c>
      <c r="AP11" s="4" t="s">
        <v>38</v>
      </c>
      <c r="AQ11" s="362"/>
      <c r="AR11" s="4" t="s">
        <v>38</v>
      </c>
      <c r="AS11" s="4" t="s">
        <v>38</v>
      </c>
      <c r="AT11" s="4" t="s">
        <v>38</v>
      </c>
      <c r="AU11" s="4" t="s">
        <v>38</v>
      </c>
      <c r="AV11" s="87" t="s">
        <v>36</v>
      </c>
      <c r="AW11" s="12"/>
      <c r="AX11" s="12">
        <f>COUNTIF(L11:AP11,"Off")</f>
        <v>5</v>
      </c>
      <c r="AY11" s="12">
        <f>COUNTIF(L11:AP11,"Rest")</f>
        <v>4</v>
      </c>
      <c r="AZ11" s="12">
        <f>COUNTIF(L11:AP11,"AL")</f>
        <v>1</v>
      </c>
      <c r="BA11" s="12">
        <f>COUNTIF(L11:AP11,"MC")</f>
        <v>0</v>
      </c>
      <c r="BB11" s="12">
        <f>COUNTIF(L11:AP11,"Half Day")</f>
        <v>0</v>
      </c>
      <c r="BC11" s="12">
        <f>COUNTIF(L11:AP11,"MTA")</f>
        <v>0</v>
      </c>
      <c r="BD11" s="12"/>
      <c r="BE11" s="12"/>
      <c r="BF11" s="12"/>
    </row>
    <row r="12" spans="1:59">
      <c r="A12" s="112">
        <v>2</v>
      </c>
      <c r="B12" s="347"/>
      <c r="C12" s="27">
        <v>10003684</v>
      </c>
      <c r="D12" s="27" t="s">
        <v>40</v>
      </c>
      <c r="E12" s="105" t="s">
        <v>111</v>
      </c>
      <c r="F12" s="135" t="s">
        <v>36</v>
      </c>
      <c r="G12" s="135" t="s">
        <v>37</v>
      </c>
      <c r="H12" s="99" t="s">
        <v>39</v>
      </c>
      <c r="I12" s="99" t="s">
        <v>39</v>
      </c>
      <c r="J12" s="99" t="s">
        <v>39</v>
      </c>
      <c r="K12" s="391"/>
      <c r="L12" s="99" t="s">
        <v>39</v>
      </c>
      <c r="M12" s="99" t="s">
        <v>39</v>
      </c>
      <c r="N12" s="324" t="s">
        <v>236</v>
      </c>
      <c r="O12" s="324" t="s">
        <v>237</v>
      </c>
      <c r="P12" s="323" t="s">
        <v>221</v>
      </c>
      <c r="Q12" s="104" t="s">
        <v>35</v>
      </c>
      <c r="R12" s="104" t="s">
        <v>35</v>
      </c>
      <c r="S12" s="104" t="s">
        <v>35</v>
      </c>
      <c r="T12" s="104" t="s">
        <v>35</v>
      </c>
      <c r="U12" s="100" t="s">
        <v>36</v>
      </c>
      <c r="V12" s="325" t="s">
        <v>35</v>
      </c>
      <c r="W12" s="104" t="s">
        <v>35</v>
      </c>
      <c r="X12" s="104" t="s">
        <v>35</v>
      </c>
      <c r="Y12" s="104" t="s">
        <v>35</v>
      </c>
      <c r="Z12" s="104" t="s">
        <v>35</v>
      </c>
      <c r="AA12" s="264" t="s">
        <v>61</v>
      </c>
      <c r="AB12" s="100" t="s">
        <v>36</v>
      </c>
      <c r="AC12" s="100" t="s">
        <v>37</v>
      </c>
      <c r="AD12" s="104" t="s">
        <v>35</v>
      </c>
      <c r="AE12" s="104" t="s">
        <v>35</v>
      </c>
      <c r="AF12" s="104" t="s">
        <v>35</v>
      </c>
      <c r="AG12" s="104" t="s">
        <v>35</v>
      </c>
      <c r="AH12" s="264" t="s">
        <v>61</v>
      </c>
      <c r="AI12" s="100" t="s">
        <v>36</v>
      </c>
      <c r="AJ12" s="100" t="s">
        <v>37</v>
      </c>
      <c r="AK12" s="104" t="s">
        <v>35</v>
      </c>
      <c r="AL12" s="104" t="s">
        <v>35</v>
      </c>
      <c r="AM12" s="104" t="s">
        <v>35</v>
      </c>
      <c r="AN12" s="104" t="s">
        <v>35</v>
      </c>
      <c r="AO12" s="104" t="s">
        <v>35</v>
      </c>
      <c r="AP12" s="100" t="s">
        <v>36</v>
      </c>
      <c r="AQ12" s="362"/>
      <c r="AR12" s="100" t="s">
        <v>37</v>
      </c>
      <c r="AS12" s="4" t="s">
        <v>38</v>
      </c>
      <c r="AT12" s="4" t="s">
        <v>38</v>
      </c>
      <c r="AU12" s="4" t="s">
        <v>38</v>
      </c>
      <c r="AV12" s="4" t="s">
        <v>38</v>
      </c>
      <c r="AW12" s="322" t="s">
        <v>238</v>
      </c>
      <c r="AX12" s="12">
        <f t="shared" ref="AX12:AX24" si="0">COUNTIF(L12:AP12,"Off")</f>
        <v>4</v>
      </c>
      <c r="AY12" s="12">
        <f t="shared" ref="AY12:AY24" si="1">COUNTIF(L12:AP12,"Rest")</f>
        <v>2</v>
      </c>
      <c r="AZ12" s="12">
        <f t="shared" ref="AZ12:AZ24" si="2">COUNTIF(L12:AP12,"AL")</f>
        <v>0</v>
      </c>
      <c r="BA12" s="12">
        <f t="shared" ref="BA12:BA24" si="3">COUNTIF(L12:AP12,"MC")</f>
        <v>0</v>
      </c>
      <c r="BB12" s="12">
        <f t="shared" ref="BB12:BB24" si="4">COUNTIF(L12:AP12,"Half Day")</f>
        <v>0</v>
      </c>
      <c r="BC12" s="12">
        <f t="shared" ref="BC12:BC24" si="5">COUNTIF(L12:AP12,"MTA")</f>
        <v>0</v>
      </c>
      <c r="BD12" s="12"/>
      <c r="BE12" s="12"/>
      <c r="BF12" s="12"/>
    </row>
    <row r="13" spans="1:59">
      <c r="A13" s="112">
        <v>3</v>
      </c>
      <c r="B13" s="347"/>
      <c r="C13" s="27">
        <v>10003762</v>
      </c>
      <c r="D13" s="27" t="s">
        <v>40</v>
      </c>
      <c r="E13" s="105" t="s">
        <v>113</v>
      </c>
      <c r="F13" s="99" t="s">
        <v>39</v>
      </c>
      <c r="G13" s="99" t="s">
        <v>39</v>
      </c>
      <c r="H13" s="135" t="s">
        <v>36</v>
      </c>
      <c r="I13" s="135" t="s">
        <v>37</v>
      </c>
      <c r="J13" s="99" t="s">
        <v>39</v>
      </c>
      <c r="K13" s="391"/>
      <c r="L13" s="99" t="s">
        <v>39</v>
      </c>
      <c r="M13" s="99" t="s">
        <v>39</v>
      </c>
      <c r="N13" s="99" t="s">
        <v>39</v>
      </c>
      <c r="O13" s="99" t="s">
        <v>39</v>
      </c>
      <c r="P13" s="135" t="s">
        <v>36</v>
      </c>
      <c r="Q13" s="135" t="s">
        <v>37</v>
      </c>
      <c r="R13" s="104" t="s">
        <v>35</v>
      </c>
      <c r="S13" s="104" t="s">
        <v>35</v>
      </c>
      <c r="T13" s="138" t="s">
        <v>26</v>
      </c>
      <c r="U13" s="138" t="s">
        <v>26</v>
      </c>
      <c r="V13" s="138" t="s">
        <v>26</v>
      </c>
      <c r="W13" s="138" t="s">
        <v>239</v>
      </c>
      <c r="X13" s="138" t="s">
        <v>240</v>
      </c>
      <c r="Y13" s="138" t="s">
        <v>26</v>
      </c>
      <c r="Z13" s="138" t="s">
        <v>26</v>
      </c>
      <c r="AA13" s="138" t="s">
        <v>26</v>
      </c>
      <c r="AB13" s="138" t="s">
        <v>26</v>
      </c>
      <c r="AC13" s="138" t="s">
        <v>26</v>
      </c>
      <c r="AD13" s="138" t="s">
        <v>239</v>
      </c>
      <c r="AE13" s="100" t="s">
        <v>37</v>
      </c>
      <c r="AF13" s="104" t="s">
        <v>35</v>
      </c>
      <c r="AG13" s="104" t="s">
        <v>35</v>
      </c>
      <c r="AH13" s="104" t="s">
        <v>35</v>
      </c>
      <c r="AI13" s="104" t="s">
        <v>35</v>
      </c>
      <c r="AJ13" s="104" t="s">
        <v>35</v>
      </c>
      <c r="AK13" s="135" t="s">
        <v>36</v>
      </c>
      <c r="AL13" s="135" t="s">
        <v>37</v>
      </c>
      <c r="AM13" s="138" t="s">
        <v>23</v>
      </c>
      <c r="AN13" s="138" t="s">
        <v>23</v>
      </c>
      <c r="AO13" s="138" t="s">
        <v>23</v>
      </c>
      <c r="AP13" s="138" t="s">
        <v>23</v>
      </c>
      <c r="AQ13" s="362"/>
      <c r="AR13" s="138" t="s">
        <v>23</v>
      </c>
      <c r="AS13" s="135" t="s">
        <v>36</v>
      </c>
      <c r="AT13" s="135" t="s">
        <v>37</v>
      </c>
      <c r="AU13" s="4" t="s">
        <v>38</v>
      </c>
      <c r="AV13" s="4" t="s">
        <v>38</v>
      </c>
      <c r="AW13" s="12"/>
      <c r="AX13" s="12">
        <f t="shared" si="0"/>
        <v>2</v>
      </c>
      <c r="AY13" s="12">
        <f t="shared" si="1"/>
        <v>3</v>
      </c>
      <c r="AZ13" s="12">
        <f t="shared" si="2"/>
        <v>4</v>
      </c>
      <c r="BA13" s="12">
        <f t="shared" si="3"/>
        <v>0</v>
      </c>
      <c r="BB13" s="12">
        <f t="shared" si="4"/>
        <v>0</v>
      </c>
      <c r="BC13" s="12">
        <f t="shared" si="5"/>
        <v>8</v>
      </c>
      <c r="BD13" s="12"/>
      <c r="BE13" s="12"/>
      <c r="BF13" s="12"/>
    </row>
    <row r="14" spans="1:59">
      <c r="A14" s="112">
        <v>4</v>
      </c>
      <c r="B14" s="400"/>
      <c r="C14" s="27">
        <v>10004306</v>
      </c>
      <c r="D14" s="27" t="s">
        <v>33</v>
      </c>
      <c r="E14" s="105" t="s">
        <v>47</v>
      </c>
      <c r="F14" s="216" t="s">
        <v>36</v>
      </c>
      <c r="G14" s="219" t="s">
        <v>37</v>
      </c>
      <c r="H14" s="99" t="s">
        <v>39</v>
      </c>
      <c r="I14" s="99" t="s">
        <v>39</v>
      </c>
      <c r="J14" s="99" t="s">
        <v>39</v>
      </c>
      <c r="K14" s="391"/>
      <c r="L14" s="99" t="s">
        <v>39</v>
      </c>
      <c r="M14" s="99" t="s">
        <v>39</v>
      </c>
      <c r="N14" s="216" t="s">
        <v>36</v>
      </c>
      <c r="O14" s="195" t="s">
        <v>37</v>
      </c>
      <c r="P14" s="104" t="s">
        <v>35</v>
      </c>
      <c r="Q14" s="104" t="s">
        <v>35</v>
      </c>
      <c r="R14" s="104" t="s">
        <v>35</v>
      </c>
      <c r="S14" s="104" t="s">
        <v>35</v>
      </c>
      <c r="T14" s="104" t="s">
        <v>35</v>
      </c>
      <c r="U14" s="195" t="s">
        <v>36</v>
      </c>
      <c r="V14" s="195" t="s">
        <v>37</v>
      </c>
      <c r="W14" s="104" t="s">
        <v>35</v>
      </c>
      <c r="X14" s="104" t="s">
        <v>35</v>
      </c>
      <c r="Y14" s="104" t="s">
        <v>35</v>
      </c>
      <c r="Z14" s="104" t="s">
        <v>35</v>
      </c>
      <c r="AA14" s="104" t="s">
        <v>35</v>
      </c>
      <c r="AB14" s="195" t="s">
        <v>36</v>
      </c>
      <c r="AC14" s="195" t="s">
        <v>37</v>
      </c>
      <c r="AD14" s="104" t="s">
        <v>35</v>
      </c>
      <c r="AE14" s="104" t="s">
        <v>35</v>
      </c>
      <c r="AF14" s="104" t="s">
        <v>35</v>
      </c>
      <c r="AG14" s="104" t="s">
        <v>35</v>
      </c>
      <c r="AH14" s="104" t="s">
        <v>35</v>
      </c>
      <c r="AI14" s="195" t="s">
        <v>36</v>
      </c>
      <c r="AJ14" s="195" t="s">
        <v>37</v>
      </c>
      <c r="AK14" s="104" t="s">
        <v>35</v>
      </c>
      <c r="AL14" s="104" t="s">
        <v>35</v>
      </c>
      <c r="AM14" s="104" t="s">
        <v>35</v>
      </c>
      <c r="AN14" s="104" t="s">
        <v>35</v>
      </c>
      <c r="AO14" s="104" t="s">
        <v>35</v>
      </c>
      <c r="AP14" s="195" t="s">
        <v>36</v>
      </c>
      <c r="AQ14" s="362"/>
      <c r="AR14" s="195" t="s">
        <v>37</v>
      </c>
      <c r="AS14" s="4" t="s">
        <v>38</v>
      </c>
      <c r="AT14" s="4" t="s">
        <v>38</v>
      </c>
      <c r="AU14" s="4" t="s">
        <v>38</v>
      </c>
      <c r="AV14" s="4" t="s">
        <v>38</v>
      </c>
      <c r="AW14" s="12"/>
      <c r="AX14" s="12">
        <f t="shared" si="0"/>
        <v>5</v>
      </c>
      <c r="AY14" s="12">
        <f t="shared" si="1"/>
        <v>4</v>
      </c>
      <c r="AZ14" s="12">
        <f t="shared" si="2"/>
        <v>0</v>
      </c>
      <c r="BA14" s="12">
        <f t="shared" si="3"/>
        <v>0</v>
      </c>
      <c r="BB14" s="12">
        <f t="shared" si="4"/>
        <v>0</v>
      </c>
      <c r="BC14" s="12">
        <f t="shared" si="5"/>
        <v>0</v>
      </c>
      <c r="BD14" s="12"/>
      <c r="BE14" s="12"/>
      <c r="BF14" s="12"/>
    </row>
    <row r="15" spans="1:59">
      <c r="A15" s="92"/>
      <c r="B15" s="110"/>
      <c r="C15" s="28"/>
      <c r="D15" s="28"/>
      <c r="E15" s="90"/>
      <c r="F15" s="101"/>
      <c r="G15" s="101"/>
      <c r="H15" s="101"/>
      <c r="I15" s="101"/>
      <c r="J15" s="101"/>
      <c r="K15" s="391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96"/>
      <c r="AC15" s="96"/>
      <c r="AD15" s="97"/>
      <c r="AE15" s="25"/>
      <c r="AF15" s="25"/>
      <c r="AG15" s="25"/>
      <c r="AH15" s="25"/>
      <c r="AI15" s="25"/>
      <c r="AJ15" s="25"/>
      <c r="AK15" s="25"/>
      <c r="AL15" s="25"/>
      <c r="AM15" s="90"/>
      <c r="AN15" s="20"/>
      <c r="AO15" s="20"/>
      <c r="AP15" s="20"/>
      <c r="AQ15" s="362"/>
      <c r="AR15" s="86"/>
      <c r="AS15" s="86"/>
      <c r="AT15" s="86"/>
      <c r="AU15" s="86"/>
      <c r="AV15" s="93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8"/>
    </row>
    <row r="16" spans="1:59">
      <c r="A16" s="112">
        <v>5</v>
      </c>
      <c r="B16" s="346" t="s">
        <v>49</v>
      </c>
      <c r="C16" s="27">
        <v>10003744</v>
      </c>
      <c r="D16" s="27" t="s">
        <v>33</v>
      </c>
      <c r="E16" s="105" t="s">
        <v>118</v>
      </c>
      <c r="F16" s="137" t="s">
        <v>38</v>
      </c>
      <c r="G16" s="137" t="s">
        <v>38</v>
      </c>
      <c r="H16" s="137" t="s">
        <v>38</v>
      </c>
      <c r="I16" s="137" t="s">
        <v>38</v>
      </c>
      <c r="J16" s="137" t="s">
        <v>38</v>
      </c>
      <c r="K16" s="391"/>
      <c r="L16" s="135" t="s">
        <v>36</v>
      </c>
      <c r="M16" s="135" t="s">
        <v>37</v>
      </c>
      <c r="N16" s="138" t="s">
        <v>23</v>
      </c>
      <c r="O16" s="138" t="s">
        <v>23</v>
      </c>
      <c r="P16" s="138" t="s">
        <v>23</v>
      </c>
      <c r="Q16" s="99" t="s">
        <v>39</v>
      </c>
      <c r="R16" s="99" t="s">
        <v>39</v>
      </c>
      <c r="S16" s="100" t="s">
        <v>36</v>
      </c>
      <c r="T16" s="100" t="s">
        <v>37</v>
      </c>
      <c r="U16" s="99" t="s">
        <v>39</v>
      </c>
      <c r="V16" s="99" t="s">
        <v>39</v>
      </c>
      <c r="W16" s="99" t="s">
        <v>39</v>
      </c>
      <c r="X16" s="99" t="s">
        <v>39</v>
      </c>
      <c r="Y16" s="99" t="s">
        <v>39</v>
      </c>
      <c r="Z16" s="100" t="s">
        <v>36</v>
      </c>
      <c r="AA16" s="100" t="s">
        <v>37</v>
      </c>
      <c r="AB16" s="99" t="s">
        <v>39</v>
      </c>
      <c r="AC16" s="99" t="s">
        <v>39</v>
      </c>
      <c r="AD16" s="99" t="s">
        <v>39</v>
      </c>
      <c r="AE16" s="99" t="s">
        <v>39</v>
      </c>
      <c r="AF16" s="99" t="s">
        <v>39</v>
      </c>
      <c r="AG16" s="100" t="s">
        <v>36</v>
      </c>
      <c r="AH16" s="100" t="s">
        <v>37</v>
      </c>
      <c r="AI16" s="99" t="s">
        <v>39</v>
      </c>
      <c r="AJ16" s="99" t="s">
        <v>39</v>
      </c>
      <c r="AK16" s="99" t="s">
        <v>39</v>
      </c>
      <c r="AL16" s="99" t="s">
        <v>39</v>
      </c>
      <c r="AM16" s="99" t="s">
        <v>39</v>
      </c>
      <c r="AN16" s="100" t="s">
        <v>36</v>
      </c>
      <c r="AO16" s="100" t="s">
        <v>37</v>
      </c>
      <c r="AP16" s="99" t="s">
        <v>39</v>
      </c>
      <c r="AQ16" s="362"/>
      <c r="AR16" s="99" t="s">
        <v>39</v>
      </c>
      <c r="AS16" s="99" t="s">
        <v>39</v>
      </c>
      <c r="AT16" s="99" t="s">
        <v>39</v>
      </c>
      <c r="AU16" s="99" t="s">
        <v>39</v>
      </c>
      <c r="AV16" s="100" t="s">
        <v>36</v>
      </c>
      <c r="AW16" s="320" t="s">
        <v>241</v>
      </c>
      <c r="AX16" s="12">
        <f t="shared" si="0"/>
        <v>5</v>
      </c>
      <c r="AY16" s="12">
        <f t="shared" si="1"/>
        <v>5</v>
      </c>
      <c r="AZ16" s="12">
        <f t="shared" si="2"/>
        <v>3</v>
      </c>
      <c r="BA16" s="12">
        <f t="shared" si="3"/>
        <v>0</v>
      </c>
      <c r="BB16" s="12">
        <f t="shared" si="4"/>
        <v>0</v>
      </c>
      <c r="BC16" s="12">
        <f t="shared" si="5"/>
        <v>0</v>
      </c>
      <c r="BD16" s="12"/>
      <c r="BE16" s="12"/>
      <c r="BF16" s="12"/>
    </row>
    <row r="17" spans="1:61">
      <c r="A17" s="112">
        <v>6</v>
      </c>
      <c r="B17" s="347"/>
      <c r="C17" s="27">
        <v>10003818</v>
      </c>
      <c r="D17" s="27" t="s">
        <v>40</v>
      </c>
      <c r="E17" s="105" t="s">
        <v>121</v>
      </c>
      <c r="F17" s="135" t="s">
        <v>36</v>
      </c>
      <c r="G17" s="135" t="s">
        <v>37</v>
      </c>
      <c r="H17" s="137" t="s">
        <v>38</v>
      </c>
      <c r="I17" s="137" t="s">
        <v>38</v>
      </c>
      <c r="J17" s="137" t="s">
        <v>38</v>
      </c>
      <c r="K17" s="391"/>
      <c r="L17" s="137" t="s">
        <v>38</v>
      </c>
      <c r="M17" s="137" t="s">
        <v>38</v>
      </c>
      <c r="N17" s="135" t="s">
        <v>36</v>
      </c>
      <c r="O17" s="135" t="s">
        <v>37</v>
      </c>
      <c r="P17" s="99" t="s">
        <v>39</v>
      </c>
      <c r="Q17" s="99" t="s">
        <v>39</v>
      </c>
      <c r="R17" s="99" t="s">
        <v>39</v>
      </c>
      <c r="S17" s="99" t="s">
        <v>39</v>
      </c>
      <c r="T17" s="99" t="s">
        <v>39</v>
      </c>
      <c r="U17" s="100" t="s">
        <v>36</v>
      </c>
      <c r="V17" s="100" t="s">
        <v>37</v>
      </c>
      <c r="W17" s="99" t="s">
        <v>39</v>
      </c>
      <c r="X17" s="99" t="s">
        <v>39</v>
      </c>
      <c r="Y17" s="99" t="s">
        <v>39</v>
      </c>
      <c r="Z17" s="99" t="s">
        <v>39</v>
      </c>
      <c r="AA17" s="99" t="s">
        <v>39</v>
      </c>
      <c r="AB17" s="100" t="s">
        <v>36</v>
      </c>
      <c r="AC17" s="100" t="s">
        <v>37</v>
      </c>
      <c r="AD17" s="99" t="s">
        <v>39</v>
      </c>
      <c r="AE17" s="99" t="s">
        <v>39</v>
      </c>
      <c r="AF17" s="99" t="s">
        <v>39</v>
      </c>
      <c r="AG17" s="99" t="s">
        <v>39</v>
      </c>
      <c r="AH17" s="99" t="s">
        <v>39</v>
      </c>
      <c r="AI17" s="100" t="s">
        <v>36</v>
      </c>
      <c r="AJ17" s="100" t="s">
        <v>37</v>
      </c>
      <c r="AK17" s="99" t="s">
        <v>39</v>
      </c>
      <c r="AL17" s="99" t="s">
        <v>39</v>
      </c>
      <c r="AM17" s="99" t="s">
        <v>39</v>
      </c>
      <c r="AN17" s="99" t="s">
        <v>39</v>
      </c>
      <c r="AO17" s="99" t="s">
        <v>39</v>
      </c>
      <c r="AP17" s="100" t="s">
        <v>36</v>
      </c>
      <c r="AQ17" s="362"/>
      <c r="AR17" s="100" t="s">
        <v>37</v>
      </c>
      <c r="AS17" s="5" t="s">
        <v>35</v>
      </c>
      <c r="AT17" s="5" t="s">
        <v>35</v>
      </c>
      <c r="AU17" s="5" t="s">
        <v>35</v>
      </c>
      <c r="AV17" s="5" t="s">
        <v>35</v>
      </c>
      <c r="AW17" s="12"/>
      <c r="AX17" s="12">
        <f t="shared" si="0"/>
        <v>5</v>
      </c>
      <c r="AY17" s="12">
        <f t="shared" si="1"/>
        <v>4</v>
      </c>
      <c r="AZ17" s="12">
        <f t="shared" si="2"/>
        <v>0</v>
      </c>
      <c r="BA17" s="12">
        <f t="shared" si="3"/>
        <v>0</v>
      </c>
      <c r="BB17" s="12">
        <f t="shared" si="4"/>
        <v>0</v>
      </c>
      <c r="BC17" s="12">
        <f t="shared" si="5"/>
        <v>0</v>
      </c>
      <c r="BD17" s="12"/>
      <c r="BE17" s="12"/>
      <c r="BF17" s="12"/>
    </row>
    <row r="18" spans="1:61">
      <c r="A18" s="112">
        <v>7</v>
      </c>
      <c r="B18" s="347"/>
      <c r="C18" s="27">
        <v>10003520</v>
      </c>
      <c r="D18" s="27" t="s">
        <v>40</v>
      </c>
      <c r="E18" s="105" t="s">
        <v>123</v>
      </c>
      <c r="F18" s="137" t="s">
        <v>38</v>
      </c>
      <c r="G18" s="137" t="s">
        <v>38</v>
      </c>
      <c r="H18" s="135" t="s">
        <v>36</v>
      </c>
      <c r="I18" s="135" t="s">
        <v>37</v>
      </c>
      <c r="J18" s="137" t="s">
        <v>38</v>
      </c>
      <c r="K18" s="391"/>
      <c r="L18" s="137" t="s">
        <v>38</v>
      </c>
      <c r="M18" s="137" t="s">
        <v>38</v>
      </c>
      <c r="N18" s="137" t="s">
        <v>38</v>
      </c>
      <c r="O18" s="137" t="s">
        <v>38</v>
      </c>
      <c r="P18" s="135" t="s">
        <v>36</v>
      </c>
      <c r="Q18" s="135" t="s">
        <v>37</v>
      </c>
      <c r="R18" s="99" t="s">
        <v>39</v>
      </c>
      <c r="S18" s="99" t="s">
        <v>39</v>
      </c>
      <c r="T18" s="99" t="s">
        <v>39</v>
      </c>
      <c r="U18" s="99" t="s">
        <v>39</v>
      </c>
      <c r="V18" s="99" t="s">
        <v>39</v>
      </c>
      <c r="W18" s="135" t="s">
        <v>36</v>
      </c>
      <c r="X18" s="135" t="s">
        <v>37</v>
      </c>
      <c r="Y18" s="99" t="s">
        <v>39</v>
      </c>
      <c r="Z18" s="99" t="s">
        <v>39</v>
      </c>
      <c r="AA18" s="99" t="s">
        <v>39</v>
      </c>
      <c r="AB18" s="99" t="s">
        <v>39</v>
      </c>
      <c r="AC18" s="99" t="s">
        <v>39</v>
      </c>
      <c r="AD18" s="135" t="s">
        <v>36</v>
      </c>
      <c r="AE18" s="135" t="s">
        <v>37</v>
      </c>
      <c r="AF18" s="99" t="s">
        <v>39</v>
      </c>
      <c r="AG18" s="99" t="s">
        <v>39</v>
      </c>
      <c r="AH18" s="99" t="s">
        <v>39</v>
      </c>
      <c r="AI18" s="99" t="s">
        <v>39</v>
      </c>
      <c r="AJ18" s="99" t="s">
        <v>39</v>
      </c>
      <c r="AK18" s="135" t="s">
        <v>36</v>
      </c>
      <c r="AL18" s="135" t="s">
        <v>37</v>
      </c>
      <c r="AM18" s="99" t="s">
        <v>39</v>
      </c>
      <c r="AN18" s="99" t="s">
        <v>39</v>
      </c>
      <c r="AO18" s="99" t="s">
        <v>39</v>
      </c>
      <c r="AP18" s="99" t="s">
        <v>39</v>
      </c>
      <c r="AQ18" s="362"/>
      <c r="AR18" s="99" t="s">
        <v>39</v>
      </c>
      <c r="AS18" s="135" t="s">
        <v>36</v>
      </c>
      <c r="AT18" s="135" t="s">
        <v>37</v>
      </c>
      <c r="AU18" s="5" t="s">
        <v>35</v>
      </c>
      <c r="AV18" s="5" t="s">
        <v>35</v>
      </c>
      <c r="AW18" s="12"/>
      <c r="AX18" s="12">
        <f t="shared" si="0"/>
        <v>4</v>
      </c>
      <c r="AY18" s="12">
        <f t="shared" si="1"/>
        <v>4</v>
      </c>
      <c r="AZ18" s="12">
        <f t="shared" si="2"/>
        <v>0</v>
      </c>
      <c r="BA18" s="12">
        <f t="shared" si="3"/>
        <v>0</v>
      </c>
      <c r="BB18" s="12">
        <f t="shared" si="4"/>
        <v>0</v>
      </c>
      <c r="BC18" s="12">
        <f t="shared" si="5"/>
        <v>0</v>
      </c>
      <c r="BD18" s="12"/>
      <c r="BE18" s="12"/>
      <c r="BF18" s="12"/>
    </row>
    <row r="19" spans="1:61" s="303" customFormat="1" hidden="1">
      <c r="A19" s="291">
        <v>8</v>
      </c>
      <c r="B19" s="292"/>
      <c r="C19" s="304">
        <v>10003606</v>
      </c>
      <c r="D19" s="304" t="s">
        <v>33</v>
      </c>
      <c r="E19" s="305" t="s">
        <v>56</v>
      </c>
      <c r="F19" s="299" t="s">
        <v>37</v>
      </c>
      <c r="G19" s="300" t="s">
        <v>37</v>
      </c>
      <c r="H19" s="298" t="s">
        <v>39</v>
      </c>
      <c r="I19" s="298" t="s">
        <v>39</v>
      </c>
      <c r="J19" s="298" t="s">
        <v>39</v>
      </c>
      <c r="K19" s="391"/>
      <c r="L19" s="298" t="s">
        <v>39</v>
      </c>
      <c r="M19" s="298" t="s">
        <v>39</v>
      </c>
      <c r="N19" s="300" t="s">
        <v>36</v>
      </c>
      <c r="O19" s="300" t="s">
        <v>37</v>
      </c>
      <c r="P19" s="298" t="s">
        <v>39</v>
      </c>
      <c r="Q19" s="298" t="s">
        <v>39</v>
      </c>
      <c r="R19" s="298" t="s">
        <v>39</v>
      </c>
      <c r="S19" s="298" t="s">
        <v>39</v>
      </c>
      <c r="T19" s="298" t="s">
        <v>39</v>
      </c>
      <c r="U19" s="300" t="s">
        <v>36</v>
      </c>
      <c r="V19" s="300" t="s">
        <v>37</v>
      </c>
      <c r="W19" s="298" t="s">
        <v>39</v>
      </c>
      <c r="X19" s="298" t="s">
        <v>39</v>
      </c>
      <c r="Y19" s="298" t="s">
        <v>39</v>
      </c>
      <c r="Z19" s="298" t="s">
        <v>39</v>
      </c>
      <c r="AA19" s="298" t="s">
        <v>39</v>
      </c>
      <c r="AB19" s="300" t="s">
        <v>36</v>
      </c>
      <c r="AC19" s="300" t="s">
        <v>37</v>
      </c>
      <c r="AD19" s="298" t="s">
        <v>39</v>
      </c>
      <c r="AE19" s="298" t="s">
        <v>39</v>
      </c>
      <c r="AF19" s="298" t="s">
        <v>39</v>
      </c>
      <c r="AG19" s="298" t="s">
        <v>39</v>
      </c>
      <c r="AH19" s="298" t="s">
        <v>39</v>
      </c>
      <c r="AI19" s="300" t="s">
        <v>36</v>
      </c>
      <c r="AJ19" s="300" t="s">
        <v>37</v>
      </c>
      <c r="AK19" s="298" t="s">
        <v>39</v>
      </c>
      <c r="AL19" s="298" t="s">
        <v>39</v>
      </c>
      <c r="AM19" s="298" t="s">
        <v>39</v>
      </c>
      <c r="AN19" s="298" t="s">
        <v>39</v>
      </c>
      <c r="AO19" s="298" t="s">
        <v>39</v>
      </c>
      <c r="AP19" s="300" t="s">
        <v>36</v>
      </c>
      <c r="AQ19" s="362"/>
      <c r="AR19" s="300" t="s">
        <v>37</v>
      </c>
      <c r="AS19" s="298" t="s">
        <v>39</v>
      </c>
      <c r="AT19" s="298" t="s">
        <v>39</v>
      </c>
      <c r="AU19" s="298" t="s">
        <v>39</v>
      </c>
      <c r="AV19" s="298" t="s">
        <v>39</v>
      </c>
      <c r="AW19" s="302"/>
      <c r="AX19" s="302">
        <f t="shared" si="0"/>
        <v>5</v>
      </c>
      <c r="AY19" s="302">
        <f t="shared" si="1"/>
        <v>4</v>
      </c>
      <c r="AZ19" s="302">
        <f t="shared" si="2"/>
        <v>0</v>
      </c>
      <c r="BA19" s="302">
        <f t="shared" si="3"/>
        <v>0</v>
      </c>
      <c r="BB19" s="302">
        <f t="shared" si="4"/>
        <v>0</v>
      </c>
      <c r="BC19" s="302">
        <f t="shared" si="5"/>
        <v>0</v>
      </c>
      <c r="BD19" s="302"/>
      <c r="BE19" s="302"/>
      <c r="BF19" s="302"/>
    </row>
    <row r="20" spans="1:61">
      <c r="A20" s="92"/>
      <c r="B20" s="110"/>
      <c r="C20" s="28"/>
      <c r="D20" s="28"/>
      <c r="E20" s="90"/>
      <c r="F20" s="103"/>
      <c r="G20" s="103"/>
      <c r="H20" s="103"/>
      <c r="I20" s="103"/>
      <c r="J20" s="103"/>
      <c r="K20" s="391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95"/>
      <c r="AC20" s="95"/>
      <c r="AD20" s="98"/>
      <c r="AE20" s="25"/>
      <c r="AF20" s="25"/>
      <c r="AG20" s="25"/>
      <c r="AH20" s="25"/>
      <c r="AI20" s="25"/>
      <c r="AJ20" s="25"/>
      <c r="AK20" s="90"/>
      <c r="AL20" s="91"/>
      <c r="AM20" s="91"/>
      <c r="AN20" s="20"/>
      <c r="AO20" s="20"/>
      <c r="AP20" s="20"/>
      <c r="AQ20" s="362"/>
      <c r="AR20" s="91"/>
      <c r="AS20" s="91"/>
      <c r="AT20" s="91"/>
      <c r="AU20" s="92"/>
      <c r="AV20" s="20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8"/>
      <c r="BH20" s="8"/>
      <c r="BI20" s="8"/>
    </row>
    <row r="21" spans="1:61">
      <c r="A21" s="112">
        <v>9</v>
      </c>
      <c r="B21" s="399" t="s">
        <v>57</v>
      </c>
      <c r="C21" s="27">
        <v>10003742</v>
      </c>
      <c r="D21" s="27" t="s">
        <v>33</v>
      </c>
      <c r="E21" s="105" t="s">
        <v>227</v>
      </c>
      <c r="F21" s="104" t="s">
        <v>35</v>
      </c>
      <c r="G21" s="104" t="s">
        <v>35</v>
      </c>
      <c r="H21" s="104" t="s">
        <v>35</v>
      </c>
      <c r="I21" s="104" t="s">
        <v>35</v>
      </c>
      <c r="J21" s="104" t="s">
        <v>35</v>
      </c>
      <c r="K21" s="391"/>
      <c r="L21" s="135" t="s">
        <v>36</v>
      </c>
      <c r="M21" s="135" t="s">
        <v>37</v>
      </c>
      <c r="N21" s="137" t="s">
        <v>38</v>
      </c>
      <c r="O21" s="137" t="s">
        <v>38</v>
      </c>
      <c r="P21" s="137" t="s">
        <v>38</v>
      </c>
      <c r="Q21" s="102" t="s">
        <v>38</v>
      </c>
      <c r="R21" s="102" t="s">
        <v>38</v>
      </c>
      <c r="S21" s="100" t="s">
        <v>36</v>
      </c>
      <c r="T21" s="100" t="s">
        <v>37</v>
      </c>
      <c r="U21" s="102" t="s">
        <v>38</v>
      </c>
      <c r="V21" s="102" t="s">
        <v>38</v>
      </c>
      <c r="W21" s="102" t="s">
        <v>38</v>
      </c>
      <c r="X21" s="102" t="s">
        <v>38</v>
      </c>
      <c r="Y21" s="102" t="s">
        <v>38</v>
      </c>
      <c r="Z21" s="100" t="s">
        <v>36</v>
      </c>
      <c r="AA21" s="100" t="s">
        <v>37</v>
      </c>
      <c r="AB21" s="102" t="s">
        <v>38</v>
      </c>
      <c r="AC21" s="102" t="s">
        <v>38</v>
      </c>
      <c r="AD21" s="102" t="s">
        <v>38</v>
      </c>
      <c r="AE21" s="102" t="s">
        <v>38</v>
      </c>
      <c r="AF21" s="102" t="s">
        <v>38</v>
      </c>
      <c r="AG21" s="100" t="s">
        <v>36</v>
      </c>
      <c r="AH21" s="100" t="s">
        <v>37</v>
      </c>
      <c r="AI21" s="102" t="s">
        <v>38</v>
      </c>
      <c r="AJ21" s="102" t="s">
        <v>38</v>
      </c>
      <c r="AK21" s="102" t="s">
        <v>38</v>
      </c>
      <c r="AL21" s="102" t="s">
        <v>38</v>
      </c>
      <c r="AM21" s="102" t="s">
        <v>38</v>
      </c>
      <c r="AN21" s="100" t="s">
        <v>36</v>
      </c>
      <c r="AO21" s="100" t="s">
        <v>37</v>
      </c>
      <c r="AP21" s="102" t="s">
        <v>38</v>
      </c>
      <c r="AQ21" s="362"/>
      <c r="AR21" s="102" t="s">
        <v>38</v>
      </c>
      <c r="AS21" s="102" t="s">
        <v>38</v>
      </c>
      <c r="AT21" s="102" t="s">
        <v>38</v>
      </c>
      <c r="AU21" s="102" t="s">
        <v>38</v>
      </c>
      <c r="AV21" s="100" t="s">
        <v>36</v>
      </c>
      <c r="AW21" s="12"/>
      <c r="AX21" s="12">
        <f t="shared" si="0"/>
        <v>5</v>
      </c>
      <c r="AY21" s="12">
        <f t="shared" si="1"/>
        <v>5</v>
      </c>
      <c r="AZ21" s="12">
        <f t="shared" si="2"/>
        <v>0</v>
      </c>
      <c r="BA21" s="12">
        <f t="shared" si="3"/>
        <v>0</v>
      </c>
      <c r="BB21" s="12">
        <f t="shared" si="4"/>
        <v>0</v>
      </c>
      <c r="BC21" s="12">
        <f t="shared" si="5"/>
        <v>0</v>
      </c>
      <c r="BD21" s="12"/>
      <c r="BE21" s="12"/>
      <c r="BF21" s="12"/>
    </row>
    <row r="22" spans="1:61">
      <c r="A22" s="112">
        <v>10</v>
      </c>
      <c r="B22" s="399"/>
      <c r="C22" s="169">
        <v>10003745</v>
      </c>
      <c r="D22" s="169" t="s">
        <v>33</v>
      </c>
      <c r="E22" s="170" t="s">
        <v>59</v>
      </c>
      <c r="F22" s="133" t="s">
        <v>36</v>
      </c>
      <c r="G22" s="133" t="s">
        <v>37</v>
      </c>
      <c r="H22" s="104" t="s">
        <v>35</v>
      </c>
      <c r="I22" s="104" t="s">
        <v>35</v>
      </c>
      <c r="J22" s="104" t="s">
        <v>35</v>
      </c>
      <c r="K22" s="391"/>
      <c r="L22" s="104" t="s">
        <v>35</v>
      </c>
      <c r="M22" s="104" t="s">
        <v>35</v>
      </c>
      <c r="N22" s="100" t="s">
        <v>36</v>
      </c>
      <c r="O22" s="100" t="s">
        <v>37</v>
      </c>
      <c r="P22" s="137" t="s">
        <v>38</v>
      </c>
      <c r="Q22" s="102" t="s">
        <v>38</v>
      </c>
      <c r="R22" s="102" t="s">
        <v>38</v>
      </c>
      <c r="S22" s="102" t="s">
        <v>38</v>
      </c>
      <c r="T22" s="102" t="s">
        <v>38</v>
      </c>
      <c r="U22" s="100" t="s">
        <v>36</v>
      </c>
      <c r="V22" s="100" t="s">
        <v>37</v>
      </c>
      <c r="W22" s="102" t="s">
        <v>38</v>
      </c>
      <c r="X22" s="102" t="s">
        <v>38</v>
      </c>
      <c r="Y22" s="102" t="s">
        <v>38</v>
      </c>
      <c r="Z22" s="102" t="s">
        <v>38</v>
      </c>
      <c r="AA22" s="102" t="s">
        <v>38</v>
      </c>
      <c r="AB22" s="100" t="s">
        <v>36</v>
      </c>
      <c r="AC22" s="100" t="s">
        <v>37</v>
      </c>
      <c r="AD22" s="102" t="s">
        <v>38</v>
      </c>
      <c r="AE22" s="102" t="s">
        <v>38</v>
      </c>
      <c r="AF22" s="102" t="s">
        <v>38</v>
      </c>
      <c r="AG22" s="102" t="s">
        <v>38</v>
      </c>
      <c r="AH22" s="102" t="s">
        <v>38</v>
      </c>
      <c r="AI22" s="100" t="s">
        <v>36</v>
      </c>
      <c r="AJ22" s="100" t="s">
        <v>37</v>
      </c>
      <c r="AK22" s="102" t="s">
        <v>38</v>
      </c>
      <c r="AL22" s="102" t="s">
        <v>38</v>
      </c>
      <c r="AM22" s="102" t="s">
        <v>38</v>
      </c>
      <c r="AN22" s="102" t="s">
        <v>38</v>
      </c>
      <c r="AO22" s="102" t="s">
        <v>38</v>
      </c>
      <c r="AP22" s="100" t="s">
        <v>36</v>
      </c>
      <c r="AQ22" s="362"/>
      <c r="AR22" s="100" t="s">
        <v>37</v>
      </c>
      <c r="AS22" s="88" t="s">
        <v>39</v>
      </c>
      <c r="AT22" s="88" t="s">
        <v>39</v>
      </c>
      <c r="AU22" s="88" t="s">
        <v>39</v>
      </c>
      <c r="AV22" s="88" t="s">
        <v>39</v>
      </c>
      <c r="AW22" s="12"/>
      <c r="AX22" s="12">
        <f t="shared" si="0"/>
        <v>5</v>
      </c>
      <c r="AY22" s="12">
        <f t="shared" si="1"/>
        <v>4</v>
      </c>
      <c r="AZ22" s="12">
        <f t="shared" si="2"/>
        <v>0</v>
      </c>
      <c r="BA22" s="12">
        <f t="shared" si="3"/>
        <v>0</v>
      </c>
      <c r="BB22" s="12">
        <f t="shared" si="4"/>
        <v>0</v>
      </c>
      <c r="BC22" s="12">
        <f t="shared" si="5"/>
        <v>0</v>
      </c>
      <c r="BD22" s="12"/>
      <c r="BE22" s="12"/>
      <c r="BF22" s="12"/>
    </row>
    <row r="23" spans="1:61">
      <c r="A23" s="112">
        <v>11</v>
      </c>
      <c r="B23" s="399"/>
      <c r="C23" s="169">
        <v>10003626</v>
      </c>
      <c r="D23" s="169" t="s">
        <v>40</v>
      </c>
      <c r="E23" s="170" t="s">
        <v>128</v>
      </c>
      <c r="F23" s="224" t="s">
        <v>35</v>
      </c>
      <c r="G23" s="104" t="s">
        <v>35</v>
      </c>
      <c r="H23" s="133" t="s">
        <v>36</v>
      </c>
      <c r="I23" s="133" t="s">
        <v>37</v>
      </c>
      <c r="J23" s="137" t="s">
        <v>38</v>
      </c>
      <c r="K23" s="391"/>
      <c r="L23" s="137" t="s">
        <v>38</v>
      </c>
      <c r="M23" s="137" t="s">
        <v>38</v>
      </c>
      <c r="N23" s="137" t="s">
        <v>38</v>
      </c>
      <c r="O23" s="137" t="s">
        <v>38</v>
      </c>
      <c r="P23" s="258" t="s">
        <v>36</v>
      </c>
      <c r="Q23" s="100" t="s">
        <v>37</v>
      </c>
      <c r="R23" s="102" t="s">
        <v>38</v>
      </c>
      <c r="S23" s="102" t="s">
        <v>38</v>
      </c>
      <c r="T23" s="102" t="s">
        <v>38</v>
      </c>
      <c r="U23" s="102" t="s">
        <v>38</v>
      </c>
      <c r="V23" s="102" t="s">
        <v>38</v>
      </c>
      <c r="W23" s="100" t="s">
        <v>54</v>
      </c>
      <c r="X23" s="100" t="s">
        <v>37</v>
      </c>
      <c r="Y23" s="102" t="s">
        <v>38</v>
      </c>
      <c r="Z23" s="102" t="s">
        <v>38</v>
      </c>
      <c r="AA23" s="102" t="s">
        <v>38</v>
      </c>
      <c r="AB23" s="102" t="s">
        <v>38</v>
      </c>
      <c r="AC23" s="102" t="s">
        <v>38</v>
      </c>
      <c r="AD23" s="100" t="s">
        <v>54</v>
      </c>
      <c r="AE23" s="100" t="s">
        <v>37</v>
      </c>
      <c r="AF23" s="102" t="s">
        <v>38</v>
      </c>
      <c r="AG23" s="102" t="s">
        <v>38</v>
      </c>
      <c r="AH23" s="102" t="s">
        <v>38</v>
      </c>
      <c r="AI23" s="102" t="s">
        <v>38</v>
      </c>
      <c r="AJ23" s="102" t="s">
        <v>38</v>
      </c>
      <c r="AK23" s="100" t="s">
        <v>54</v>
      </c>
      <c r="AL23" s="100" t="s">
        <v>37</v>
      </c>
      <c r="AM23" s="102" t="s">
        <v>38</v>
      </c>
      <c r="AN23" s="102" t="s">
        <v>38</v>
      </c>
      <c r="AO23" s="102" t="s">
        <v>38</v>
      </c>
      <c r="AP23" s="102" t="s">
        <v>38</v>
      </c>
      <c r="AQ23" s="362"/>
      <c r="AR23" s="102" t="s">
        <v>38</v>
      </c>
      <c r="AS23" s="100" t="s">
        <v>54</v>
      </c>
      <c r="AT23" s="100" t="s">
        <v>37</v>
      </c>
      <c r="AU23" s="99" t="s">
        <v>39</v>
      </c>
      <c r="AV23" s="99" t="s">
        <v>39</v>
      </c>
      <c r="AW23" s="12"/>
      <c r="AX23" s="12">
        <f t="shared" si="0"/>
        <v>4</v>
      </c>
      <c r="AY23" s="12">
        <f t="shared" si="1"/>
        <v>4</v>
      </c>
      <c r="AZ23" s="12">
        <f t="shared" si="2"/>
        <v>0</v>
      </c>
      <c r="BA23" s="12">
        <f t="shared" si="3"/>
        <v>0</v>
      </c>
      <c r="BB23" s="12">
        <f t="shared" si="4"/>
        <v>0</v>
      </c>
      <c r="BC23" s="12">
        <f t="shared" si="5"/>
        <v>0</v>
      </c>
      <c r="BD23" s="12"/>
      <c r="BE23" s="12"/>
      <c r="BF23" s="12"/>
    </row>
    <row r="24" spans="1:61">
      <c r="A24" s="112">
        <v>12</v>
      </c>
      <c r="B24" s="399"/>
      <c r="C24" s="169">
        <v>10004376</v>
      </c>
      <c r="D24" s="169" t="s">
        <v>40</v>
      </c>
      <c r="E24" s="170" t="s">
        <v>63</v>
      </c>
      <c r="F24" s="224" t="s">
        <v>35</v>
      </c>
      <c r="G24" s="104" t="s">
        <v>35</v>
      </c>
      <c r="H24" s="226" t="s">
        <v>36</v>
      </c>
      <c r="I24" s="226" t="s">
        <v>37</v>
      </c>
      <c r="J24" s="137" t="s">
        <v>38</v>
      </c>
      <c r="K24" s="391"/>
      <c r="L24" s="137" t="s">
        <v>38</v>
      </c>
      <c r="M24" s="137" t="s">
        <v>38</v>
      </c>
      <c r="N24" s="137" t="s">
        <v>38</v>
      </c>
      <c r="O24" s="137" t="s">
        <v>38</v>
      </c>
      <c r="P24" s="259" t="s">
        <v>36</v>
      </c>
      <c r="Q24" s="100" t="s">
        <v>37</v>
      </c>
      <c r="R24" s="102" t="s">
        <v>38</v>
      </c>
      <c r="S24" s="102" t="s">
        <v>38</v>
      </c>
      <c r="T24" s="102" t="s">
        <v>38</v>
      </c>
      <c r="U24" s="102" t="s">
        <v>38</v>
      </c>
      <c r="V24" s="102" t="s">
        <v>38</v>
      </c>
      <c r="W24" s="100" t="s">
        <v>36</v>
      </c>
      <c r="X24" s="100" t="s">
        <v>37</v>
      </c>
      <c r="Y24" s="102" t="s">
        <v>38</v>
      </c>
      <c r="Z24" s="102" t="s">
        <v>38</v>
      </c>
      <c r="AA24" s="102" t="s">
        <v>38</v>
      </c>
      <c r="AB24" s="102" t="s">
        <v>38</v>
      </c>
      <c r="AC24" s="102" t="s">
        <v>38</v>
      </c>
      <c r="AD24" s="100" t="s">
        <v>36</v>
      </c>
      <c r="AE24" s="100" t="s">
        <v>37</v>
      </c>
      <c r="AF24" s="102" t="s">
        <v>38</v>
      </c>
      <c r="AG24" s="102" t="s">
        <v>38</v>
      </c>
      <c r="AH24" s="102" t="s">
        <v>38</v>
      </c>
      <c r="AI24" s="102" t="s">
        <v>38</v>
      </c>
      <c r="AJ24" s="102" t="s">
        <v>38</v>
      </c>
      <c r="AK24" s="100" t="s">
        <v>36</v>
      </c>
      <c r="AL24" s="100" t="s">
        <v>37</v>
      </c>
      <c r="AM24" s="102" t="s">
        <v>38</v>
      </c>
      <c r="AN24" s="102" t="s">
        <v>38</v>
      </c>
      <c r="AO24" s="102" t="s">
        <v>38</v>
      </c>
      <c r="AP24" s="102" t="s">
        <v>38</v>
      </c>
      <c r="AQ24" s="362"/>
      <c r="AR24" s="102" t="s">
        <v>38</v>
      </c>
      <c r="AS24" s="100" t="s">
        <v>36</v>
      </c>
      <c r="AT24" s="100" t="s">
        <v>37</v>
      </c>
      <c r="AU24" s="99" t="s">
        <v>39</v>
      </c>
      <c r="AV24" s="99" t="s">
        <v>39</v>
      </c>
      <c r="AW24" s="12"/>
      <c r="AX24" s="12">
        <f t="shared" si="0"/>
        <v>4</v>
      </c>
      <c r="AY24" s="12">
        <f t="shared" si="1"/>
        <v>4</v>
      </c>
      <c r="AZ24" s="12">
        <f t="shared" si="2"/>
        <v>0</v>
      </c>
      <c r="BA24" s="12">
        <f t="shared" si="3"/>
        <v>0</v>
      </c>
      <c r="BB24" s="12">
        <f t="shared" si="4"/>
        <v>0</v>
      </c>
      <c r="BC24" s="12">
        <f t="shared" si="5"/>
        <v>0</v>
      </c>
      <c r="BD24" s="12"/>
      <c r="BE24" s="12"/>
      <c r="BF24" s="12"/>
    </row>
    <row r="26" spans="1:61">
      <c r="B26" s="372" t="s">
        <v>131</v>
      </c>
      <c r="C26" s="372"/>
    </row>
    <row r="27" spans="1:61">
      <c r="B27" s="264" t="s">
        <v>23</v>
      </c>
      <c r="C27" s="264" t="s">
        <v>132</v>
      </c>
    </row>
    <row r="28" spans="1:61">
      <c r="B28" s="264" t="s">
        <v>24</v>
      </c>
      <c r="C28" s="264" t="s">
        <v>133</v>
      </c>
    </row>
    <row r="29" spans="1:61">
      <c r="B29" s="264" t="s">
        <v>26</v>
      </c>
      <c r="C29" s="264" t="s">
        <v>134</v>
      </c>
    </row>
    <row r="30" spans="1:61">
      <c r="B30" s="264" t="s">
        <v>36</v>
      </c>
      <c r="C30" s="264" t="s">
        <v>135</v>
      </c>
    </row>
    <row r="31" spans="1:61">
      <c r="B31" s="264" t="s">
        <v>37</v>
      </c>
      <c r="C31" s="264" t="s">
        <v>136</v>
      </c>
    </row>
    <row r="32" spans="1:61">
      <c r="B32" s="264" t="s">
        <v>61</v>
      </c>
      <c r="C32" s="264" t="s">
        <v>137</v>
      </c>
    </row>
    <row r="33" spans="2:3">
      <c r="B33" s="264" t="s">
        <v>178</v>
      </c>
      <c r="C33" s="264" t="s">
        <v>179</v>
      </c>
    </row>
    <row r="35" spans="2:3">
      <c r="B35" s="372" t="s">
        <v>139</v>
      </c>
      <c r="C35" s="372"/>
    </row>
    <row r="36" spans="2:3">
      <c r="B36" s="266" t="s">
        <v>140</v>
      </c>
      <c r="C36" s="266" t="s">
        <v>30</v>
      </c>
    </row>
    <row r="37" spans="2:3">
      <c r="B37" s="267" t="s">
        <v>211</v>
      </c>
      <c r="C37" s="267">
        <v>45778</v>
      </c>
    </row>
    <row r="38" spans="2:3">
      <c r="B38" s="267" t="s">
        <v>228</v>
      </c>
      <c r="C38" s="267">
        <v>45789</v>
      </c>
    </row>
  </sheetData>
  <sheetProtection autoFilter="0"/>
  <mergeCells count="35">
    <mergeCell ref="A6:A9"/>
    <mergeCell ref="F6:J6"/>
    <mergeCell ref="K6:K24"/>
    <mergeCell ref="B21:B24"/>
    <mergeCell ref="B11:B14"/>
    <mergeCell ref="B16:B18"/>
    <mergeCell ref="B9:E9"/>
    <mergeCell ref="B26:C26"/>
    <mergeCell ref="B35:C35"/>
    <mergeCell ref="AS7:AV7"/>
    <mergeCell ref="P7:V7"/>
    <mergeCell ref="F7:G7"/>
    <mergeCell ref="W7:AC7"/>
    <mergeCell ref="AQ6:AQ24"/>
    <mergeCell ref="F10:J10"/>
    <mergeCell ref="L7:O7"/>
    <mergeCell ref="H7:J7"/>
    <mergeCell ref="L6:AP6"/>
    <mergeCell ref="AK7:AP7"/>
    <mergeCell ref="B1:C1"/>
    <mergeCell ref="AW10:BF10"/>
    <mergeCell ref="AW8:AW9"/>
    <mergeCell ref="AX8:AX9"/>
    <mergeCell ref="AY8:AY9"/>
    <mergeCell ref="AZ8:AZ9"/>
    <mergeCell ref="BA8:BA9"/>
    <mergeCell ref="BB8:BB9"/>
    <mergeCell ref="BC8:BC9"/>
    <mergeCell ref="BD8:BD9"/>
    <mergeCell ref="BE8:BE9"/>
    <mergeCell ref="BF8:BF9"/>
    <mergeCell ref="AR6:AV6"/>
    <mergeCell ref="B7:E7"/>
    <mergeCell ref="B8:E8"/>
    <mergeCell ref="AD7:AJ7"/>
  </mergeCells>
  <dataValidations count="2">
    <dataValidation type="list" allowBlank="1" showInputMessage="1" showErrorMessage="1" sqref="AR15" xr:uid="{4C724DEA-F376-4ED0-A436-620B5BF908FA}">
      <formula1>INDIRECT(#REF!)</formula1>
    </dataValidation>
    <dataValidation type="list" allowBlank="1" showInputMessage="1" showErrorMessage="1" sqref="F15" xr:uid="{BA0A09C5-F211-4A51-97CE-2267F3CA094E}">
      <formula1>INDIRECT(C15:C17)</formula1>
    </dataValidation>
  </dataValidations>
  <hyperlinks>
    <hyperlink ref="L5" r:id="rId1" xr:uid="{421D2B4C-8415-4827-ADFE-55C1866C708E}"/>
    <hyperlink ref="W5" r:id="rId2" xr:uid="{CBEEEA62-9C06-419E-96CB-10C6DA06F120}"/>
    <hyperlink ref="AS5" r:id="rId3" xr:uid="{1950D42F-8890-4CBA-B97A-54F7425397D7}"/>
  </hyperlinks>
  <pageMargins left="0.7" right="0.7" top="0.75" bottom="0.75" header="0.3" footer="0.3"/>
  <pageSetup orientation="portrait" horizontalDpi="200" verticalDpi="200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2BD2-F884-4537-AB3C-2881095CA7FF}">
  <sheetPr>
    <tabColor theme="0" tint="-0.249977111117893"/>
  </sheetPr>
  <dimension ref="A1:BH39"/>
  <sheetViews>
    <sheetView showGridLines="0" tabSelected="1" zoomScale="130" zoomScaleNormal="130" workbookViewId="0">
      <pane xSplit="5" ySplit="4" topLeftCell="F5" activePane="bottomRight" state="frozen"/>
      <selection pane="bottomRight" activeCell="H18" sqref="H18"/>
      <selection pane="bottomLeft" activeCell="A11" sqref="A11"/>
      <selection pane="topRight" activeCell="E1" sqref="E1"/>
    </sheetView>
  </sheetViews>
  <sheetFormatPr defaultColWidth="6.5703125" defaultRowHeight="15"/>
  <cols>
    <col min="1" max="1" width="3.28515625" style="9" bestFit="1" customWidth="1"/>
    <col min="2" max="2" width="15" style="9" bestFit="1" customWidth="1"/>
    <col min="3" max="3" width="40" style="9" bestFit="1" customWidth="1"/>
    <col min="4" max="4" width="8.85546875" style="9" bestFit="1" customWidth="1"/>
    <col min="5" max="5" width="29.85546875" style="9" bestFit="1" customWidth="1"/>
    <col min="6" max="6" width="8.42578125" style="9" bestFit="1" customWidth="1"/>
    <col min="7" max="7" width="11.5703125" style="9" bestFit="1" customWidth="1"/>
    <col min="8" max="8" width="9.28515625" style="9" bestFit="1" customWidth="1"/>
    <col min="9" max="9" width="8" style="9" bestFit="1" customWidth="1"/>
    <col min="10" max="10" width="9" style="9" bestFit="1" customWidth="1"/>
    <col min="11" max="11" width="6.7109375" style="10" bestFit="1" customWidth="1"/>
    <col min="12" max="12" width="8" style="9" bestFit="1" customWidth="1"/>
    <col min="13" max="13" width="15.42578125" style="9" bestFit="1" customWidth="1"/>
    <col min="14" max="14" width="8.42578125" style="9" bestFit="1" customWidth="1"/>
    <col min="15" max="15" width="11.5703125" style="9" bestFit="1" customWidth="1"/>
    <col min="16" max="16" width="9.28515625" style="11" bestFit="1" customWidth="1"/>
    <col min="17" max="17" width="7.7109375" style="11" bestFit="1" customWidth="1"/>
    <col min="18" max="18" width="13" style="9" bestFit="1" customWidth="1"/>
    <col min="19" max="19" width="7.7109375" style="9" bestFit="1" customWidth="1"/>
    <col min="20" max="20" width="8.140625" style="9" bestFit="1" customWidth="1"/>
    <col min="21" max="21" width="8.42578125" style="9" bestFit="1" customWidth="1"/>
    <col min="22" max="22" width="11.5703125" style="9" bestFit="1" customWidth="1"/>
    <col min="23" max="23" width="9.28515625" style="9" bestFit="1" customWidth="1"/>
    <col min="24" max="24" width="7.7109375" style="9" bestFit="1" customWidth="1"/>
    <col min="25" max="25" width="9" style="9" bestFit="1" customWidth="1"/>
    <col min="26" max="26" width="8" style="9" bestFit="1" customWidth="1"/>
    <col min="27" max="27" width="8.140625" style="9" bestFit="1" customWidth="1"/>
    <col min="28" max="28" width="8.42578125" style="9" bestFit="1" customWidth="1"/>
    <col min="29" max="29" width="11.5703125" style="9" bestFit="1" customWidth="1"/>
    <col min="30" max="30" width="9.28515625" style="9" bestFit="1" customWidth="1"/>
    <col min="31" max="31" width="7.7109375" style="9" bestFit="1" customWidth="1"/>
    <col min="32" max="32" width="9" style="9" bestFit="1" customWidth="1"/>
    <col min="33" max="33" width="8" style="9" bestFit="1" customWidth="1"/>
    <col min="34" max="34" width="8.140625" style="9" bestFit="1" customWidth="1"/>
    <col min="35" max="35" width="8.42578125" style="9" bestFit="1" customWidth="1"/>
    <col min="36" max="36" width="11.5703125" style="9" bestFit="1" customWidth="1"/>
    <col min="37" max="37" width="9.28515625" style="9" bestFit="1" customWidth="1"/>
    <col min="38" max="38" width="14.5703125" style="9" bestFit="1" customWidth="1"/>
    <col min="39" max="39" width="9" style="9" bestFit="1" customWidth="1"/>
    <col min="40" max="40" width="8" style="9" bestFit="1" customWidth="1"/>
    <col min="41" max="41" width="8.140625" style="9" bestFit="1" customWidth="1"/>
    <col min="42" max="42" width="7.42578125" style="8" bestFit="1" customWidth="1"/>
    <col min="43" max="43" width="8.140625" style="9" bestFit="1" customWidth="1"/>
    <col min="44" max="44" width="8.42578125" style="9" bestFit="1" customWidth="1"/>
    <col min="45" max="45" width="11.5703125" style="9" bestFit="1" customWidth="1"/>
    <col min="46" max="46" width="7.7109375" style="9" bestFit="1" customWidth="1"/>
    <col min="47" max="47" width="9" style="9" bestFit="1" customWidth="1"/>
    <col min="48" max="48" width="32.85546875" style="9" bestFit="1" customWidth="1"/>
    <col min="49" max="49" width="7.85546875" style="9" bestFit="1" customWidth="1"/>
    <col min="50" max="50" width="8.85546875" style="9" bestFit="1" customWidth="1"/>
    <col min="51" max="51" width="3.140625" style="9" bestFit="1" customWidth="1"/>
    <col min="52" max="52" width="3.85546875" style="9" bestFit="1" customWidth="1"/>
    <col min="53" max="53" width="10.85546875" style="9" bestFit="1" customWidth="1"/>
    <col min="54" max="54" width="4.42578125" style="9" bestFit="1" customWidth="1"/>
    <col min="55" max="55" width="21.140625" style="9" bestFit="1" customWidth="1"/>
    <col min="56" max="56" width="9.5703125" style="9" bestFit="1" customWidth="1"/>
    <col min="57" max="57" width="8.5703125" style="9" bestFit="1" customWidth="1"/>
    <col min="58" max="16384" width="6.5703125" style="9"/>
  </cols>
  <sheetData>
    <row r="1" spans="1:58">
      <c r="B1" s="350" t="s">
        <v>66</v>
      </c>
      <c r="C1" s="350"/>
    </row>
    <row r="2" spans="1:58">
      <c r="B2" s="199" t="s">
        <v>67</v>
      </c>
      <c r="C2" s="200" t="s">
        <v>68</v>
      </c>
    </row>
    <row r="3" spans="1:58">
      <c r="B3" s="199" t="s">
        <v>69</v>
      </c>
      <c r="C3" s="200" t="s">
        <v>70</v>
      </c>
    </row>
    <row r="4" spans="1:58">
      <c r="B4" s="199" t="s">
        <v>71</v>
      </c>
      <c r="C4" s="200" t="s">
        <v>72</v>
      </c>
    </row>
    <row r="5" spans="1:58">
      <c r="M5" s="173" t="s">
        <v>229</v>
      </c>
      <c r="R5" s="173" t="s">
        <v>242</v>
      </c>
      <c r="AL5" s="173" t="s">
        <v>243</v>
      </c>
    </row>
    <row r="6" spans="1:58">
      <c r="A6" s="385"/>
      <c r="B6" s="109" t="s">
        <v>2</v>
      </c>
      <c r="C6" s="84" t="s">
        <v>3</v>
      </c>
      <c r="D6" s="6" t="s">
        <v>4</v>
      </c>
      <c r="E6" s="117" t="s">
        <v>5</v>
      </c>
      <c r="F6" s="433">
        <v>45778</v>
      </c>
      <c r="G6" s="434"/>
      <c r="H6" s="434"/>
      <c r="I6" s="434"/>
      <c r="J6" s="435"/>
      <c r="K6" s="436">
        <v>45809</v>
      </c>
      <c r="L6" s="119">
        <v>45809</v>
      </c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94"/>
      <c r="AI6" s="94"/>
      <c r="AJ6" s="94"/>
      <c r="AK6" s="94"/>
      <c r="AL6" s="94"/>
      <c r="AM6" s="94"/>
      <c r="AN6" s="134"/>
      <c r="AO6" s="134"/>
      <c r="AP6" s="361">
        <v>45839</v>
      </c>
      <c r="AQ6" s="378">
        <v>45839</v>
      </c>
      <c r="AR6" s="379"/>
      <c r="AS6" s="379"/>
      <c r="AT6" s="379"/>
      <c r="AU6" s="379"/>
    </row>
    <row r="7" spans="1:58">
      <c r="A7" s="386"/>
      <c r="B7" s="397"/>
      <c r="C7" s="336"/>
      <c r="D7" s="336"/>
      <c r="E7" s="398"/>
      <c r="F7" s="423"/>
      <c r="G7" s="424"/>
      <c r="H7" s="425"/>
      <c r="I7" s="426"/>
      <c r="J7" s="427"/>
      <c r="K7" s="437"/>
      <c r="L7" s="425" t="s">
        <v>215</v>
      </c>
      <c r="M7" s="426"/>
      <c r="N7" s="426"/>
      <c r="O7" s="426"/>
      <c r="P7" s="447" t="s">
        <v>216</v>
      </c>
      <c r="Q7" s="447"/>
      <c r="R7" s="447"/>
      <c r="S7" s="447"/>
      <c r="T7" s="447"/>
      <c r="U7" s="447"/>
      <c r="V7" s="447"/>
      <c r="W7" s="425" t="s">
        <v>230</v>
      </c>
      <c r="X7" s="426"/>
      <c r="Y7" s="426"/>
      <c r="Z7" s="426"/>
      <c r="AA7" s="426"/>
      <c r="AB7" s="426"/>
      <c r="AC7" s="426"/>
      <c r="AD7" s="447" t="s">
        <v>231</v>
      </c>
      <c r="AE7" s="447"/>
      <c r="AF7" s="447"/>
      <c r="AG7" s="447"/>
      <c r="AH7" s="447"/>
      <c r="AI7" s="447"/>
      <c r="AJ7" s="447"/>
      <c r="AK7" s="450" t="s">
        <v>232</v>
      </c>
      <c r="AL7" s="451"/>
      <c r="AM7" s="451"/>
      <c r="AN7" s="451"/>
      <c r="AO7" s="451"/>
      <c r="AP7" s="362"/>
      <c r="AQ7" s="160"/>
      <c r="AR7" s="383" t="s">
        <v>233</v>
      </c>
      <c r="AS7" s="383"/>
      <c r="AT7" s="383"/>
      <c r="AU7" s="383"/>
    </row>
    <row r="8" spans="1:58">
      <c r="A8" s="386"/>
      <c r="B8" s="395" t="s">
        <v>12</v>
      </c>
      <c r="C8" s="329"/>
      <c r="D8" s="329"/>
      <c r="E8" s="396"/>
      <c r="F8" s="121" t="s">
        <v>15</v>
      </c>
      <c r="G8" s="121" t="s">
        <v>16</v>
      </c>
      <c r="H8" s="121" t="s">
        <v>17</v>
      </c>
      <c r="I8" s="121" t="s">
        <v>18</v>
      </c>
      <c r="J8" s="121" t="s">
        <v>19</v>
      </c>
      <c r="K8" s="437"/>
      <c r="L8" s="121" t="s">
        <v>13</v>
      </c>
      <c r="M8" s="121" t="s">
        <v>14</v>
      </c>
      <c r="N8" s="121" t="s">
        <v>15</v>
      </c>
      <c r="O8" s="121" t="s">
        <v>16</v>
      </c>
      <c r="P8" s="121" t="s">
        <v>17</v>
      </c>
      <c r="Q8" s="121" t="s">
        <v>18</v>
      </c>
      <c r="R8" s="121" t="s">
        <v>19</v>
      </c>
      <c r="S8" s="121" t="s">
        <v>13</v>
      </c>
      <c r="T8" s="121" t="s">
        <v>14</v>
      </c>
      <c r="U8" s="121" t="s">
        <v>15</v>
      </c>
      <c r="V8" s="121" t="s">
        <v>16</v>
      </c>
      <c r="W8" s="121" t="s">
        <v>17</v>
      </c>
      <c r="X8" s="121" t="s">
        <v>18</v>
      </c>
      <c r="Y8" s="121" t="s">
        <v>19</v>
      </c>
      <c r="Z8" s="121" t="s">
        <v>13</v>
      </c>
      <c r="AA8" s="121" t="s">
        <v>14</v>
      </c>
      <c r="AB8" s="121" t="s">
        <v>15</v>
      </c>
      <c r="AC8" s="121" t="s">
        <v>16</v>
      </c>
      <c r="AD8" s="121" t="s">
        <v>17</v>
      </c>
      <c r="AE8" s="121" t="s">
        <v>18</v>
      </c>
      <c r="AF8" s="121" t="s">
        <v>19</v>
      </c>
      <c r="AG8" s="121" t="s">
        <v>13</v>
      </c>
      <c r="AH8" s="121" t="s">
        <v>14</v>
      </c>
      <c r="AI8" s="121" t="s">
        <v>15</v>
      </c>
      <c r="AJ8" s="121" t="s">
        <v>16</v>
      </c>
      <c r="AK8" s="121" t="s">
        <v>17</v>
      </c>
      <c r="AL8" s="121" t="s">
        <v>18</v>
      </c>
      <c r="AM8" s="121" t="s">
        <v>19</v>
      </c>
      <c r="AN8" s="121" t="s">
        <v>13</v>
      </c>
      <c r="AO8" s="121" t="s">
        <v>14</v>
      </c>
      <c r="AP8" s="362"/>
      <c r="AQ8" s="121" t="s">
        <v>15</v>
      </c>
      <c r="AR8" s="121" t="s">
        <v>16</v>
      </c>
      <c r="AS8" s="121" t="s">
        <v>17</v>
      </c>
      <c r="AT8" s="121" t="s">
        <v>18</v>
      </c>
      <c r="AU8" s="121" t="s">
        <v>19</v>
      </c>
      <c r="AV8" s="348" t="s">
        <v>244</v>
      </c>
      <c r="AW8" s="348" t="s">
        <v>21</v>
      </c>
      <c r="AX8" s="348" t="s">
        <v>22</v>
      </c>
      <c r="AY8" s="348" t="s">
        <v>23</v>
      </c>
      <c r="AZ8" s="348" t="s">
        <v>24</v>
      </c>
      <c r="BA8" s="348" t="s">
        <v>25</v>
      </c>
      <c r="BB8" s="348" t="s">
        <v>26</v>
      </c>
      <c r="BC8" s="348" t="s">
        <v>245</v>
      </c>
      <c r="BD8" s="348" t="s">
        <v>28</v>
      </c>
      <c r="BE8" s="348" t="s">
        <v>29</v>
      </c>
    </row>
    <row r="9" spans="1:58">
      <c r="A9" s="387"/>
      <c r="B9" s="395" t="s">
        <v>30</v>
      </c>
      <c r="C9" s="329"/>
      <c r="D9" s="329"/>
      <c r="E9" s="396"/>
      <c r="F9" s="114">
        <v>45804</v>
      </c>
      <c r="G9" s="114">
        <v>45805</v>
      </c>
      <c r="H9" s="114">
        <v>45806</v>
      </c>
      <c r="I9" s="114">
        <v>45807</v>
      </c>
      <c r="J9" s="114">
        <v>45808</v>
      </c>
      <c r="K9" s="437"/>
      <c r="L9" s="114">
        <v>45809</v>
      </c>
      <c r="M9" s="114">
        <v>45810</v>
      </c>
      <c r="N9" s="114">
        <v>45811</v>
      </c>
      <c r="O9" s="114">
        <v>45812</v>
      </c>
      <c r="P9" s="114">
        <v>45813</v>
      </c>
      <c r="Q9" s="114">
        <v>45814</v>
      </c>
      <c r="R9" s="114">
        <v>45815</v>
      </c>
      <c r="S9" s="114">
        <v>45816</v>
      </c>
      <c r="T9" s="114">
        <v>45817</v>
      </c>
      <c r="U9" s="114">
        <v>45818</v>
      </c>
      <c r="V9" s="114">
        <v>45819</v>
      </c>
      <c r="W9" s="114">
        <v>45820</v>
      </c>
      <c r="X9" s="114">
        <v>45821</v>
      </c>
      <c r="Y9" s="114">
        <v>45822</v>
      </c>
      <c r="Z9" s="114">
        <v>45823</v>
      </c>
      <c r="AA9" s="114">
        <v>45824</v>
      </c>
      <c r="AB9" s="114">
        <v>45825</v>
      </c>
      <c r="AC9" s="114">
        <v>45826</v>
      </c>
      <c r="AD9" s="114">
        <v>45827</v>
      </c>
      <c r="AE9" s="114">
        <v>45828</v>
      </c>
      <c r="AF9" s="114">
        <v>45829</v>
      </c>
      <c r="AG9" s="114">
        <v>45830</v>
      </c>
      <c r="AH9" s="114">
        <v>45831</v>
      </c>
      <c r="AI9" s="114">
        <v>45832</v>
      </c>
      <c r="AJ9" s="114">
        <v>45833</v>
      </c>
      <c r="AK9" s="114">
        <v>45834</v>
      </c>
      <c r="AL9" s="114">
        <v>45835</v>
      </c>
      <c r="AM9" s="114">
        <v>45836</v>
      </c>
      <c r="AN9" s="114">
        <v>45837</v>
      </c>
      <c r="AO9" s="114">
        <v>45838</v>
      </c>
      <c r="AP9" s="362"/>
      <c r="AQ9" s="21">
        <v>45839</v>
      </c>
      <c r="AR9" s="21">
        <v>45840</v>
      </c>
      <c r="AS9" s="21">
        <v>45841</v>
      </c>
      <c r="AT9" s="21">
        <v>45842</v>
      </c>
      <c r="AU9" s="21">
        <v>45843</v>
      </c>
      <c r="AV9" s="348"/>
      <c r="AW9" s="348"/>
      <c r="AX9" s="348"/>
      <c r="AY9" s="348"/>
      <c r="AZ9" s="348"/>
      <c r="BA9" s="348"/>
      <c r="BB9" s="348"/>
      <c r="BC9" s="348"/>
      <c r="BD9" s="348"/>
      <c r="BE9" s="348"/>
    </row>
    <row r="10" spans="1:58">
      <c r="A10" s="92"/>
      <c r="B10" s="92"/>
      <c r="C10" s="25"/>
      <c r="D10" s="25"/>
      <c r="E10" s="90"/>
      <c r="F10" s="452"/>
      <c r="G10" s="453"/>
      <c r="H10" s="453"/>
      <c r="I10" s="453"/>
      <c r="J10" s="454"/>
      <c r="K10" s="437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130"/>
      <c r="AO10" s="130"/>
      <c r="AP10" s="362"/>
      <c r="AQ10" s="86"/>
      <c r="AR10" s="86"/>
      <c r="AS10" s="86"/>
      <c r="AT10" s="86"/>
      <c r="AU10" s="86"/>
      <c r="AV10" s="336"/>
      <c r="AW10" s="336"/>
      <c r="AX10" s="336"/>
      <c r="AY10" s="336"/>
      <c r="AZ10" s="336"/>
      <c r="BA10" s="336"/>
      <c r="BB10" s="336"/>
      <c r="BC10" s="336"/>
      <c r="BD10" s="336"/>
      <c r="BE10" s="336"/>
    </row>
    <row r="11" spans="1:58">
      <c r="A11" s="112">
        <v>1</v>
      </c>
      <c r="B11" s="346" t="s">
        <v>32</v>
      </c>
      <c r="C11" s="27">
        <v>10003607</v>
      </c>
      <c r="D11" s="27" t="s">
        <v>33</v>
      </c>
      <c r="E11" s="105" t="s">
        <v>108</v>
      </c>
      <c r="F11" s="104" t="s">
        <v>35</v>
      </c>
      <c r="G11" s="104" t="s">
        <v>35</v>
      </c>
      <c r="H11" s="100" t="s">
        <v>36</v>
      </c>
      <c r="I11" s="100" t="s">
        <v>37</v>
      </c>
      <c r="J11" s="4" t="s">
        <v>38</v>
      </c>
      <c r="K11" s="437"/>
      <c r="L11" s="4" t="s">
        <v>38</v>
      </c>
      <c r="M11" s="4" t="s">
        <v>38</v>
      </c>
      <c r="N11" s="4" t="s">
        <v>38</v>
      </c>
      <c r="O11" s="4" t="s">
        <v>38</v>
      </c>
      <c r="P11" s="87" t="s">
        <v>36</v>
      </c>
      <c r="Q11" s="100" t="s">
        <v>37</v>
      </c>
      <c r="R11" s="4" t="s">
        <v>38</v>
      </c>
      <c r="S11" s="4" t="s">
        <v>38</v>
      </c>
      <c r="T11" s="4" t="s">
        <v>38</v>
      </c>
      <c r="U11" s="4" t="s">
        <v>38</v>
      </c>
      <c r="V11" s="4" t="s">
        <v>38</v>
      </c>
      <c r="W11" s="87" t="s">
        <v>36</v>
      </c>
      <c r="X11" s="100" t="s">
        <v>37</v>
      </c>
      <c r="Y11" s="4" t="s">
        <v>38</v>
      </c>
      <c r="Z11" s="4" t="s">
        <v>38</v>
      </c>
      <c r="AA11" s="4" t="s">
        <v>38</v>
      </c>
      <c r="AB11" s="4" t="s">
        <v>38</v>
      </c>
      <c r="AC11" s="4" t="s">
        <v>38</v>
      </c>
      <c r="AD11" s="87" t="s">
        <v>36</v>
      </c>
      <c r="AE11" s="100" t="s">
        <v>37</v>
      </c>
      <c r="AF11" s="4" t="s">
        <v>38</v>
      </c>
      <c r="AG11" s="4" t="s">
        <v>38</v>
      </c>
      <c r="AH11" s="4" t="s">
        <v>38</v>
      </c>
      <c r="AI11" s="4" t="s">
        <v>38</v>
      </c>
      <c r="AJ11" s="4" t="s">
        <v>38</v>
      </c>
      <c r="AK11" s="87" t="s">
        <v>36</v>
      </c>
      <c r="AL11" s="100" t="s">
        <v>37</v>
      </c>
      <c r="AM11" s="4" t="s">
        <v>38</v>
      </c>
      <c r="AN11" s="4" t="s">
        <v>38</v>
      </c>
      <c r="AO11" s="4" t="s">
        <v>38</v>
      </c>
      <c r="AP11" s="362"/>
      <c r="AQ11" s="4" t="s">
        <v>38</v>
      </c>
      <c r="AR11" s="4" t="s">
        <v>38</v>
      </c>
      <c r="AS11" s="87" t="s">
        <v>36</v>
      </c>
      <c r="AT11" s="87" t="s">
        <v>37</v>
      </c>
      <c r="AU11" s="99" t="s">
        <v>39</v>
      </c>
      <c r="AV11" s="12"/>
      <c r="AW11" s="12">
        <f>COUNTIF(L11:AO11,"Off")</f>
        <v>4</v>
      </c>
      <c r="AX11" s="12">
        <f>COUNTIF(L11:AO11,"Rest")</f>
        <v>4</v>
      </c>
      <c r="AY11" s="12">
        <f>COUNTIF(L11:AO11,"AL")</f>
        <v>0</v>
      </c>
      <c r="AZ11" s="12">
        <f>COUNTIF(L11:AO11,"MC")</f>
        <v>0</v>
      </c>
      <c r="BA11" s="12">
        <f>COUNTIF(L11:AO11,"Half Day")</f>
        <v>0</v>
      </c>
      <c r="BB11" s="12">
        <f>COUNTIF(L11:AO11,"MTA")</f>
        <v>0</v>
      </c>
      <c r="BC11" s="12"/>
      <c r="BD11" s="12"/>
      <c r="BE11" s="12"/>
    </row>
    <row r="12" spans="1:58">
      <c r="A12" s="112">
        <v>2</v>
      </c>
      <c r="B12" s="347"/>
      <c r="C12" s="27">
        <v>10003684</v>
      </c>
      <c r="D12" s="27" t="s">
        <v>40</v>
      </c>
      <c r="E12" s="105" t="s">
        <v>111</v>
      </c>
      <c r="F12" s="104" t="s">
        <v>35</v>
      </c>
      <c r="G12" s="104" t="s">
        <v>35</v>
      </c>
      <c r="H12" s="104" t="s">
        <v>35</v>
      </c>
      <c r="I12" s="104" t="s">
        <v>35</v>
      </c>
      <c r="J12" s="100" t="s">
        <v>36</v>
      </c>
      <c r="K12" s="437"/>
      <c r="L12" s="100" t="s">
        <v>37</v>
      </c>
      <c r="M12" s="4" t="s">
        <v>38</v>
      </c>
      <c r="N12" s="4" t="s">
        <v>38</v>
      </c>
      <c r="O12" s="4" t="s">
        <v>38</v>
      </c>
      <c r="P12" s="4" t="s">
        <v>38</v>
      </c>
      <c r="Q12" s="4" t="s">
        <v>38</v>
      </c>
      <c r="R12" s="87" t="s">
        <v>36</v>
      </c>
      <c r="S12" s="87" t="s">
        <v>37</v>
      </c>
      <c r="T12" s="4" t="s">
        <v>38</v>
      </c>
      <c r="U12" s="4" t="s">
        <v>38</v>
      </c>
      <c r="V12" s="4" t="s">
        <v>38</v>
      </c>
      <c r="W12" s="4" t="s">
        <v>38</v>
      </c>
      <c r="X12" s="4" t="s">
        <v>38</v>
      </c>
      <c r="Y12" s="87" t="s">
        <v>36</v>
      </c>
      <c r="Z12" s="87" t="s">
        <v>37</v>
      </c>
      <c r="AA12" s="4" t="s">
        <v>38</v>
      </c>
      <c r="AB12" s="4" t="s">
        <v>38</v>
      </c>
      <c r="AC12" s="4" t="s">
        <v>38</v>
      </c>
      <c r="AD12" s="4" t="s">
        <v>38</v>
      </c>
      <c r="AE12" s="4" t="s">
        <v>38</v>
      </c>
      <c r="AF12" s="87" t="s">
        <v>36</v>
      </c>
      <c r="AG12" s="87" t="s">
        <v>37</v>
      </c>
      <c r="AH12" s="4" t="s">
        <v>38</v>
      </c>
      <c r="AI12" s="4" t="s">
        <v>38</v>
      </c>
      <c r="AJ12" s="4" t="s">
        <v>38</v>
      </c>
      <c r="AK12" s="4" t="s">
        <v>38</v>
      </c>
      <c r="AL12" s="4" t="s">
        <v>38</v>
      </c>
      <c r="AM12" s="87" t="s">
        <v>36</v>
      </c>
      <c r="AN12" s="87" t="s">
        <v>37</v>
      </c>
      <c r="AO12" s="4" t="s">
        <v>38</v>
      </c>
      <c r="AP12" s="362"/>
      <c r="AQ12" s="4" t="s">
        <v>38</v>
      </c>
      <c r="AR12" s="4" t="s">
        <v>38</v>
      </c>
      <c r="AS12" s="4" t="s">
        <v>38</v>
      </c>
      <c r="AT12" s="4" t="s">
        <v>38</v>
      </c>
      <c r="AU12" s="87" t="s">
        <v>36</v>
      </c>
      <c r="AV12" s="12"/>
      <c r="AW12" s="12">
        <f t="shared" ref="AW12:AW24" si="0">COUNTIF(L12:AO12,"Off")</f>
        <v>4</v>
      </c>
      <c r="AX12" s="12">
        <f t="shared" ref="AX12:AX24" si="1">COUNTIF(L12:AO12,"Rest")</f>
        <v>5</v>
      </c>
      <c r="AY12" s="12">
        <f t="shared" ref="AY12:AY24" si="2">COUNTIF(L12:AO12,"AL")</f>
        <v>0</v>
      </c>
      <c r="AZ12" s="12">
        <f t="shared" ref="AZ12:AZ24" si="3">COUNTIF(L12:AO12,"MC")</f>
        <v>0</v>
      </c>
      <c r="BA12" s="12">
        <f t="shared" ref="BA12:BA24" si="4">COUNTIF(L12:AO12,"Half Day")</f>
        <v>0</v>
      </c>
      <c r="BB12" s="12">
        <f t="shared" ref="BB12:BB24" si="5">COUNTIF(L12:AO12,"MTA")</f>
        <v>0</v>
      </c>
      <c r="BC12" s="12"/>
      <c r="BD12" s="12"/>
      <c r="BE12" s="12"/>
    </row>
    <row r="13" spans="1:58">
      <c r="A13" s="112">
        <v>3</v>
      </c>
      <c r="B13" s="347"/>
      <c r="C13" s="27">
        <v>10003762</v>
      </c>
      <c r="D13" s="27" t="s">
        <v>40</v>
      </c>
      <c r="E13" s="105" t="s">
        <v>113</v>
      </c>
      <c r="F13" s="135" t="s">
        <v>37</v>
      </c>
      <c r="G13" s="138" t="s">
        <v>23</v>
      </c>
      <c r="H13" s="138" t="s">
        <v>23</v>
      </c>
      <c r="I13" s="138" t="s">
        <v>23</v>
      </c>
      <c r="J13" s="138" t="s">
        <v>23</v>
      </c>
      <c r="K13" s="437"/>
      <c r="L13" s="138" t="s">
        <v>23</v>
      </c>
      <c r="M13" s="135" t="s">
        <v>36</v>
      </c>
      <c r="N13" s="135" t="s">
        <v>37</v>
      </c>
      <c r="O13" s="4" t="s">
        <v>38</v>
      </c>
      <c r="P13" s="4" t="s">
        <v>38</v>
      </c>
      <c r="Q13" s="4" t="s">
        <v>38</v>
      </c>
      <c r="R13" s="4" t="s">
        <v>38</v>
      </c>
      <c r="S13" s="4" t="s">
        <v>38</v>
      </c>
      <c r="T13" s="135" t="s">
        <v>36</v>
      </c>
      <c r="U13" s="135" t="s">
        <v>37</v>
      </c>
      <c r="V13" s="4" t="s">
        <v>38</v>
      </c>
      <c r="W13" s="4" t="s">
        <v>38</v>
      </c>
      <c r="X13" s="4" t="s">
        <v>38</v>
      </c>
      <c r="Y13" s="4" t="s">
        <v>38</v>
      </c>
      <c r="Z13" s="4" t="s">
        <v>38</v>
      </c>
      <c r="AA13" s="135" t="s">
        <v>36</v>
      </c>
      <c r="AB13" s="135" t="s">
        <v>37</v>
      </c>
      <c r="AC13" s="4" t="s">
        <v>38</v>
      </c>
      <c r="AD13" s="4" t="s">
        <v>38</v>
      </c>
      <c r="AE13" s="4" t="s">
        <v>38</v>
      </c>
      <c r="AF13" s="4" t="s">
        <v>38</v>
      </c>
      <c r="AG13" s="4" t="s">
        <v>38</v>
      </c>
      <c r="AH13" s="135" t="s">
        <v>36</v>
      </c>
      <c r="AI13" s="135" t="s">
        <v>37</v>
      </c>
      <c r="AJ13" s="4" t="s">
        <v>38</v>
      </c>
      <c r="AK13" s="4" t="s">
        <v>38</v>
      </c>
      <c r="AL13" s="4" t="s">
        <v>38</v>
      </c>
      <c r="AM13" s="4" t="s">
        <v>38</v>
      </c>
      <c r="AN13" s="4" t="s">
        <v>38</v>
      </c>
      <c r="AO13" s="135" t="s">
        <v>36</v>
      </c>
      <c r="AP13" s="362"/>
      <c r="AQ13" s="87" t="s">
        <v>37</v>
      </c>
      <c r="AR13" s="99" t="s">
        <v>39</v>
      </c>
      <c r="AS13" s="99" t="s">
        <v>39</v>
      </c>
      <c r="AT13" s="99" t="s">
        <v>39</v>
      </c>
      <c r="AU13" s="99" t="s">
        <v>39</v>
      </c>
      <c r="AV13" s="12"/>
      <c r="AW13" s="12">
        <f t="shared" si="0"/>
        <v>5</v>
      </c>
      <c r="AX13" s="12">
        <f t="shared" si="1"/>
        <v>4</v>
      </c>
      <c r="AY13" s="12">
        <f t="shared" si="2"/>
        <v>1</v>
      </c>
      <c r="AZ13" s="12">
        <f t="shared" si="3"/>
        <v>0</v>
      </c>
      <c r="BA13" s="12">
        <f t="shared" si="4"/>
        <v>0</v>
      </c>
      <c r="BB13" s="12">
        <f t="shared" si="5"/>
        <v>0</v>
      </c>
      <c r="BC13" s="12"/>
      <c r="BD13" s="12"/>
      <c r="BE13" s="12"/>
    </row>
    <row r="14" spans="1:58">
      <c r="A14" s="112">
        <v>4</v>
      </c>
      <c r="B14" s="400"/>
      <c r="C14" s="27">
        <v>10004306</v>
      </c>
      <c r="D14" s="169" t="s">
        <v>33</v>
      </c>
      <c r="E14" s="105" t="s">
        <v>47</v>
      </c>
      <c r="F14" s="104" t="s">
        <v>35</v>
      </c>
      <c r="G14" s="104" t="s">
        <v>35</v>
      </c>
      <c r="H14" s="104" t="s">
        <v>35</v>
      </c>
      <c r="I14" s="104" t="s">
        <v>35</v>
      </c>
      <c r="J14" s="195" t="s">
        <v>36</v>
      </c>
      <c r="K14" s="437"/>
      <c r="L14" s="195" t="s">
        <v>37</v>
      </c>
      <c r="M14" s="4" t="s">
        <v>38</v>
      </c>
      <c r="N14" s="4" t="s">
        <v>38</v>
      </c>
      <c r="O14" s="4" t="s">
        <v>38</v>
      </c>
      <c r="P14" s="4" t="s">
        <v>38</v>
      </c>
      <c r="Q14" s="4" t="s">
        <v>38</v>
      </c>
      <c r="R14" s="195" t="s">
        <v>36</v>
      </c>
      <c r="S14" s="195" t="s">
        <v>37</v>
      </c>
      <c r="T14" s="4" t="s">
        <v>38</v>
      </c>
      <c r="U14" s="4" t="s">
        <v>38</v>
      </c>
      <c r="V14" s="4" t="s">
        <v>38</v>
      </c>
      <c r="W14" s="4" t="s">
        <v>38</v>
      </c>
      <c r="X14" s="4" t="s">
        <v>38</v>
      </c>
      <c r="Y14" s="195" t="s">
        <v>36</v>
      </c>
      <c r="Z14" s="195" t="s">
        <v>37</v>
      </c>
      <c r="AA14" s="4" t="s">
        <v>38</v>
      </c>
      <c r="AB14" s="4" t="s">
        <v>38</v>
      </c>
      <c r="AC14" s="4" t="s">
        <v>38</v>
      </c>
      <c r="AD14" s="4" t="s">
        <v>38</v>
      </c>
      <c r="AE14" s="4" t="s">
        <v>38</v>
      </c>
      <c r="AF14" s="195" t="s">
        <v>36</v>
      </c>
      <c r="AG14" s="195" t="s">
        <v>37</v>
      </c>
      <c r="AH14" s="4" t="s">
        <v>38</v>
      </c>
      <c r="AI14" s="4" t="s">
        <v>38</v>
      </c>
      <c r="AJ14" s="4" t="s">
        <v>38</v>
      </c>
      <c r="AK14" s="4" t="s">
        <v>38</v>
      </c>
      <c r="AL14" s="4" t="s">
        <v>38</v>
      </c>
      <c r="AM14" s="195" t="s">
        <v>36</v>
      </c>
      <c r="AN14" s="195" t="s">
        <v>37</v>
      </c>
      <c r="AO14" s="4" t="s">
        <v>38</v>
      </c>
      <c r="AP14" s="362"/>
      <c r="AQ14" s="4" t="s">
        <v>38</v>
      </c>
      <c r="AR14" s="4" t="s">
        <v>38</v>
      </c>
      <c r="AS14" s="4" t="s">
        <v>38</v>
      </c>
      <c r="AT14" s="4" t="s">
        <v>38</v>
      </c>
      <c r="AU14" s="87" t="s">
        <v>36</v>
      </c>
      <c r="AV14" s="12"/>
      <c r="AW14" s="12">
        <f t="shared" si="0"/>
        <v>4</v>
      </c>
      <c r="AX14" s="12">
        <f t="shared" si="1"/>
        <v>5</v>
      </c>
      <c r="AY14" s="12">
        <f t="shared" si="2"/>
        <v>0</v>
      </c>
      <c r="AZ14" s="12">
        <f t="shared" si="3"/>
        <v>0</v>
      </c>
      <c r="BA14" s="12">
        <f t="shared" si="4"/>
        <v>0</v>
      </c>
      <c r="BB14" s="12">
        <f t="shared" si="5"/>
        <v>0</v>
      </c>
      <c r="BC14" s="12"/>
      <c r="BD14" s="12"/>
      <c r="BE14" s="12"/>
    </row>
    <row r="15" spans="1:58">
      <c r="A15" s="92"/>
      <c r="B15" s="110"/>
      <c r="C15" s="28"/>
      <c r="D15" s="171"/>
      <c r="E15" s="90"/>
      <c r="F15" s="101"/>
      <c r="G15" s="101"/>
      <c r="H15" s="101"/>
      <c r="I15" s="101"/>
      <c r="J15" s="101"/>
      <c r="K15" s="437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96"/>
      <c r="AC15" s="96"/>
      <c r="AD15" s="97"/>
      <c r="AE15" s="25"/>
      <c r="AF15" s="25"/>
      <c r="AG15" s="25"/>
      <c r="AH15" s="25"/>
      <c r="AI15" s="25"/>
      <c r="AJ15" s="25"/>
      <c r="AK15" s="25"/>
      <c r="AL15" s="25"/>
      <c r="AM15" s="90"/>
      <c r="AN15" s="20"/>
      <c r="AO15" s="20"/>
      <c r="AP15" s="362"/>
      <c r="AQ15" s="86"/>
      <c r="AR15" s="86"/>
      <c r="AS15" s="86"/>
      <c r="AT15" s="86"/>
      <c r="AU15" s="93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8"/>
    </row>
    <row r="16" spans="1:58">
      <c r="A16" s="112">
        <v>5</v>
      </c>
      <c r="B16" s="346" t="s">
        <v>49</v>
      </c>
      <c r="C16" s="27">
        <v>10003744</v>
      </c>
      <c r="D16" s="169" t="s">
        <v>33</v>
      </c>
      <c r="E16" s="105" t="s">
        <v>118</v>
      </c>
      <c r="F16" s="99" t="s">
        <v>39</v>
      </c>
      <c r="G16" s="99" t="s">
        <v>39</v>
      </c>
      <c r="H16" s="100" t="s">
        <v>36</v>
      </c>
      <c r="I16" s="100" t="s">
        <v>37</v>
      </c>
      <c r="J16" s="99" t="s">
        <v>39</v>
      </c>
      <c r="K16" s="437"/>
      <c r="L16" s="99" t="s">
        <v>39</v>
      </c>
      <c r="M16" s="99" t="s">
        <v>39</v>
      </c>
      <c r="N16" s="99" t="s">
        <v>39</v>
      </c>
      <c r="O16" s="99" t="s">
        <v>39</v>
      </c>
      <c r="P16" s="100" t="s">
        <v>36</v>
      </c>
      <c r="Q16" s="100" t="s">
        <v>37</v>
      </c>
      <c r="R16" s="5" t="s">
        <v>35</v>
      </c>
      <c r="S16" s="5" t="s">
        <v>35</v>
      </c>
      <c r="T16" s="5" t="s">
        <v>35</v>
      </c>
      <c r="U16" s="5" t="s">
        <v>35</v>
      </c>
      <c r="V16" s="5" t="s">
        <v>35</v>
      </c>
      <c r="W16" s="100" t="s">
        <v>36</v>
      </c>
      <c r="X16" s="100" t="s">
        <v>37</v>
      </c>
      <c r="Y16" s="5" t="s">
        <v>35</v>
      </c>
      <c r="Z16" s="5" t="s">
        <v>35</v>
      </c>
      <c r="AA16" s="5" t="s">
        <v>35</v>
      </c>
      <c r="AB16" s="5" t="s">
        <v>35</v>
      </c>
      <c r="AC16" s="5" t="s">
        <v>35</v>
      </c>
      <c r="AD16" s="100" t="s">
        <v>36</v>
      </c>
      <c r="AE16" s="100" t="s">
        <v>37</v>
      </c>
      <c r="AF16" s="5" t="s">
        <v>35</v>
      </c>
      <c r="AG16" s="5" t="s">
        <v>35</v>
      </c>
      <c r="AH16" s="5" t="s">
        <v>35</v>
      </c>
      <c r="AI16" s="5" t="s">
        <v>35</v>
      </c>
      <c r="AJ16" s="5" t="s">
        <v>35</v>
      </c>
      <c r="AK16" s="100" t="s">
        <v>36</v>
      </c>
      <c r="AL16" s="100" t="s">
        <v>37</v>
      </c>
      <c r="AM16" s="5" t="s">
        <v>35</v>
      </c>
      <c r="AN16" s="5" t="s">
        <v>35</v>
      </c>
      <c r="AO16" s="5" t="s">
        <v>35</v>
      </c>
      <c r="AP16" s="362"/>
      <c r="AQ16" s="5" t="s">
        <v>35</v>
      </c>
      <c r="AR16" s="5" t="s">
        <v>35</v>
      </c>
      <c r="AS16" s="100" t="s">
        <v>36</v>
      </c>
      <c r="AT16" s="100" t="s">
        <v>37</v>
      </c>
      <c r="AU16" s="4" t="s">
        <v>38</v>
      </c>
      <c r="AV16" s="12"/>
      <c r="AW16" s="12">
        <f t="shared" si="0"/>
        <v>4</v>
      </c>
      <c r="AX16" s="12">
        <f t="shared" si="1"/>
        <v>4</v>
      </c>
      <c r="AY16" s="12">
        <f t="shared" si="2"/>
        <v>0</v>
      </c>
      <c r="AZ16" s="12">
        <f t="shared" si="3"/>
        <v>0</v>
      </c>
      <c r="BA16" s="12">
        <f t="shared" si="4"/>
        <v>0</v>
      </c>
      <c r="BB16" s="12">
        <f t="shared" si="5"/>
        <v>0</v>
      </c>
      <c r="BC16" s="12"/>
      <c r="BD16" s="12"/>
      <c r="BE16" s="12"/>
    </row>
    <row r="17" spans="1:60">
      <c r="A17" s="112">
        <v>6</v>
      </c>
      <c r="B17" s="347"/>
      <c r="C17" s="27">
        <v>10003818</v>
      </c>
      <c r="D17" s="169" t="s">
        <v>40</v>
      </c>
      <c r="E17" s="105" t="s">
        <v>121</v>
      </c>
      <c r="F17" s="99" t="s">
        <v>39</v>
      </c>
      <c r="G17" s="99" t="s">
        <v>39</v>
      </c>
      <c r="H17" s="99" t="s">
        <v>39</v>
      </c>
      <c r="I17" s="99" t="s">
        <v>39</v>
      </c>
      <c r="J17" s="100" t="s">
        <v>36</v>
      </c>
      <c r="K17" s="437"/>
      <c r="L17" s="100" t="s">
        <v>37</v>
      </c>
      <c r="M17" s="5" t="s">
        <v>35</v>
      </c>
      <c r="N17" s="5" t="s">
        <v>35</v>
      </c>
      <c r="O17" s="5" t="s">
        <v>35</v>
      </c>
      <c r="P17" s="5" t="s">
        <v>35</v>
      </c>
      <c r="Q17" s="5" t="s">
        <v>35</v>
      </c>
      <c r="R17" s="135" t="s">
        <v>36</v>
      </c>
      <c r="S17" s="135" t="s">
        <v>37</v>
      </c>
      <c r="T17" s="5" t="s">
        <v>35</v>
      </c>
      <c r="U17" s="5" t="s">
        <v>35</v>
      </c>
      <c r="V17" s="5" t="s">
        <v>35</v>
      </c>
      <c r="W17" s="5" t="s">
        <v>35</v>
      </c>
      <c r="X17" s="5" t="s">
        <v>35</v>
      </c>
      <c r="Y17" s="135" t="s">
        <v>36</v>
      </c>
      <c r="Z17" s="135" t="s">
        <v>37</v>
      </c>
      <c r="AA17" s="5" t="s">
        <v>35</v>
      </c>
      <c r="AB17" s="5" t="s">
        <v>35</v>
      </c>
      <c r="AC17" s="5" t="s">
        <v>35</v>
      </c>
      <c r="AD17" s="5" t="s">
        <v>35</v>
      </c>
      <c r="AE17" s="5" t="s">
        <v>35</v>
      </c>
      <c r="AF17" s="135" t="s">
        <v>36</v>
      </c>
      <c r="AG17" s="135" t="s">
        <v>37</v>
      </c>
      <c r="AH17" s="5" t="s">
        <v>35</v>
      </c>
      <c r="AI17" s="5" t="s">
        <v>35</v>
      </c>
      <c r="AJ17" s="5" t="s">
        <v>35</v>
      </c>
      <c r="AK17" s="5" t="s">
        <v>35</v>
      </c>
      <c r="AL17" s="5" t="s">
        <v>35</v>
      </c>
      <c r="AM17" s="135" t="s">
        <v>36</v>
      </c>
      <c r="AN17" s="135" t="s">
        <v>37</v>
      </c>
      <c r="AO17" s="4" t="s">
        <v>38</v>
      </c>
      <c r="AP17" s="362"/>
      <c r="AQ17" s="4" t="s">
        <v>38</v>
      </c>
      <c r="AR17" s="4" t="s">
        <v>38</v>
      </c>
      <c r="AS17" s="4" t="s">
        <v>38</v>
      </c>
      <c r="AT17" s="4" t="s">
        <v>38</v>
      </c>
      <c r="AU17" s="4" t="s">
        <v>38</v>
      </c>
      <c r="AV17" s="12"/>
      <c r="AW17" s="12">
        <f t="shared" si="0"/>
        <v>4</v>
      </c>
      <c r="AX17" s="12">
        <f t="shared" si="1"/>
        <v>5</v>
      </c>
      <c r="AY17" s="12">
        <f t="shared" si="2"/>
        <v>0</v>
      </c>
      <c r="AZ17" s="12">
        <f t="shared" si="3"/>
        <v>0</v>
      </c>
      <c r="BA17" s="12">
        <f t="shared" si="4"/>
        <v>0</v>
      </c>
      <c r="BB17" s="12">
        <f t="shared" si="5"/>
        <v>0</v>
      </c>
      <c r="BC17" s="12"/>
      <c r="BD17" s="12"/>
      <c r="BE17" s="12"/>
    </row>
    <row r="18" spans="1:60">
      <c r="A18" s="112">
        <v>7</v>
      </c>
      <c r="B18" s="347"/>
      <c r="C18" s="27">
        <v>10003520</v>
      </c>
      <c r="D18" s="169" t="s">
        <v>40</v>
      </c>
      <c r="E18" s="105" t="s">
        <v>123</v>
      </c>
      <c r="F18" s="135" t="s">
        <v>37</v>
      </c>
      <c r="G18" s="138" t="s">
        <v>26</v>
      </c>
      <c r="H18" s="138" t="s">
        <v>26</v>
      </c>
      <c r="I18" s="138" t="s">
        <v>26</v>
      </c>
      <c r="J18" s="138" t="s">
        <v>26</v>
      </c>
      <c r="K18" s="437"/>
      <c r="L18" s="138" t="s">
        <v>26</v>
      </c>
      <c r="M18" s="138" t="s">
        <v>26</v>
      </c>
      <c r="N18" s="138" t="s">
        <v>26</v>
      </c>
      <c r="O18" s="138" t="s">
        <v>26</v>
      </c>
      <c r="P18" s="138" t="s">
        <v>26</v>
      </c>
      <c r="Q18" s="138" t="s">
        <v>26</v>
      </c>
      <c r="R18" s="138" t="s">
        <v>23</v>
      </c>
      <c r="S18" s="138" t="s">
        <v>23</v>
      </c>
      <c r="T18" s="135" t="s">
        <v>36</v>
      </c>
      <c r="U18" s="135" t="s">
        <v>37</v>
      </c>
      <c r="V18" s="5" t="s">
        <v>35</v>
      </c>
      <c r="W18" s="5" t="s">
        <v>35</v>
      </c>
      <c r="X18" s="5" t="s">
        <v>35</v>
      </c>
      <c r="Y18" s="5" t="s">
        <v>35</v>
      </c>
      <c r="Z18" s="5" t="s">
        <v>35</v>
      </c>
      <c r="AA18" s="135" t="s">
        <v>36</v>
      </c>
      <c r="AB18" s="135" t="s">
        <v>37</v>
      </c>
      <c r="AC18" s="5" t="s">
        <v>35</v>
      </c>
      <c r="AD18" s="5" t="s">
        <v>35</v>
      </c>
      <c r="AE18" s="5" t="s">
        <v>35</v>
      </c>
      <c r="AF18" s="5" t="s">
        <v>35</v>
      </c>
      <c r="AG18" s="5" t="s">
        <v>35</v>
      </c>
      <c r="AH18" s="135" t="s">
        <v>36</v>
      </c>
      <c r="AI18" s="135" t="s">
        <v>37</v>
      </c>
      <c r="AJ18" s="5" t="s">
        <v>35</v>
      </c>
      <c r="AK18" s="5" t="s">
        <v>35</v>
      </c>
      <c r="AL18" s="5" t="s">
        <v>35</v>
      </c>
      <c r="AM18" s="5" t="s">
        <v>35</v>
      </c>
      <c r="AN18" s="5" t="s">
        <v>35</v>
      </c>
      <c r="AO18" s="135" t="s">
        <v>36</v>
      </c>
      <c r="AP18" s="362"/>
      <c r="AQ18" s="135" t="s">
        <v>37</v>
      </c>
      <c r="AR18" s="4" t="s">
        <v>38</v>
      </c>
      <c r="AS18" s="4" t="s">
        <v>38</v>
      </c>
      <c r="AT18" s="4" t="s">
        <v>38</v>
      </c>
      <c r="AU18" s="4" t="s">
        <v>38</v>
      </c>
      <c r="AV18" s="12"/>
      <c r="AW18" s="12">
        <f t="shared" si="0"/>
        <v>4</v>
      </c>
      <c r="AX18" s="12">
        <f t="shared" si="1"/>
        <v>3</v>
      </c>
      <c r="AY18" s="12">
        <f t="shared" si="2"/>
        <v>2</v>
      </c>
      <c r="AZ18" s="12">
        <f t="shared" si="3"/>
        <v>0</v>
      </c>
      <c r="BA18" s="12">
        <f t="shared" si="4"/>
        <v>0</v>
      </c>
      <c r="BB18" s="12">
        <f t="shared" si="5"/>
        <v>6</v>
      </c>
      <c r="BC18" s="12"/>
      <c r="BD18" s="12"/>
      <c r="BE18" s="12"/>
    </row>
    <row r="19" spans="1:60" s="303" customFormat="1" hidden="1">
      <c r="A19" s="291">
        <v>8</v>
      </c>
      <c r="B19" s="292"/>
      <c r="C19" s="304">
        <v>10003606</v>
      </c>
      <c r="D19" s="293" t="s">
        <v>33</v>
      </c>
      <c r="E19" s="305" t="s">
        <v>56</v>
      </c>
      <c r="F19" s="298" t="s">
        <v>39</v>
      </c>
      <c r="G19" s="298" t="s">
        <v>39</v>
      </c>
      <c r="H19" s="298" t="s">
        <v>39</v>
      </c>
      <c r="I19" s="298" t="s">
        <v>39</v>
      </c>
      <c r="J19" s="300" t="s">
        <v>36</v>
      </c>
      <c r="K19" s="437"/>
      <c r="L19" s="300" t="s">
        <v>37</v>
      </c>
      <c r="M19" s="298" t="s">
        <v>39</v>
      </c>
      <c r="N19" s="298" t="s">
        <v>39</v>
      </c>
      <c r="O19" s="298" t="s">
        <v>39</v>
      </c>
      <c r="P19" s="298" t="s">
        <v>39</v>
      </c>
      <c r="Q19" s="298" t="s">
        <v>39</v>
      </c>
      <c r="R19" s="306" t="s">
        <v>36</v>
      </c>
      <c r="S19" s="306" t="s">
        <v>37</v>
      </c>
      <c r="T19" s="298" t="s">
        <v>39</v>
      </c>
      <c r="U19" s="298" t="s">
        <v>39</v>
      </c>
      <c r="V19" s="298" t="s">
        <v>39</v>
      </c>
      <c r="W19" s="298" t="s">
        <v>39</v>
      </c>
      <c r="X19" s="298" t="s">
        <v>39</v>
      </c>
      <c r="Y19" s="306" t="s">
        <v>36</v>
      </c>
      <c r="Z19" s="306" t="s">
        <v>37</v>
      </c>
      <c r="AA19" s="298" t="s">
        <v>39</v>
      </c>
      <c r="AB19" s="298" t="s">
        <v>39</v>
      </c>
      <c r="AC19" s="298" t="s">
        <v>39</v>
      </c>
      <c r="AD19" s="298" t="s">
        <v>39</v>
      </c>
      <c r="AE19" s="298" t="s">
        <v>39</v>
      </c>
      <c r="AF19" s="306" t="s">
        <v>36</v>
      </c>
      <c r="AG19" s="306" t="s">
        <v>37</v>
      </c>
      <c r="AH19" s="298" t="s">
        <v>39</v>
      </c>
      <c r="AI19" s="298" t="s">
        <v>39</v>
      </c>
      <c r="AJ19" s="298" t="s">
        <v>39</v>
      </c>
      <c r="AK19" s="298" t="s">
        <v>39</v>
      </c>
      <c r="AL19" s="298" t="s">
        <v>39</v>
      </c>
      <c r="AM19" s="306" t="s">
        <v>36</v>
      </c>
      <c r="AN19" s="306" t="s">
        <v>37</v>
      </c>
      <c r="AO19" s="298" t="s">
        <v>39</v>
      </c>
      <c r="AP19" s="362"/>
      <c r="AQ19" s="298" t="s">
        <v>39</v>
      </c>
      <c r="AR19" s="298" t="s">
        <v>39</v>
      </c>
      <c r="AS19" s="298" t="s">
        <v>39</v>
      </c>
      <c r="AT19" s="298" t="s">
        <v>39</v>
      </c>
      <c r="AU19" s="307" t="s">
        <v>36</v>
      </c>
      <c r="AV19" s="302"/>
      <c r="AW19" s="302">
        <f t="shared" si="0"/>
        <v>4</v>
      </c>
      <c r="AX19" s="302">
        <f t="shared" si="1"/>
        <v>5</v>
      </c>
      <c r="AY19" s="302">
        <f t="shared" si="2"/>
        <v>0</v>
      </c>
      <c r="AZ19" s="302">
        <f t="shared" si="3"/>
        <v>0</v>
      </c>
      <c r="BA19" s="302">
        <f t="shared" si="4"/>
        <v>0</v>
      </c>
      <c r="BB19" s="302">
        <f t="shared" si="5"/>
        <v>0</v>
      </c>
      <c r="BC19" s="302"/>
      <c r="BD19" s="302"/>
      <c r="BE19" s="302"/>
    </row>
    <row r="20" spans="1:60">
      <c r="A20" s="92"/>
      <c r="B20" s="110"/>
      <c r="C20" s="28"/>
      <c r="D20" s="171"/>
      <c r="E20" s="90"/>
      <c r="F20" s="103"/>
      <c r="G20" s="103"/>
      <c r="H20" s="103"/>
      <c r="I20" s="103"/>
      <c r="J20" s="103"/>
      <c r="K20" s="437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95"/>
      <c r="AC20" s="95"/>
      <c r="AD20" s="98"/>
      <c r="AE20" s="25"/>
      <c r="AF20" s="25"/>
      <c r="AG20" s="25"/>
      <c r="AH20" s="25"/>
      <c r="AI20" s="25"/>
      <c r="AJ20" s="25"/>
      <c r="AK20" s="90"/>
      <c r="AL20" s="91"/>
      <c r="AM20" s="91"/>
      <c r="AN20" s="20"/>
      <c r="AO20" s="20"/>
      <c r="AP20" s="362"/>
      <c r="AQ20" s="91"/>
      <c r="AR20" s="91"/>
      <c r="AS20" s="91"/>
      <c r="AT20" s="92"/>
      <c r="AU20" s="20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8"/>
      <c r="BG20" s="8"/>
      <c r="BH20" s="8"/>
    </row>
    <row r="21" spans="1:60">
      <c r="A21" s="112">
        <v>9</v>
      </c>
      <c r="B21" s="399" t="s">
        <v>57</v>
      </c>
      <c r="C21" s="27">
        <v>10003742</v>
      </c>
      <c r="D21" s="169" t="s">
        <v>33</v>
      </c>
      <c r="E21" s="105" t="s">
        <v>227</v>
      </c>
      <c r="F21" s="102" t="s">
        <v>38</v>
      </c>
      <c r="G21" s="102" t="s">
        <v>38</v>
      </c>
      <c r="H21" s="100" t="s">
        <v>36</v>
      </c>
      <c r="I21" s="100" t="s">
        <v>37</v>
      </c>
      <c r="J21" s="102" t="s">
        <v>38</v>
      </c>
      <c r="K21" s="437"/>
      <c r="L21" s="102" t="s">
        <v>38</v>
      </c>
      <c r="M21" s="102" t="s">
        <v>38</v>
      </c>
      <c r="N21" s="102" t="s">
        <v>38</v>
      </c>
      <c r="O21" s="102" t="s">
        <v>38</v>
      </c>
      <c r="P21" s="100" t="s">
        <v>36</v>
      </c>
      <c r="Q21" s="100" t="s">
        <v>37</v>
      </c>
      <c r="R21" s="99" t="s">
        <v>39</v>
      </c>
      <c r="S21" s="99" t="s">
        <v>39</v>
      </c>
      <c r="T21" s="99" t="s">
        <v>39</v>
      </c>
      <c r="U21" s="99" t="s">
        <v>39</v>
      </c>
      <c r="V21" s="99" t="s">
        <v>39</v>
      </c>
      <c r="W21" s="100" t="s">
        <v>36</v>
      </c>
      <c r="X21" s="100" t="s">
        <v>37</v>
      </c>
      <c r="Y21" s="99" t="s">
        <v>39</v>
      </c>
      <c r="Z21" s="99" t="s">
        <v>39</v>
      </c>
      <c r="AA21" s="99" t="s">
        <v>39</v>
      </c>
      <c r="AB21" s="99" t="s">
        <v>39</v>
      </c>
      <c r="AC21" s="99" t="s">
        <v>39</v>
      </c>
      <c r="AD21" s="100" t="s">
        <v>36</v>
      </c>
      <c r="AE21" s="100" t="s">
        <v>37</v>
      </c>
      <c r="AF21" s="99" t="s">
        <v>39</v>
      </c>
      <c r="AG21" s="99" t="s">
        <v>39</v>
      </c>
      <c r="AH21" s="99" t="s">
        <v>39</v>
      </c>
      <c r="AI21" s="99" t="s">
        <v>39</v>
      </c>
      <c r="AJ21" s="99" t="s">
        <v>39</v>
      </c>
      <c r="AK21" s="100" t="s">
        <v>36</v>
      </c>
      <c r="AL21" s="100" t="s">
        <v>37</v>
      </c>
      <c r="AM21" s="99" t="s">
        <v>39</v>
      </c>
      <c r="AN21" s="99" t="s">
        <v>39</v>
      </c>
      <c r="AO21" s="99" t="s">
        <v>39</v>
      </c>
      <c r="AP21" s="362"/>
      <c r="AQ21" s="99" t="s">
        <v>39</v>
      </c>
      <c r="AR21" s="99" t="s">
        <v>39</v>
      </c>
      <c r="AS21" s="87" t="s">
        <v>36</v>
      </c>
      <c r="AT21" s="87" t="s">
        <v>37</v>
      </c>
      <c r="AU21" s="5" t="s">
        <v>35</v>
      </c>
      <c r="AV21" s="12"/>
      <c r="AW21" s="12">
        <f t="shared" si="0"/>
        <v>4</v>
      </c>
      <c r="AX21" s="12">
        <f t="shared" si="1"/>
        <v>4</v>
      </c>
      <c r="AY21" s="12">
        <f t="shared" si="2"/>
        <v>0</v>
      </c>
      <c r="AZ21" s="12">
        <f t="shared" si="3"/>
        <v>0</v>
      </c>
      <c r="BA21" s="12">
        <f t="shared" si="4"/>
        <v>0</v>
      </c>
      <c r="BB21" s="12">
        <f t="shared" si="5"/>
        <v>0</v>
      </c>
      <c r="BC21" s="12"/>
      <c r="BD21" s="12"/>
      <c r="BE21" s="12"/>
    </row>
    <row r="22" spans="1:60">
      <c r="A22" s="112">
        <v>10</v>
      </c>
      <c r="B22" s="399"/>
      <c r="C22" s="27">
        <v>10003745</v>
      </c>
      <c r="D22" s="169" t="s">
        <v>33</v>
      </c>
      <c r="E22" s="105" t="s">
        <v>59</v>
      </c>
      <c r="F22" s="102" t="s">
        <v>38</v>
      </c>
      <c r="G22" s="102" t="s">
        <v>38</v>
      </c>
      <c r="H22" s="102" t="s">
        <v>38</v>
      </c>
      <c r="I22" s="102" t="s">
        <v>38</v>
      </c>
      <c r="J22" s="100" t="s">
        <v>36</v>
      </c>
      <c r="K22" s="437"/>
      <c r="L22" s="100" t="s">
        <v>37</v>
      </c>
      <c r="M22" s="88" t="s">
        <v>39</v>
      </c>
      <c r="N22" s="88" t="s">
        <v>39</v>
      </c>
      <c r="O22" s="88" t="s">
        <v>39</v>
      </c>
      <c r="P22" s="88" t="s">
        <v>39</v>
      </c>
      <c r="Q22" s="88" t="s">
        <v>39</v>
      </c>
      <c r="R22" s="100" t="s">
        <v>54</v>
      </c>
      <c r="S22" s="100" t="s">
        <v>37</v>
      </c>
      <c r="T22" s="88" t="s">
        <v>39</v>
      </c>
      <c r="U22" s="88" t="s">
        <v>39</v>
      </c>
      <c r="V22" s="88" t="s">
        <v>39</v>
      </c>
      <c r="W22" s="88" t="s">
        <v>39</v>
      </c>
      <c r="X22" s="88" t="s">
        <v>39</v>
      </c>
      <c r="Y22" s="100" t="s">
        <v>54</v>
      </c>
      <c r="Z22" s="100" t="s">
        <v>37</v>
      </c>
      <c r="AA22" s="88" t="s">
        <v>39</v>
      </c>
      <c r="AB22" s="88" t="s">
        <v>39</v>
      </c>
      <c r="AC22" s="88" t="s">
        <v>39</v>
      </c>
      <c r="AD22" s="88" t="s">
        <v>39</v>
      </c>
      <c r="AE22" s="88" t="s">
        <v>39</v>
      </c>
      <c r="AF22" s="100" t="s">
        <v>54</v>
      </c>
      <c r="AG22" s="100" t="s">
        <v>37</v>
      </c>
      <c r="AH22" s="99" t="s">
        <v>39</v>
      </c>
      <c r="AI22" s="99" t="s">
        <v>39</v>
      </c>
      <c r="AJ22" s="99" t="s">
        <v>39</v>
      </c>
      <c r="AK22" s="99" t="s">
        <v>39</v>
      </c>
      <c r="AL22" s="99" t="s">
        <v>39</v>
      </c>
      <c r="AM22" s="100" t="s">
        <v>54</v>
      </c>
      <c r="AN22" s="100" t="s">
        <v>37</v>
      </c>
      <c r="AO22" s="99" t="s">
        <v>39</v>
      </c>
      <c r="AP22" s="362"/>
      <c r="AQ22" s="99" t="s">
        <v>39</v>
      </c>
      <c r="AR22" s="99" t="s">
        <v>39</v>
      </c>
      <c r="AS22" s="99" t="s">
        <v>39</v>
      </c>
      <c r="AT22" s="99" t="s">
        <v>39</v>
      </c>
      <c r="AU22" s="87" t="s">
        <v>36</v>
      </c>
      <c r="AV22" s="12"/>
      <c r="AW22" s="12">
        <f t="shared" si="0"/>
        <v>4</v>
      </c>
      <c r="AX22" s="12">
        <f t="shared" si="1"/>
        <v>5</v>
      </c>
      <c r="AY22" s="12">
        <f t="shared" si="2"/>
        <v>0</v>
      </c>
      <c r="AZ22" s="12">
        <f t="shared" si="3"/>
        <v>0</v>
      </c>
      <c r="BA22" s="12">
        <f t="shared" si="4"/>
        <v>0</v>
      </c>
      <c r="BB22" s="12">
        <f t="shared" si="5"/>
        <v>0</v>
      </c>
      <c r="BC22" s="12"/>
      <c r="BD22" s="12"/>
      <c r="BE22" s="12"/>
    </row>
    <row r="23" spans="1:60">
      <c r="A23" s="112">
        <v>11</v>
      </c>
      <c r="B23" s="399"/>
      <c r="C23" s="27">
        <v>10003626</v>
      </c>
      <c r="D23" s="169" t="s">
        <v>40</v>
      </c>
      <c r="E23" s="105" t="s">
        <v>128</v>
      </c>
      <c r="F23" s="100" t="s">
        <v>37</v>
      </c>
      <c r="G23" s="102" t="s">
        <v>38</v>
      </c>
      <c r="H23" s="102" t="s">
        <v>38</v>
      </c>
      <c r="I23" s="102" t="s">
        <v>38</v>
      </c>
      <c r="J23" s="102" t="s">
        <v>38</v>
      </c>
      <c r="K23" s="437"/>
      <c r="L23" s="102" t="s">
        <v>38</v>
      </c>
      <c r="M23" s="100" t="s">
        <v>54</v>
      </c>
      <c r="N23" s="100" t="s">
        <v>37</v>
      </c>
      <c r="O23" s="99" t="s">
        <v>39</v>
      </c>
      <c r="P23" s="99" t="s">
        <v>39</v>
      </c>
      <c r="Q23" s="99" t="s">
        <v>39</v>
      </c>
      <c r="R23" s="99" t="s">
        <v>39</v>
      </c>
      <c r="S23" s="99" t="s">
        <v>39</v>
      </c>
      <c r="T23" s="100" t="s">
        <v>54</v>
      </c>
      <c r="U23" s="100" t="s">
        <v>37</v>
      </c>
      <c r="V23" s="99" t="s">
        <v>39</v>
      </c>
      <c r="W23" s="99" t="s">
        <v>39</v>
      </c>
      <c r="X23" s="99" t="s">
        <v>39</v>
      </c>
      <c r="Y23" s="99" t="s">
        <v>39</v>
      </c>
      <c r="Z23" s="99" t="s">
        <v>39</v>
      </c>
      <c r="AA23" s="100" t="s">
        <v>54</v>
      </c>
      <c r="AB23" s="100" t="s">
        <v>37</v>
      </c>
      <c r="AC23" s="99" t="s">
        <v>39</v>
      </c>
      <c r="AD23" s="99" t="s">
        <v>39</v>
      </c>
      <c r="AE23" s="99" t="s">
        <v>39</v>
      </c>
      <c r="AF23" s="99" t="s">
        <v>39</v>
      </c>
      <c r="AG23" s="99" t="s">
        <v>39</v>
      </c>
      <c r="AH23" s="100" t="s">
        <v>54</v>
      </c>
      <c r="AI23" s="100" t="s">
        <v>37</v>
      </c>
      <c r="AJ23" s="99" t="s">
        <v>39</v>
      </c>
      <c r="AK23" s="99" t="s">
        <v>39</v>
      </c>
      <c r="AL23" s="99" t="s">
        <v>39</v>
      </c>
      <c r="AM23" s="99" t="s">
        <v>39</v>
      </c>
      <c r="AN23" s="99" t="s">
        <v>39</v>
      </c>
      <c r="AO23" s="100" t="s">
        <v>54</v>
      </c>
      <c r="AP23" s="362"/>
      <c r="AQ23" s="100" t="s">
        <v>37</v>
      </c>
      <c r="AR23" s="5" t="s">
        <v>35</v>
      </c>
      <c r="AS23" s="5" t="s">
        <v>35</v>
      </c>
      <c r="AT23" s="5" t="s">
        <v>35</v>
      </c>
      <c r="AU23" s="5" t="s">
        <v>35</v>
      </c>
      <c r="AV23" s="12"/>
      <c r="AW23" s="12">
        <f t="shared" si="0"/>
        <v>5</v>
      </c>
      <c r="AX23" s="12">
        <f t="shared" si="1"/>
        <v>4</v>
      </c>
      <c r="AY23" s="12">
        <f t="shared" si="2"/>
        <v>0</v>
      </c>
      <c r="AZ23" s="12">
        <f t="shared" si="3"/>
        <v>0</v>
      </c>
      <c r="BA23" s="12">
        <f t="shared" si="4"/>
        <v>0</v>
      </c>
      <c r="BB23" s="12">
        <f t="shared" si="5"/>
        <v>0</v>
      </c>
      <c r="BC23" s="12"/>
      <c r="BD23" s="12"/>
      <c r="BE23" s="12"/>
    </row>
    <row r="24" spans="1:60">
      <c r="A24" s="112">
        <v>12</v>
      </c>
      <c r="B24" s="399"/>
      <c r="C24" s="27">
        <v>10004376</v>
      </c>
      <c r="D24" s="169" t="s">
        <v>40</v>
      </c>
      <c r="E24" s="105" t="s">
        <v>63</v>
      </c>
      <c r="F24" s="100" t="s">
        <v>37</v>
      </c>
      <c r="G24" s="102" t="s">
        <v>38</v>
      </c>
      <c r="H24" s="102" t="s">
        <v>38</v>
      </c>
      <c r="I24" s="102" t="s">
        <v>38</v>
      </c>
      <c r="J24" s="102" t="s">
        <v>38</v>
      </c>
      <c r="K24" s="438"/>
      <c r="L24" s="102" t="s">
        <v>38</v>
      </c>
      <c r="M24" s="100" t="s">
        <v>36</v>
      </c>
      <c r="N24" s="100" t="s">
        <v>37</v>
      </c>
      <c r="O24" s="99" t="s">
        <v>39</v>
      </c>
      <c r="P24" s="99" t="s">
        <v>39</v>
      </c>
      <c r="Q24" s="99" t="s">
        <v>39</v>
      </c>
      <c r="R24" s="99" t="s">
        <v>39</v>
      </c>
      <c r="S24" s="99" t="s">
        <v>39</v>
      </c>
      <c r="T24" s="100" t="s">
        <v>36</v>
      </c>
      <c r="U24" s="100" t="s">
        <v>37</v>
      </c>
      <c r="V24" s="99" t="s">
        <v>39</v>
      </c>
      <c r="W24" s="99" t="s">
        <v>39</v>
      </c>
      <c r="X24" s="99" t="s">
        <v>39</v>
      </c>
      <c r="Y24" s="99" t="s">
        <v>39</v>
      </c>
      <c r="Z24" s="99" t="s">
        <v>39</v>
      </c>
      <c r="AA24" s="100" t="s">
        <v>36</v>
      </c>
      <c r="AB24" s="100" t="s">
        <v>37</v>
      </c>
      <c r="AC24" s="99" t="s">
        <v>39</v>
      </c>
      <c r="AD24" s="99" t="s">
        <v>39</v>
      </c>
      <c r="AE24" s="99" t="s">
        <v>39</v>
      </c>
      <c r="AF24" s="99" t="s">
        <v>39</v>
      </c>
      <c r="AG24" s="99" t="s">
        <v>39</v>
      </c>
      <c r="AH24" s="100" t="s">
        <v>36</v>
      </c>
      <c r="AI24" s="100" t="s">
        <v>37</v>
      </c>
      <c r="AJ24" s="99" t="s">
        <v>39</v>
      </c>
      <c r="AK24" s="99" t="s">
        <v>39</v>
      </c>
      <c r="AL24" s="99" t="s">
        <v>39</v>
      </c>
      <c r="AM24" s="99" t="s">
        <v>39</v>
      </c>
      <c r="AN24" s="99" t="s">
        <v>39</v>
      </c>
      <c r="AO24" s="100" t="s">
        <v>36</v>
      </c>
      <c r="AP24" s="362"/>
      <c r="AQ24" s="100" t="s">
        <v>37</v>
      </c>
      <c r="AR24" s="5" t="s">
        <v>35</v>
      </c>
      <c r="AS24" s="5" t="s">
        <v>35</v>
      </c>
      <c r="AT24" s="5" t="s">
        <v>35</v>
      </c>
      <c r="AU24" s="5" t="s">
        <v>35</v>
      </c>
      <c r="AV24" s="12"/>
      <c r="AW24" s="12">
        <f t="shared" si="0"/>
        <v>5</v>
      </c>
      <c r="AX24" s="12">
        <f t="shared" si="1"/>
        <v>4</v>
      </c>
      <c r="AY24" s="12">
        <f t="shared" si="2"/>
        <v>0</v>
      </c>
      <c r="AZ24" s="12">
        <f t="shared" si="3"/>
        <v>0</v>
      </c>
      <c r="BA24" s="12">
        <f t="shared" si="4"/>
        <v>0</v>
      </c>
      <c r="BB24" s="12">
        <f t="shared" si="5"/>
        <v>0</v>
      </c>
      <c r="BC24" s="12"/>
      <c r="BD24" s="12"/>
      <c r="BE24" s="12"/>
    </row>
    <row r="26" spans="1:60">
      <c r="B26" s="372" t="s">
        <v>131</v>
      </c>
      <c r="C26" s="372"/>
    </row>
    <row r="27" spans="1:60">
      <c r="B27" s="264" t="s">
        <v>23</v>
      </c>
      <c r="C27" s="264" t="s">
        <v>132</v>
      </c>
    </row>
    <row r="28" spans="1:60">
      <c r="B28" s="264" t="s">
        <v>24</v>
      </c>
      <c r="C28" s="264" t="s">
        <v>133</v>
      </c>
    </row>
    <row r="29" spans="1:60">
      <c r="B29" s="264" t="s">
        <v>26</v>
      </c>
      <c r="C29" s="264" t="s">
        <v>134</v>
      </c>
    </row>
    <row r="30" spans="1:60">
      <c r="B30" s="264" t="s">
        <v>36</v>
      </c>
      <c r="C30" s="264" t="s">
        <v>135</v>
      </c>
    </row>
    <row r="31" spans="1:60">
      <c r="B31" s="264" t="s">
        <v>37</v>
      </c>
      <c r="C31" s="264" t="s">
        <v>136</v>
      </c>
    </row>
    <row r="32" spans="1:60">
      <c r="B32" s="264" t="s">
        <v>61</v>
      </c>
      <c r="C32" s="264" t="s">
        <v>137</v>
      </c>
    </row>
    <row r="33" spans="2:3">
      <c r="B33" s="264" t="s">
        <v>178</v>
      </c>
      <c r="C33" s="264" t="s">
        <v>179</v>
      </c>
    </row>
    <row r="35" spans="2:3">
      <c r="B35" s="372" t="s">
        <v>139</v>
      </c>
      <c r="C35" s="372"/>
    </row>
    <row r="36" spans="2:3">
      <c r="B36" s="266" t="s">
        <v>140</v>
      </c>
      <c r="C36" s="266" t="s">
        <v>30</v>
      </c>
    </row>
    <row r="37" spans="2:3">
      <c r="B37" s="267" t="s">
        <v>229</v>
      </c>
      <c r="C37" s="267">
        <v>45810</v>
      </c>
    </row>
    <row r="38" spans="2:3">
      <c r="B38" s="267" t="s">
        <v>242</v>
      </c>
      <c r="C38" s="267">
        <v>45815</v>
      </c>
    </row>
    <row r="39" spans="2:3">
      <c r="B39" s="267" t="s">
        <v>243</v>
      </c>
      <c r="C39" s="267">
        <v>45834</v>
      </c>
    </row>
  </sheetData>
  <sheetProtection autoFilter="0"/>
  <mergeCells count="34">
    <mergeCell ref="B35:C35"/>
    <mergeCell ref="B26:C26"/>
    <mergeCell ref="A6:A9"/>
    <mergeCell ref="F6:J6"/>
    <mergeCell ref="K6:K24"/>
    <mergeCell ref="B8:E8"/>
    <mergeCell ref="BE8:BE9"/>
    <mergeCell ref="B9:E9"/>
    <mergeCell ref="F10:J10"/>
    <mergeCell ref="AV10:BE10"/>
    <mergeCell ref="B11:B14"/>
    <mergeCell ref="AX8:AX9"/>
    <mergeCell ref="AY8:AY9"/>
    <mergeCell ref="AZ8:AZ9"/>
    <mergeCell ref="BA8:BA9"/>
    <mergeCell ref="BB8:BB9"/>
    <mergeCell ref="BC8:BC9"/>
    <mergeCell ref="AW8:AW9"/>
    <mergeCell ref="B1:C1"/>
    <mergeCell ref="AV8:AV9"/>
    <mergeCell ref="B16:B18"/>
    <mergeCell ref="B21:B24"/>
    <mergeCell ref="BD8:BD9"/>
    <mergeCell ref="AP6:AP24"/>
    <mergeCell ref="AQ6:AU6"/>
    <mergeCell ref="B7:E7"/>
    <mergeCell ref="F7:G7"/>
    <mergeCell ref="H7:J7"/>
    <mergeCell ref="L7:O7"/>
    <mergeCell ref="P7:V7"/>
    <mergeCell ref="W7:AC7"/>
    <mergeCell ref="AD7:AJ7"/>
    <mergeCell ref="AK7:AO7"/>
    <mergeCell ref="AR7:AU7"/>
  </mergeCells>
  <dataValidations count="2">
    <dataValidation type="list" allowBlank="1" showInputMessage="1" showErrorMessage="1" sqref="F15" xr:uid="{97ABF8D6-1228-46BA-AFEA-254A170D35E9}">
      <formula1>INDIRECT(C15:C17)</formula1>
    </dataValidation>
    <dataValidation type="list" allowBlank="1" showInputMessage="1" showErrorMessage="1" sqref="AQ15" xr:uid="{FDF7A0F3-3211-47C5-9516-AE690357BB04}">
      <formula1>INDIRECT(#REF!)</formula1>
    </dataValidation>
  </dataValidations>
  <hyperlinks>
    <hyperlink ref="M5" r:id="rId1" xr:uid="{FEDFCE1D-22A5-47B3-A9E5-1B1EF81634B1}"/>
    <hyperlink ref="R5" r:id="rId2" xr:uid="{7DF96DB5-41D8-4107-9416-43C236C0A1A1}"/>
    <hyperlink ref="AL5" r:id="rId3" xr:uid="{143EE8E4-D70C-49EF-BC92-9270EF319D96}"/>
    <hyperlink ref="B39" r:id="rId4" xr:uid="{4287F70D-0C3F-445E-B518-CB4794A88667}"/>
  </hyperlinks>
  <pageMargins left="0.7" right="0.7" top="0.75" bottom="0.75" header="0.3" footer="0.3"/>
  <pageSetup orientation="portrait" horizontalDpi="200" verticalDpi="200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CDE8-312F-4829-B80B-BE270A79040D}">
  <sheetPr>
    <tabColor theme="0" tint="-0.249977111117893"/>
  </sheetPr>
  <dimension ref="A1:BI38"/>
  <sheetViews>
    <sheetView showGridLines="0" zoomScale="130" zoomScaleNormal="130" workbookViewId="0">
      <pane xSplit="5" ySplit="4" topLeftCell="K5" activePane="bottomRight" state="frozen"/>
      <selection pane="bottomRight" activeCell="X16" sqref="X16"/>
      <selection pane="bottomLeft" activeCell="A11" sqref="A11"/>
      <selection pane="topRight" activeCell="E1" sqref="E1"/>
    </sheetView>
  </sheetViews>
  <sheetFormatPr defaultColWidth="6.5703125" defaultRowHeight="15"/>
  <cols>
    <col min="1" max="1" width="3.28515625" style="9" bestFit="1" customWidth="1"/>
    <col min="2" max="2" width="31.85546875" style="9" bestFit="1" customWidth="1"/>
    <col min="3" max="3" width="40" style="9" bestFit="1" customWidth="1"/>
    <col min="4" max="4" width="8.85546875" style="9" bestFit="1" customWidth="1"/>
    <col min="5" max="5" width="29.85546875" style="9" bestFit="1" customWidth="1"/>
    <col min="6" max="6" width="8.42578125" style="9" bestFit="1" customWidth="1"/>
    <col min="7" max="7" width="11.5703125" style="9" bestFit="1" customWidth="1"/>
    <col min="8" max="8" width="9.28515625" style="9" bestFit="1" customWidth="1"/>
    <col min="9" max="9" width="8" style="9" bestFit="1" customWidth="1"/>
    <col min="10" max="10" width="9" style="9" bestFit="1" customWidth="1"/>
    <col min="11" max="11" width="6.7109375" style="10" bestFit="1" customWidth="1"/>
    <col min="12" max="12" width="8" style="9" bestFit="1" customWidth="1"/>
    <col min="13" max="13" width="8.140625" style="9" bestFit="1" customWidth="1"/>
    <col min="14" max="14" width="8.42578125" style="9" bestFit="1" customWidth="1"/>
    <col min="15" max="15" width="11.5703125" style="9" bestFit="1" customWidth="1"/>
    <col min="16" max="16" width="9.28515625" style="11" bestFit="1" customWidth="1"/>
    <col min="17" max="17" width="8" style="11" bestFit="1" customWidth="1"/>
    <col min="18" max="18" width="41.5703125" style="9" bestFit="1" customWidth="1"/>
    <col min="19" max="19" width="8" style="9" bestFit="1" customWidth="1"/>
    <col min="20" max="20" width="8.140625" style="9" bestFit="1" customWidth="1"/>
    <col min="21" max="21" width="8.42578125" style="9" bestFit="1" customWidth="1"/>
    <col min="22" max="22" width="11.5703125" style="9" bestFit="1" customWidth="1"/>
    <col min="23" max="23" width="25" style="9" bestFit="1" customWidth="1"/>
    <col min="24" max="24" width="8" style="9" bestFit="1" customWidth="1"/>
    <col min="25" max="25" width="9" style="9" bestFit="1" customWidth="1"/>
    <col min="26" max="26" width="8" style="9" bestFit="1" customWidth="1"/>
    <col min="27" max="27" width="8.140625" style="9" bestFit="1" customWidth="1"/>
    <col min="28" max="28" width="8.42578125" style="9" bestFit="1" customWidth="1"/>
    <col min="29" max="29" width="11.5703125" style="9" bestFit="1" customWidth="1"/>
    <col min="30" max="30" width="9.28515625" style="9" bestFit="1" customWidth="1"/>
    <col min="31" max="31" width="8" style="9" bestFit="1" customWidth="1"/>
    <col min="32" max="32" width="9" style="9" bestFit="1" customWidth="1"/>
    <col min="33" max="33" width="8" style="9" bestFit="1" customWidth="1"/>
    <col min="34" max="34" width="8.140625" style="9" bestFit="1" customWidth="1"/>
    <col min="35" max="35" width="8.42578125" style="9" bestFit="1" customWidth="1"/>
    <col min="36" max="36" width="11.5703125" style="9" bestFit="1" customWidth="1"/>
    <col min="37" max="37" width="9.28515625" style="9" bestFit="1" customWidth="1"/>
    <col min="38" max="38" width="8" style="9" bestFit="1" customWidth="1"/>
    <col min="39" max="39" width="9" style="9" bestFit="1" customWidth="1"/>
    <col min="40" max="40" width="8" style="9" bestFit="1" customWidth="1"/>
    <col min="41" max="41" width="11.5703125" style="9" bestFit="1" customWidth="1"/>
    <col min="42" max="42" width="8.140625" style="9" customWidth="1"/>
    <col min="43" max="43" width="7.42578125" style="8" bestFit="1" customWidth="1"/>
    <col min="44" max="44" width="8.140625" style="9" bestFit="1" customWidth="1"/>
    <col min="45" max="45" width="8.42578125" style="9" bestFit="1" customWidth="1"/>
    <col min="46" max="46" width="11.5703125" style="9" bestFit="1" customWidth="1"/>
    <col min="47" max="47" width="7.7109375" style="9" bestFit="1" customWidth="1"/>
    <col min="48" max="48" width="9" style="9" bestFit="1" customWidth="1"/>
    <col min="49" max="49" width="32.85546875" style="9" bestFit="1" customWidth="1"/>
    <col min="50" max="50" width="7.85546875" style="9" bestFit="1" customWidth="1"/>
    <col min="51" max="51" width="8.85546875" style="9" bestFit="1" customWidth="1"/>
    <col min="52" max="52" width="3.140625" style="9" bestFit="1" customWidth="1"/>
    <col min="53" max="53" width="3.85546875" style="9" bestFit="1" customWidth="1"/>
    <col min="54" max="54" width="10.85546875" style="9" bestFit="1" customWidth="1"/>
    <col min="55" max="55" width="4.42578125" style="9" bestFit="1" customWidth="1"/>
    <col min="56" max="56" width="21.140625" style="9" bestFit="1" customWidth="1"/>
    <col min="57" max="57" width="9.5703125" style="9" bestFit="1" customWidth="1"/>
    <col min="58" max="58" width="8.5703125" style="9" bestFit="1" customWidth="1"/>
    <col min="59" max="16384" width="6.5703125" style="9"/>
  </cols>
  <sheetData>
    <row r="1" spans="1:59">
      <c r="B1" s="350" t="s">
        <v>66</v>
      </c>
      <c r="C1" s="350"/>
      <c r="D1" s="161"/>
      <c r="E1" s="161"/>
    </row>
    <row r="2" spans="1:59">
      <c r="B2" s="199" t="s">
        <v>67</v>
      </c>
      <c r="C2" s="200" t="s">
        <v>68</v>
      </c>
      <c r="D2" s="161"/>
      <c r="E2" s="161"/>
    </row>
    <row r="3" spans="1:59">
      <c r="B3" s="199" t="s">
        <v>69</v>
      </c>
      <c r="C3" s="200" t="s">
        <v>70</v>
      </c>
      <c r="D3" s="161"/>
      <c r="E3" s="161"/>
    </row>
    <row r="4" spans="1:59">
      <c r="B4" s="199" t="s">
        <v>71</v>
      </c>
      <c r="C4" s="200" t="s">
        <v>72</v>
      </c>
      <c r="D4" s="161"/>
      <c r="E4" s="161"/>
    </row>
    <row r="5" spans="1:59">
      <c r="B5" s="161"/>
      <c r="C5" s="161"/>
      <c r="D5" s="161"/>
      <c r="E5" s="161"/>
      <c r="R5" s="173" t="s">
        <v>246</v>
      </c>
      <c r="W5" s="173" t="s">
        <v>247</v>
      </c>
    </row>
    <row r="6" spans="1:59">
      <c r="A6" s="385"/>
      <c r="B6" s="162" t="s">
        <v>2</v>
      </c>
      <c r="C6" s="163" t="s">
        <v>3</v>
      </c>
      <c r="D6" s="164" t="s">
        <v>4</v>
      </c>
      <c r="E6" s="165" t="s">
        <v>5</v>
      </c>
      <c r="F6" s="433">
        <v>45809</v>
      </c>
      <c r="G6" s="434"/>
      <c r="H6" s="434"/>
      <c r="I6" s="434"/>
      <c r="J6" s="435"/>
      <c r="K6" s="436">
        <v>45839</v>
      </c>
      <c r="L6" s="449">
        <v>45839</v>
      </c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  <c r="AA6" s="449"/>
      <c r="AB6" s="449"/>
      <c r="AC6" s="449"/>
      <c r="AD6" s="449"/>
      <c r="AE6" s="449"/>
      <c r="AF6" s="449"/>
      <c r="AG6" s="449"/>
      <c r="AH6" s="449"/>
      <c r="AI6" s="449"/>
      <c r="AJ6" s="449"/>
      <c r="AK6" s="449"/>
      <c r="AL6" s="449"/>
      <c r="AM6" s="449"/>
      <c r="AN6" s="449"/>
      <c r="AO6" s="449"/>
      <c r="AP6" s="449"/>
      <c r="AQ6" s="461">
        <v>45870</v>
      </c>
      <c r="AR6" s="378">
        <v>45870</v>
      </c>
      <c r="AS6" s="379"/>
      <c r="AT6" s="379"/>
      <c r="AU6" s="379"/>
      <c r="AV6" s="379"/>
    </row>
    <row r="7" spans="1:59">
      <c r="A7" s="386"/>
      <c r="B7" s="458"/>
      <c r="C7" s="459"/>
      <c r="D7" s="459"/>
      <c r="E7" s="460"/>
      <c r="F7" s="423"/>
      <c r="G7" s="424"/>
      <c r="H7" s="425"/>
      <c r="I7" s="426"/>
      <c r="J7" s="427"/>
      <c r="K7" s="437"/>
      <c r="L7" s="425" t="s">
        <v>215</v>
      </c>
      <c r="M7" s="426"/>
      <c r="N7" s="426"/>
      <c r="O7" s="426"/>
      <c r="P7" s="447" t="s">
        <v>216</v>
      </c>
      <c r="Q7" s="447"/>
      <c r="R7" s="447"/>
      <c r="S7" s="447"/>
      <c r="T7" s="447"/>
      <c r="U7" s="447"/>
      <c r="V7" s="448"/>
      <c r="W7" s="425" t="s">
        <v>230</v>
      </c>
      <c r="X7" s="426"/>
      <c r="Y7" s="426"/>
      <c r="Z7" s="426"/>
      <c r="AA7" s="426"/>
      <c r="AB7" s="426"/>
      <c r="AC7" s="426"/>
      <c r="AD7" s="447" t="s">
        <v>231</v>
      </c>
      <c r="AE7" s="447"/>
      <c r="AF7" s="447"/>
      <c r="AG7" s="447"/>
      <c r="AH7" s="447"/>
      <c r="AI7" s="447"/>
      <c r="AJ7" s="448"/>
      <c r="AK7" s="450" t="s">
        <v>232</v>
      </c>
      <c r="AL7" s="451"/>
      <c r="AM7" s="451"/>
      <c r="AN7" s="451"/>
      <c r="AO7" s="451"/>
      <c r="AP7" s="193"/>
      <c r="AQ7" s="437"/>
      <c r="AR7" s="160"/>
      <c r="AS7" s="383" t="s">
        <v>233</v>
      </c>
      <c r="AT7" s="383"/>
      <c r="AU7" s="383"/>
      <c r="AV7" s="383"/>
    </row>
    <row r="8" spans="1:59">
      <c r="A8" s="386"/>
      <c r="B8" s="455" t="s">
        <v>12</v>
      </c>
      <c r="C8" s="456"/>
      <c r="D8" s="456"/>
      <c r="E8" s="457"/>
      <c r="F8" s="121" t="s">
        <v>17</v>
      </c>
      <c r="G8" s="121" t="s">
        <v>18</v>
      </c>
      <c r="H8" s="121" t="s">
        <v>19</v>
      </c>
      <c r="I8" s="121" t="s">
        <v>13</v>
      </c>
      <c r="J8" s="121" t="s">
        <v>14</v>
      </c>
      <c r="K8" s="437"/>
      <c r="L8" s="121" t="s">
        <v>15</v>
      </c>
      <c r="M8" s="121" t="s">
        <v>16</v>
      </c>
      <c r="N8" s="121" t="s">
        <v>17</v>
      </c>
      <c r="O8" s="121" t="s">
        <v>18</v>
      </c>
      <c r="P8" s="121" t="s">
        <v>19</v>
      </c>
      <c r="Q8" s="121" t="s">
        <v>13</v>
      </c>
      <c r="R8" s="121" t="s">
        <v>14</v>
      </c>
      <c r="S8" s="121" t="s">
        <v>15</v>
      </c>
      <c r="T8" s="121" t="s">
        <v>16</v>
      </c>
      <c r="U8" s="121" t="s">
        <v>17</v>
      </c>
      <c r="V8" s="121" t="s">
        <v>18</v>
      </c>
      <c r="W8" s="121" t="s">
        <v>19</v>
      </c>
      <c r="X8" s="121" t="s">
        <v>13</v>
      </c>
      <c r="Y8" s="121" t="s">
        <v>14</v>
      </c>
      <c r="Z8" s="121" t="s">
        <v>15</v>
      </c>
      <c r="AA8" s="121" t="s">
        <v>16</v>
      </c>
      <c r="AB8" s="121" t="s">
        <v>17</v>
      </c>
      <c r="AC8" s="121" t="s">
        <v>18</v>
      </c>
      <c r="AD8" s="121" t="s">
        <v>19</v>
      </c>
      <c r="AE8" s="121" t="s">
        <v>13</v>
      </c>
      <c r="AF8" s="121" t="s">
        <v>14</v>
      </c>
      <c r="AG8" s="121" t="s">
        <v>15</v>
      </c>
      <c r="AH8" s="121" t="s">
        <v>16</v>
      </c>
      <c r="AI8" s="121" t="s">
        <v>17</v>
      </c>
      <c r="AJ8" s="121" t="s">
        <v>18</v>
      </c>
      <c r="AK8" s="121" t="s">
        <v>19</v>
      </c>
      <c r="AL8" s="121" t="s">
        <v>13</v>
      </c>
      <c r="AM8" s="121" t="s">
        <v>14</v>
      </c>
      <c r="AN8" s="121" t="s">
        <v>15</v>
      </c>
      <c r="AO8" s="121" t="s">
        <v>16</v>
      </c>
      <c r="AP8" s="121" t="s">
        <v>17</v>
      </c>
      <c r="AQ8" s="437"/>
      <c r="AR8" s="121" t="s">
        <v>18</v>
      </c>
      <c r="AS8" s="121" t="s">
        <v>19</v>
      </c>
      <c r="AT8" s="121" t="s">
        <v>13</v>
      </c>
      <c r="AU8" s="121" t="s">
        <v>14</v>
      </c>
      <c r="AV8" s="121" t="s">
        <v>15</v>
      </c>
      <c r="AW8" s="348" t="s">
        <v>248</v>
      </c>
      <c r="AX8" s="348" t="s">
        <v>21</v>
      </c>
      <c r="AY8" s="348" t="s">
        <v>22</v>
      </c>
      <c r="AZ8" s="348" t="s">
        <v>23</v>
      </c>
      <c r="BA8" s="348" t="s">
        <v>24</v>
      </c>
      <c r="BB8" s="348" t="s">
        <v>25</v>
      </c>
      <c r="BC8" s="348" t="s">
        <v>26</v>
      </c>
      <c r="BD8" s="348" t="s">
        <v>27</v>
      </c>
      <c r="BE8" s="348" t="s">
        <v>28</v>
      </c>
      <c r="BF8" s="348" t="s">
        <v>29</v>
      </c>
    </row>
    <row r="9" spans="1:59">
      <c r="A9" s="387"/>
      <c r="B9" s="455" t="s">
        <v>30</v>
      </c>
      <c r="C9" s="456"/>
      <c r="D9" s="456"/>
      <c r="E9" s="457"/>
      <c r="F9" s="114">
        <v>45834</v>
      </c>
      <c r="G9" s="114">
        <v>45835</v>
      </c>
      <c r="H9" s="114">
        <v>45836</v>
      </c>
      <c r="I9" s="114">
        <v>45837</v>
      </c>
      <c r="J9" s="114">
        <v>45838</v>
      </c>
      <c r="K9" s="437"/>
      <c r="L9" s="114">
        <v>45839</v>
      </c>
      <c r="M9" s="114">
        <v>45840</v>
      </c>
      <c r="N9" s="114">
        <v>45841</v>
      </c>
      <c r="O9" s="114">
        <v>45842</v>
      </c>
      <c r="P9" s="114">
        <v>45843</v>
      </c>
      <c r="Q9" s="114">
        <v>45844</v>
      </c>
      <c r="R9" s="114">
        <v>45845</v>
      </c>
      <c r="S9" s="114">
        <v>45846</v>
      </c>
      <c r="T9" s="114">
        <v>45847</v>
      </c>
      <c r="U9" s="114">
        <v>45848</v>
      </c>
      <c r="V9" s="114">
        <v>45849</v>
      </c>
      <c r="W9" s="114">
        <v>45850</v>
      </c>
      <c r="X9" s="114">
        <v>45851</v>
      </c>
      <c r="Y9" s="114">
        <v>45852</v>
      </c>
      <c r="Z9" s="114">
        <v>45853</v>
      </c>
      <c r="AA9" s="114">
        <v>45854</v>
      </c>
      <c r="AB9" s="114">
        <v>45855</v>
      </c>
      <c r="AC9" s="114">
        <v>45856</v>
      </c>
      <c r="AD9" s="114">
        <v>45857</v>
      </c>
      <c r="AE9" s="114">
        <v>45858</v>
      </c>
      <c r="AF9" s="114">
        <v>45859</v>
      </c>
      <c r="AG9" s="114">
        <v>45860</v>
      </c>
      <c r="AH9" s="114">
        <v>45861</v>
      </c>
      <c r="AI9" s="114">
        <v>45862</v>
      </c>
      <c r="AJ9" s="114">
        <v>45863</v>
      </c>
      <c r="AK9" s="114">
        <v>45864</v>
      </c>
      <c r="AL9" s="114">
        <v>45865</v>
      </c>
      <c r="AM9" s="114">
        <v>45866</v>
      </c>
      <c r="AN9" s="114">
        <v>45867</v>
      </c>
      <c r="AO9" s="114">
        <v>45868</v>
      </c>
      <c r="AP9" s="114">
        <v>45869</v>
      </c>
      <c r="AQ9" s="437"/>
      <c r="AR9" s="21">
        <v>45870</v>
      </c>
      <c r="AS9" s="21">
        <v>45871</v>
      </c>
      <c r="AT9" s="21">
        <v>45872</v>
      </c>
      <c r="AU9" s="21">
        <v>45873</v>
      </c>
      <c r="AV9" s="21">
        <v>45874</v>
      </c>
      <c r="AW9" s="348"/>
      <c r="AX9" s="348"/>
      <c r="AY9" s="348"/>
      <c r="AZ9" s="348"/>
      <c r="BA9" s="348"/>
      <c r="BB9" s="348"/>
      <c r="BC9" s="348"/>
      <c r="BD9" s="348"/>
      <c r="BE9" s="348"/>
      <c r="BF9" s="348"/>
    </row>
    <row r="10" spans="1:59">
      <c r="A10" s="92"/>
      <c r="B10" s="166"/>
      <c r="C10" s="167"/>
      <c r="D10" s="167"/>
      <c r="E10" s="168"/>
      <c r="F10" s="452"/>
      <c r="G10" s="453"/>
      <c r="H10" s="453"/>
      <c r="I10" s="453"/>
      <c r="J10" s="454"/>
      <c r="K10" s="437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130"/>
      <c r="AO10" s="130"/>
      <c r="AP10" s="130"/>
      <c r="AQ10" s="437"/>
      <c r="AR10" s="86"/>
      <c r="AS10" s="86"/>
      <c r="AT10" s="86"/>
      <c r="AU10" s="86"/>
      <c r="AV10" s="86"/>
      <c r="AW10" s="336"/>
      <c r="AX10" s="336"/>
      <c r="AY10" s="336"/>
      <c r="AZ10" s="336"/>
      <c r="BA10" s="336"/>
      <c r="BB10" s="336"/>
      <c r="BC10" s="336"/>
      <c r="BD10" s="336"/>
      <c r="BE10" s="336"/>
      <c r="BF10" s="336"/>
    </row>
    <row r="11" spans="1:59">
      <c r="A11" s="112">
        <v>1</v>
      </c>
      <c r="B11" s="462" t="s">
        <v>32</v>
      </c>
      <c r="C11" s="169">
        <v>10003607</v>
      </c>
      <c r="D11" s="169" t="s">
        <v>33</v>
      </c>
      <c r="E11" s="170" t="s">
        <v>108</v>
      </c>
      <c r="F11" s="87" t="s">
        <v>36</v>
      </c>
      <c r="G11" s="100" t="s">
        <v>37</v>
      </c>
      <c r="H11" s="4" t="s">
        <v>38</v>
      </c>
      <c r="I11" s="4" t="s">
        <v>38</v>
      </c>
      <c r="J11" s="4" t="s">
        <v>38</v>
      </c>
      <c r="K11" s="437"/>
      <c r="L11" s="4" t="s">
        <v>38</v>
      </c>
      <c r="M11" s="4" t="s">
        <v>38</v>
      </c>
      <c r="N11" s="87" t="s">
        <v>36</v>
      </c>
      <c r="O11" s="87" t="s">
        <v>37</v>
      </c>
      <c r="P11" s="99" t="s">
        <v>39</v>
      </c>
      <c r="Q11" s="99" t="s">
        <v>39</v>
      </c>
      <c r="R11" s="99" t="s">
        <v>39</v>
      </c>
      <c r="S11" s="99" t="s">
        <v>39</v>
      </c>
      <c r="T11" s="99" t="s">
        <v>39</v>
      </c>
      <c r="U11" s="87" t="s">
        <v>36</v>
      </c>
      <c r="V11" s="87" t="s">
        <v>37</v>
      </c>
      <c r="W11" s="99" t="s">
        <v>39</v>
      </c>
      <c r="X11" s="99" t="s">
        <v>39</v>
      </c>
      <c r="Y11" s="99" t="s">
        <v>39</v>
      </c>
      <c r="Z11" s="99" t="s">
        <v>39</v>
      </c>
      <c r="AA11" s="99" t="s">
        <v>39</v>
      </c>
      <c r="AB11" s="87" t="s">
        <v>36</v>
      </c>
      <c r="AC11" s="87" t="s">
        <v>37</v>
      </c>
      <c r="AD11" s="99" t="s">
        <v>39</v>
      </c>
      <c r="AE11" s="99" t="s">
        <v>39</v>
      </c>
      <c r="AF11" s="99" t="s">
        <v>39</v>
      </c>
      <c r="AG11" s="99" t="s">
        <v>39</v>
      </c>
      <c r="AH11" s="99" t="s">
        <v>39</v>
      </c>
      <c r="AI11" s="87" t="s">
        <v>36</v>
      </c>
      <c r="AJ11" s="87" t="s">
        <v>37</v>
      </c>
      <c r="AK11" s="99" t="s">
        <v>39</v>
      </c>
      <c r="AL11" s="99" t="s">
        <v>39</v>
      </c>
      <c r="AM11" s="99" t="s">
        <v>39</v>
      </c>
      <c r="AN11" s="99" t="s">
        <v>39</v>
      </c>
      <c r="AO11" s="99" t="s">
        <v>39</v>
      </c>
      <c r="AP11" s="87" t="s">
        <v>36</v>
      </c>
      <c r="AQ11" s="437"/>
      <c r="AR11" s="87" t="s">
        <v>37</v>
      </c>
      <c r="AS11" s="5" t="s">
        <v>35</v>
      </c>
      <c r="AT11" s="5" t="s">
        <v>35</v>
      </c>
      <c r="AU11" s="5" t="s">
        <v>35</v>
      </c>
      <c r="AV11" s="5" t="s">
        <v>35</v>
      </c>
      <c r="AW11" s="12"/>
      <c r="AX11" s="12">
        <f>COUNTIF(L11:AP11,"Off")</f>
        <v>5</v>
      </c>
      <c r="AY11" s="12">
        <f>COUNTIF(L11:AP11,"Rest")</f>
        <v>4</v>
      </c>
      <c r="AZ11" s="12">
        <f>COUNTIF(L11:AP11,"AL")</f>
        <v>0</v>
      </c>
      <c r="BA11" s="12">
        <f>COUNTIF(L11:AP11,"MC")</f>
        <v>0</v>
      </c>
      <c r="BB11" s="12">
        <f>COUNTIF(L11:AP11,"Half Day")</f>
        <v>0</v>
      </c>
      <c r="BC11" s="12">
        <f>COUNTIF(L11:AP11,"MTA")</f>
        <v>0</v>
      </c>
      <c r="BD11" s="12"/>
      <c r="BE11" s="12"/>
      <c r="BF11" s="12"/>
    </row>
    <row r="12" spans="1:59">
      <c r="A12" s="112">
        <v>2</v>
      </c>
      <c r="B12" s="463"/>
      <c r="C12" s="169">
        <v>10003684</v>
      </c>
      <c r="D12" s="169" t="s">
        <v>40</v>
      </c>
      <c r="E12" s="170" t="s">
        <v>111</v>
      </c>
      <c r="F12" s="4" t="s">
        <v>38</v>
      </c>
      <c r="G12" s="4" t="s">
        <v>38</v>
      </c>
      <c r="H12" s="87" t="s">
        <v>36</v>
      </c>
      <c r="I12" s="87" t="s">
        <v>37</v>
      </c>
      <c r="J12" s="4" t="s">
        <v>38</v>
      </c>
      <c r="K12" s="437"/>
      <c r="L12" s="4" t="s">
        <v>38</v>
      </c>
      <c r="M12" s="4" t="s">
        <v>38</v>
      </c>
      <c r="N12" s="4" t="s">
        <v>38</v>
      </c>
      <c r="O12" s="4" t="s">
        <v>38</v>
      </c>
      <c r="P12" s="87" t="s">
        <v>36</v>
      </c>
      <c r="Q12" s="87" t="s">
        <v>37</v>
      </c>
      <c r="R12" s="99" t="s">
        <v>39</v>
      </c>
      <c r="S12" s="99" t="s">
        <v>39</v>
      </c>
      <c r="T12" s="99" t="s">
        <v>39</v>
      </c>
      <c r="U12" s="99" t="s">
        <v>39</v>
      </c>
      <c r="V12" s="99" t="s">
        <v>39</v>
      </c>
      <c r="W12" s="87" t="s">
        <v>36</v>
      </c>
      <c r="X12" s="87" t="s">
        <v>37</v>
      </c>
      <c r="Y12" s="99" t="s">
        <v>39</v>
      </c>
      <c r="Z12" s="99" t="s">
        <v>39</v>
      </c>
      <c r="AA12" s="99" t="s">
        <v>39</v>
      </c>
      <c r="AB12" s="99" t="s">
        <v>39</v>
      </c>
      <c r="AC12" s="99" t="s">
        <v>39</v>
      </c>
      <c r="AD12" s="87" t="s">
        <v>36</v>
      </c>
      <c r="AE12" s="87" t="s">
        <v>37</v>
      </c>
      <c r="AF12" s="99" t="s">
        <v>39</v>
      </c>
      <c r="AG12" s="99" t="s">
        <v>39</v>
      </c>
      <c r="AH12" s="99" t="s">
        <v>39</v>
      </c>
      <c r="AI12" s="99" t="s">
        <v>39</v>
      </c>
      <c r="AJ12" s="99" t="s">
        <v>39</v>
      </c>
      <c r="AK12" s="87" t="s">
        <v>36</v>
      </c>
      <c r="AL12" s="87" t="s">
        <v>37</v>
      </c>
      <c r="AM12" s="99" t="s">
        <v>39</v>
      </c>
      <c r="AN12" s="99" t="s">
        <v>39</v>
      </c>
      <c r="AO12" s="99" t="s">
        <v>39</v>
      </c>
      <c r="AP12" s="99" t="s">
        <v>39</v>
      </c>
      <c r="AQ12" s="437"/>
      <c r="AR12" s="99" t="s">
        <v>39</v>
      </c>
      <c r="AS12" s="87" t="s">
        <v>36</v>
      </c>
      <c r="AT12" s="87" t="s">
        <v>37</v>
      </c>
      <c r="AU12" s="5" t="s">
        <v>35</v>
      </c>
      <c r="AV12" s="5" t="s">
        <v>35</v>
      </c>
      <c r="AW12" s="12"/>
      <c r="AX12" s="12">
        <f t="shared" ref="AX12:AX24" si="0">COUNTIF(L12:AP12,"Off")</f>
        <v>4</v>
      </c>
      <c r="AY12" s="12">
        <f t="shared" ref="AY12:AY24" si="1">COUNTIF(L12:AP12,"Rest")</f>
        <v>4</v>
      </c>
      <c r="AZ12" s="12">
        <f t="shared" ref="AZ12:AZ24" si="2">COUNTIF(L12:AP12,"AL")</f>
        <v>0</v>
      </c>
      <c r="BA12" s="12">
        <f t="shared" ref="BA12:BA24" si="3">COUNTIF(L12:AP12,"MC")</f>
        <v>0</v>
      </c>
      <c r="BB12" s="12">
        <f t="shared" ref="BB12:BB24" si="4">COUNTIF(L12:AP12,"Half Day")</f>
        <v>0</v>
      </c>
      <c r="BC12" s="12">
        <f t="shared" ref="BC12:BC24" si="5">COUNTIF(L12:AP12,"MTA")</f>
        <v>0</v>
      </c>
      <c r="BD12" s="12"/>
      <c r="BE12" s="12"/>
      <c r="BF12" s="12"/>
    </row>
    <row r="13" spans="1:59">
      <c r="A13" s="112">
        <v>3</v>
      </c>
      <c r="B13" s="463"/>
      <c r="C13" s="169">
        <v>10003762</v>
      </c>
      <c r="D13" s="169" t="s">
        <v>40</v>
      </c>
      <c r="E13" s="170" t="s">
        <v>113</v>
      </c>
      <c r="F13" s="4" t="s">
        <v>38</v>
      </c>
      <c r="G13" s="4" t="s">
        <v>38</v>
      </c>
      <c r="H13" s="4" t="s">
        <v>38</v>
      </c>
      <c r="I13" s="4" t="s">
        <v>38</v>
      </c>
      <c r="J13" s="135" t="s">
        <v>36</v>
      </c>
      <c r="K13" s="437"/>
      <c r="L13" s="87" t="s">
        <v>37</v>
      </c>
      <c r="M13" s="99" t="s">
        <v>39</v>
      </c>
      <c r="N13" s="99" t="s">
        <v>39</v>
      </c>
      <c r="O13" s="99" t="s">
        <v>39</v>
      </c>
      <c r="P13" s="99" t="s">
        <v>39</v>
      </c>
      <c r="Q13" s="99" t="s">
        <v>39</v>
      </c>
      <c r="R13" s="87" t="s">
        <v>36</v>
      </c>
      <c r="S13" s="87" t="s">
        <v>37</v>
      </c>
      <c r="T13" s="99" t="s">
        <v>39</v>
      </c>
      <c r="U13" s="99" t="s">
        <v>39</v>
      </c>
      <c r="V13" s="99" t="s">
        <v>39</v>
      </c>
      <c r="W13" s="99" t="s">
        <v>39</v>
      </c>
      <c r="X13" s="99" t="s">
        <v>39</v>
      </c>
      <c r="Y13" s="87" t="s">
        <v>36</v>
      </c>
      <c r="Z13" s="87" t="s">
        <v>37</v>
      </c>
      <c r="AA13" s="99" t="s">
        <v>39</v>
      </c>
      <c r="AB13" s="99" t="s">
        <v>39</v>
      </c>
      <c r="AC13" s="99" t="s">
        <v>39</v>
      </c>
      <c r="AD13" s="99" t="s">
        <v>39</v>
      </c>
      <c r="AE13" s="99" t="s">
        <v>39</v>
      </c>
      <c r="AF13" s="87" t="s">
        <v>36</v>
      </c>
      <c r="AG13" s="87" t="s">
        <v>37</v>
      </c>
      <c r="AH13" s="99" t="s">
        <v>39</v>
      </c>
      <c r="AI13" s="99" t="s">
        <v>39</v>
      </c>
      <c r="AJ13" s="99" t="s">
        <v>39</v>
      </c>
      <c r="AK13" s="99" t="s">
        <v>39</v>
      </c>
      <c r="AL13" s="99" t="s">
        <v>39</v>
      </c>
      <c r="AM13" s="87" t="s">
        <v>36</v>
      </c>
      <c r="AN13" s="87" t="s">
        <v>37</v>
      </c>
      <c r="AO13" s="99" t="s">
        <v>39</v>
      </c>
      <c r="AP13" s="99" t="s">
        <v>39</v>
      </c>
      <c r="AQ13" s="437"/>
      <c r="AR13" s="99" t="s">
        <v>39</v>
      </c>
      <c r="AS13" s="99" t="s">
        <v>39</v>
      </c>
      <c r="AT13" s="99" t="s">
        <v>39</v>
      </c>
      <c r="AU13" s="87" t="s">
        <v>36</v>
      </c>
      <c r="AV13" s="87" t="s">
        <v>37</v>
      </c>
      <c r="AW13" s="12"/>
      <c r="AX13" s="12">
        <f t="shared" si="0"/>
        <v>4</v>
      </c>
      <c r="AY13" s="12">
        <f t="shared" si="1"/>
        <v>5</v>
      </c>
      <c r="AZ13" s="12">
        <f t="shared" si="2"/>
        <v>0</v>
      </c>
      <c r="BA13" s="12">
        <f t="shared" si="3"/>
        <v>0</v>
      </c>
      <c r="BB13" s="12">
        <f t="shared" si="4"/>
        <v>0</v>
      </c>
      <c r="BC13" s="12">
        <f t="shared" si="5"/>
        <v>0</v>
      </c>
      <c r="BD13" s="12"/>
      <c r="BE13" s="12"/>
      <c r="BF13" s="12"/>
    </row>
    <row r="14" spans="1:59">
      <c r="A14" s="112">
        <v>4</v>
      </c>
      <c r="B14" s="464"/>
      <c r="C14" s="169">
        <v>10004306</v>
      </c>
      <c r="D14" s="169" t="s">
        <v>33</v>
      </c>
      <c r="E14" s="170" t="s">
        <v>47</v>
      </c>
      <c r="F14" s="4" t="s">
        <v>38</v>
      </c>
      <c r="G14" s="4" t="s">
        <v>38</v>
      </c>
      <c r="H14" s="195" t="s">
        <v>36</v>
      </c>
      <c r="I14" s="195" t="s">
        <v>37</v>
      </c>
      <c r="J14" s="4" t="s">
        <v>38</v>
      </c>
      <c r="K14" s="437"/>
      <c r="L14" s="4" t="s">
        <v>38</v>
      </c>
      <c r="M14" s="4" t="s">
        <v>38</v>
      </c>
      <c r="N14" s="4" t="s">
        <v>38</v>
      </c>
      <c r="O14" s="4" t="s">
        <v>38</v>
      </c>
      <c r="P14" s="87" t="s">
        <v>36</v>
      </c>
      <c r="Q14" s="87" t="s">
        <v>37</v>
      </c>
      <c r="R14" s="99" t="s">
        <v>39</v>
      </c>
      <c r="S14" s="99" t="s">
        <v>39</v>
      </c>
      <c r="T14" s="99" t="s">
        <v>39</v>
      </c>
      <c r="U14" s="99" t="s">
        <v>39</v>
      </c>
      <c r="V14" s="99" t="s">
        <v>39</v>
      </c>
      <c r="W14" s="87" t="s">
        <v>36</v>
      </c>
      <c r="X14" s="87" t="s">
        <v>37</v>
      </c>
      <c r="Y14" s="99" t="s">
        <v>39</v>
      </c>
      <c r="Z14" s="99" t="s">
        <v>39</v>
      </c>
      <c r="AA14" s="99" t="s">
        <v>39</v>
      </c>
      <c r="AB14" s="99" t="s">
        <v>39</v>
      </c>
      <c r="AC14" s="99" t="s">
        <v>39</v>
      </c>
      <c r="AD14" s="87" t="s">
        <v>36</v>
      </c>
      <c r="AE14" s="87" t="s">
        <v>37</v>
      </c>
      <c r="AF14" s="99" t="s">
        <v>39</v>
      </c>
      <c r="AG14" s="99" t="s">
        <v>39</v>
      </c>
      <c r="AH14" s="99" t="s">
        <v>39</v>
      </c>
      <c r="AI14" s="99" t="s">
        <v>39</v>
      </c>
      <c r="AJ14" s="99" t="s">
        <v>39</v>
      </c>
      <c r="AK14" s="87" t="s">
        <v>36</v>
      </c>
      <c r="AL14" s="87" t="s">
        <v>37</v>
      </c>
      <c r="AM14" s="99" t="s">
        <v>39</v>
      </c>
      <c r="AN14" s="99" t="s">
        <v>39</v>
      </c>
      <c r="AO14" s="99" t="s">
        <v>39</v>
      </c>
      <c r="AP14" s="99" t="s">
        <v>39</v>
      </c>
      <c r="AQ14" s="437"/>
      <c r="AR14" s="99" t="s">
        <v>39</v>
      </c>
      <c r="AS14" s="87" t="s">
        <v>36</v>
      </c>
      <c r="AT14" s="87" t="s">
        <v>37</v>
      </c>
      <c r="AU14" s="5" t="s">
        <v>35</v>
      </c>
      <c r="AV14" s="5" t="s">
        <v>35</v>
      </c>
      <c r="AW14" s="12"/>
      <c r="AX14" s="12">
        <f t="shared" si="0"/>
        <v>4</v>
      </c>
      <c r="AY14" s="12">
        <f t="shared" si="1"/>
        <v>4</v>
      </c>
      <c r="AZ14" s="12">
        <f t="shared" si="2"/>
        <v>0</v>
      </c>
      <c r="BA14" s="12">
        <f t="shared" si="3"/>
        <v>0</v>
      </c>
      <c r="BB14" s="12">
        <f t="shared" si="4"/>
        <v>0</v>
      </c>
      <c r="BC14" s="12">
        <f t="shared" si="5"/>
        <v>0</v>
      </c>
      <c r="BD14" s="12"/>
      <c r="BE14" s="12"/>
      <c r="BF14" s="12"/>
    </row>
    <row r="15" spans="1:59">
      <c r="A15" s="92"/>
      <c r="B15" s="110"/>
      <c r="C15" s="28"/>
      <c r="D15" s="28"/>
      <c r="E15" s="90"/>
      <c r="F15" s="101"/>
      <c r="G15" s="101"/>
      <c r="H15" s="101"/>
      <c r="I15" s="101"/>
      <c r="J15" s="101"/>
      <c r="K15" s="437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96"/>
      <c r="AC15" s="96"/>
      <c r="AD15" s="97"/>
      <c r="AE15" s="25"/>
      <c r="AF15" s="25"/>
      <c r="AG15" s="25"/>
      <c r="AH15" s="25"/>
      <c r="AI15" s="25"/>
      <c r="AJ15" s="25"/>
      <c r="AK15" s="25"/>
      <c r="AL15" s="25"/>
      <c r="AM15" s="90"/>
      <c r="AN15" s="20"/>
      <c r="AO15" s="20"/>
      <c r="AP15" s="20"/>
      <c r="AQ15" s="437"/>
      <c r="AR15" s="86"/>
      <c r="AS15" s="86"/>
      <c r="AT15" s="86"/>
      <c r="AU15" s="86"/>
      <c r="AV15" s="93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8"/>
    </row>
    <row r="16" spans="1:59">
      <c r="A16" s="112">
        <v>5</v>
      </c>
      <c r="B16" s="346" t="s">
        <v>49</v>
      </c>
      <c r="C16" s="27">
        <v>10003744</v>
      </c>
      <c r="D16" s="27" t="s">
        <v>33</v>
      </c>
      <c r="E16" s="105" t="s">
        <v>118</v>
      </c>
      <c r="F16" s="100" t="s">
        <v>36</v>
      </c>
      <c r="G16" s="100" t="s">
        <v>37</v>
      </c>
      <c r="H16" s="5" t="s">
        <v>35</v>
      </c>
      <c r="I16" s="5" t="s">
        <v>35</v>
      </c>
      <c r="J16" s="5" t="s">
        <v>35</v>
      </c>
      <c r="K16" s="437"/>
      <c r="L16" s="5" t="s">
        <v>35</v>
      </c>
      <c r="M16" s="5" t="s">
        <v>35</v>
      </c>
      <c r="N16" s="138" t="s">
        <v>26</v>
      </c>
      <c r="O16" s="138" t="s">
        <v>26</v>
      </c>
      <c r="P16" s="138" t="s">
        <v>26</v>
      </c>
      <c r="Q16" s="138" t="s">
        <v>26</v>
      </c>
      <c r="R16" s="138" t="s">
        <v>26</v>
      </c>
      <c r="S16" s="138" t="s">
        <v>26</v>
      </c>
      <c r="T16" s="138" t="s">
        <v>26</v>
      </c>
      <c r="U16" s="138" t="s">
        <v>26</v>
      </c>
      <c r="V16" s="138" t="s">
        <v>26</v>
      </c>
      <c r="W16" s="138" t="s">
        <v>26</v>
      </c>
      <c r="X16" s="138" t="s">
        <v>26</v>
      </c>
      <c r="Y16" s="4" t="s">
        <v>38</v>
      </c>
      <c r="Z16" s="4" t="s">
        <v>38</v>
      </c>
      <c r="AA16" s="4" t="s">
        <v>38</v>
      </c>
      <c r="AB16" s="100" t="s">
        <v>36</v>
      </c>
      <c r="AC16" s="100" t="s">
        <v>37</v>
      </c>
      <c r="AD16" s="4" t="s">
        <v>38</v>
      </c>
      <c r="AE16" s="4" t="s">
        <v>38</v>
      </c>
      <c r="AF16" s="4" t="s">
        <v>38</v>
      </c>
      <c r="AG16" s="4" t="s">
        <v>38</v>
      </c>
      <c r="AH16" s="4" t="s">
        <v>38</v>
      </c>
      <c r="AI16" s="100" t="s">
        <v>36</v>
      </c>
      <c r="AJ16" s="100" t="s">
        <v>37</v>
      </c>
      <c r="AK16" s="4" t="s">
        <v>38</v>
      </c>
      <c r="AL16" s="4" t="s">
        <v>38</v>
      </c>
      <c r="AM16" s="4" t="s">
        <v>38</v>
      </c>
      <c r="AN16" s="4" t="s">
        <v>38</v>
      </c>
      <c r="AO16" s="4" t="s">
        <v>38</v>
      </c>
      <c r="AP16" s="100" t="s">
        <v>36</v>
      </c>
      <c r="AQ16" s="437"/>
      <c r="AR16" s="100" t="s">
        <v>37</v>
      </c>
      <c r="AS16" s="99" t="s">
        <v>39</v>
      </c>
      <c r="AT16" s="99" t="s">
        <v>39</v>
      </c>
      <c r="AU16" s="99" t="s">
        <v>39</v>
      </c>
      <c r="AV16" s="99" t="s">
        <v>39</v>
      </c>
      <c r="AW16" s="12"/>
      <c r="AX16" s="12">
        <f t="shared" si="0"/>
        <v>3</v>
      </c>
      <c r="AY16" s="12">
        <f t="shared" si="1"/>
        <v>2</v>
      </c>
      <c r="AZ16" s="12">
        <f t="shared" si="2"/>
        <v>0</v>
      </c>
      <c r="BA16" s="12">
        <f t="shared" si="3"/>
        <v>0</v>
      </c>
      <c r="BB16" s="12">
        <f t="shared" si="4"/>
        <v>0</v>
      </c>
      <c r="BC16" s="12">
        <f t="shared" si="5"/>
        <v>11</v>
      </c>
      <c r="BD16" s="12"/>
      <c r="BE16" s="12"/>
      <c r="BF16" s="12"/>
    </row>
    <row r="17" spans="1:61">
      <c r="A17" s="112">
        <v>6</v>
      </c>
      <c r="B17" s="347"/>
      <c r="C17" s="27">
        <v>10003818</v>
      </c>
      <c r="D17" s="27" t="s">
        <v>40</v>
      </c>
      <c r="E17" s="105" t="s">
        <v>121</v>
      </c>
      <c r="F17" s="5" t="s">
        <v>35</v>
      </c>
      <c r="G17" s="5" t="s">
        <v>35</v>
      </c>
      <c r="H17" s="135" t="s">
        <v>36</v>
      </c>
      <c r="I17" s="135" t="s">
        <v>37</v>
      </c>
      <c r="J17" s="4" t="s">
        <v>38</v>
      </c>
      <c r="K17" s="437"/>
      <c r="L17" s="4" t="s">
        <v>38</v>
      </c>
      <c r="M17" s="4" t="s">
        <v>38</v>
      </c>
      <c r="N17" s="4" t="s">
        <v>38</v>
      </c>
      <c r="O17" s="4" t="s">
        <v>38</v>
      </c>
      <c r="P17" s="4" t="s">
        <v>38</v>
      </c>
      <c r="Q17" s="135" t="s">
        <v>37</v>
      </c>
      <c r="R17" s="4" t="s">
        <v>38</v>
      </c>
      <c r="S17" s="4" t="s">
        <v>38</v>
      </c>
      <c r="T17" s="4" t="s">
        <v>38</v>
      </c>
      <c r="U17" s="4" t="s">
        <v>38</v>
      </c>
      <c r="V17" s="4" t="s">
        <v>38</v>
      </c>
      <c r="W17" s="135" t="s">
        <v>36</v>
      </c>
      <c r="X17" s="135" t="s">
        <v>37</v>
      </c>
      <c r="Y17" s="4" t="s">
        <v>38</v>
      </c>
      <c r="Z17" s="4" t="s">
        <v>38</v>
      </c>
      <c r="AA17" s="4" t="s">
        <v>38</v>
      </c>
      <c r="AB17" s="4" t="s">
        <v>38</v>
      </c>
      <c r="AC17" s="4" t="s">
        <v>38</v>
      </c>
      <c r="AD17" s="135" t="s">
        <v>36</v>
      </c>
      <c r="AE17" s="135" t="s">
        <v>37</v>
      </c>
      <c r="AF17" s="4" t="s">
        <v>38</v>
      </c>
      <c r="AG17" s="4" t="s">
        <v>38</v>
      </c>
      <c r="AH17" s="4" t="s">
        <v>38</v>
      </c>
      <c r="AI17" s="4" t="s">
        <v>38</v>
      </c>
      <c r="AJ17" s="4" t="s">
        <v>38</v>
      </c>
      <c r="AK17" s="135" t="s">
        <v>36</v>
      </c>
      <c r="AL17" s="135" t="s">
        <v>37</v>
      </c>
      <c r="AM17" s="4" t="s">
        <v>38</v>
      </c>
      <c r="AN17" s="4" t="s">
        <v>38</v>
      </c>
      <c r="AO17" s="4" t="s">
        <v>38</v>
      </c>
      <c r="AP17" s="4" t="s">
        <v>38</v>
      </c>
      <c r="AQ17" s="437"/>
      <c r="AR17" s="4" t="s">
        <v>38</v>
      </c>
      <c r="AS17" s="99" t="s">
        <v>39</v>
      </c>
      <c r="AT17" s="99" t="s">
        <v>39</v>
      </c>
      <c r="AU17" s="87"/>
      <c r="AV17" s="87"/>
      <c r="AW17" s="12"/>
      <c r="AX17" s="12">
        <f t="shared" si="0"/>
        <v>3</v>
      </c>
      <c r="AY17" s="12">
        <f t="shared" si="1"/>
        <v>4</v>
      </c>
      <c r="AZ17" s="12">
        <f t="shared" si="2"/>
        <v>0</v>
      </c>
      <c r="BA17" s="12">
        <f t="shared" si="3"/>
        <v>0</v>
      </c>
      <c r="BB17" s="12">
        <f t="shared" si="4"/>
        <v>0</v>
      </c>
      <c r="BC17" s="12">
        <f t="shared" si="5"/>
        <v>0</v>
      </c>
      <c r="BD17" s="12"/>
      <c r="BE17" s="12"/>
      <c r="BF17" s="12"/>
    </row>
    <row r="18" spans="1:61">
      <c r="A18" s="112">
        <v>7</v>
      </c>
      <c r="B18" s="347"/>
      <c r="C18" s="27">
        <v>10003520</v>
      </c>
      <c r="D18" s="169" t="s">
        <v>40</v>
      </c>
      <c r="E18" s="105" t="s">
        <v>123</v>
      </c>
      <c r="F18" s="5" t="s">
        <v>35</v>
      </c>
      <c r="G18" s="5" t="s">
        <v>35</v>
      </c>
      <c r="H18" s="5" t="s">
        <v>35</v>
      </c>
      <c r="I18" s="5" t="s">
        <v>35</v>
      </c>
      <c r="J18" s="135" t="s">
        <v>36</v>
      </c>
      <c r="K18" s="437"/>
      <c r="L18" s="135" t="s">
        <v>37</v>
      </c>
      <c r="M18" s="4" t="s">
        <v>38</v>
      </c>
      <c r="N18" s="4" t="s">
        <v>38</v>
      </c>
      <c r="O18" s="4" t="s">
        <v>38</v>
      </c>
      <c r="P18" s="4" t="s">
        <v>38</v>
      </c>
      <c r="Q18" s="4" t="s">
        <v>38</v>
      </c>
      <c r="R18" s="100" t="s">
        <v>36</v>
      </c>
      <c r="S18" s="100" t="s">
        <v>37</v>
      </c>
      <c r="T18" s="4" t="s">
        <v>38</v>
      </c>
      <c r="U18" s="4" t="s">
        <v>38</v>
      </c>
      <c r="V18" s="4" t="s">
        <v>38</v>
      </c>
      <c r="W18" s="4" t="s">
        <v>38</v>
      </c>
      <c r="X18" s="4" t="s">
        <v>38</v>
      </c>
      <c r="Y18" s="100" t="s">
        <v>36</v>
      </c>
      <c r="Z18" s="100" t="s">
        <v>37</v>
      </c>
      <c r="AA18" s="4" t="s">
        <v>38</v>
      </c>
      <c r="AB18" s="4" t="s">
        <v>38</v>
      </c>
      <c r="AC18" s="4" t="s">
        <v>38</v>
      </c>
      <c r="AD18" s="4" t="s">
        <v>38</v>
      </c>
      <c r="AE18" s="4" t="s">
        <v>38</v>
      </c>
      <c r="AF18" s="100" t="s">
        <v>36</v>
      </c>
      <c r="AG18" s="100" t="s">
        <v>37</v>
      </c>
      <c r="AH18" s="4" t="s">
        <v>38</v>
      </c>
      <c r="AI18" s="4" t="s">
        <v>38</v>
      </c>
      <c r="AJ18" s="4" t="s">
        <v>38</v>
      </c>
      <c r="AK18" s="4" t="s">
        <v>38</v>
      </c>
      <c r="AL18" s="4" t="s">
        <v>38</v>
      </c>
      <c r="AM18" s="100" t="s">
        <v>36</v>
      </c>
      <c r="AN18" s="100" t="s">
        <v>37</v>
      </c>
      <c r="AO18" s="4" t="s">
        <v>38</v>
      </c>
      <c r="AP18" s="4" t="s">
        <v>38</v>
      </c>
      <c r="AQ18" s="437"/>
      <c r="AR18" s="4" t="s">
        <v>38</v>
      </c>
      <c r="AS18" s="135" t="s">
        <v>36</v>
      </c>
      <c r="AT18" s="135" t="s">
        <v>37</v>
      </c>
      <c r="AU18" s="99" t="s">
        <v>39</v>
      </c>
      <c r="AV18" s="99" t="s">
        <v>39</v>
      </c>
      <c r="AW18" s="12"/>
      <c r="AX18" s="12">
        <f t="shared" si="0"/>
        <v>4</v>
      </c>
      <c r="AY18" s="12">
        <f t="shared" si="1"/>
        <v>5</v>
      </c>
      <c r="AZ18" s="12">
        <f t="shared" si="2"/>
        <v>0</v>
      </c>
      <c r="BA18" s="12">
        <f t="shared" si="3"/>
        <v>0</v>
      </c>
      <c r="BB18" s="12">
        <f t="shared" si="4"/>
        <v>0</v>
      </c>
      <c r="BC18" s="12">
        <f t="shared" si="5"/>
        <v>0</v>
      </c>
      <c r="BD18" s="12"/>
      <c r="BE18" s="12"/>
      <c r="BF18" s="12"/>
    </row>
    <row r="19" spans="1:61" s="303" customFormat="1" hidden="1">
      <c r="A19" s="291">
        <v>8</v>
      </c>
      <c r="B19" s="292"/>
      <c r="C19" s="304">
        <v>10003606</v>
      </c>
      <c r="D19" s="293" t="s">
        <v>33</v>
      </c>
      <c r="E19" s="305" t="s">
        <v>56</v>
      </c>
      <c r="F19" s="298" t="s">
        <v>39</v>
      </c>
      <c r="G19" s="298" t="s">
        <v>39</v>
      </c>
      <c r="H19" s="306" t="s">
        <v>36</v>
      </c>
      <c r="I19" s="306" t="s">
        <v>37</v>
      </c>
      <c r="J19" s="298" t="s">
        <v>39</v>
      </c>
      <c r="K19" s="437"/>
      <c r="L19" s="298" t="s">
        <v>39</v>
      </c>
      <c r="M19" s="298" t="s">
        <v>39</v>
      </c>
      <c r="N19" s="298" t="s">
        <v>39</v>
      </c>
      <c r="O19" s="298" t="s">
        <v>39</v>
      </c>
      <c r="P19" s="307" t="s">
        <v>36</v>
      </c>
      <c r="Q19" s="306" t="s">
        <v>37</v>
      </c>
      <c r="R19" s="298" t="s">
        <v>39</v>
      </c>
      <c r="S19" s="298" t="s">
        <v>39</v>
      </c>
      <c r="T19" s="298" t="s">
        <v>39</v>
      </c>
      <c r="U19" s="298" t="s">
        <v>39</v>
      </c>
      <c r="V19" s="298" t="s">
        <v>39</v>
      </c>
      <c r="W19" s="300" t="s">
        <v>36</v>
      </c>
      <c r="X19" s="300" t="s">
        <v>37</v>
      </c>
      <c r="Y19" s="298" t="s">
        <v>39</v>
      </c>
      <c r="Z19" s="298" t="s">
        <v>39</v>
      </c>
      <c r="AA19" s="298" t="s">
        <v>39</v>
      </c>
      <c r="AB19" s="298" t="s">
        <v>39</v>
      </c>
      <c r="AC19" s="298" t="s">
        <v>39</v>
      </c>
      <c r="AD19" s="300" t="s">
        <v>36</v>
      </c>
      <c r="AE19" s="300" t="s">
        <v>37</v>
      </c>
      <c r="AF19" s="298" t="s">
        <v>39</v>
      </c>
      <c r="AG19" s="298" t="s">
        <v>39</v>
      </c>
      <c r="AH19" s="298" t="s">
        <v>39</v>
      </c>
      <c r="AI19" s="298" t="s">
        <v>39</v>
      </c>
      <c r="AJ19" s="298" t="s">
        <v>39</v>
      </c>
      <c r="AK19" s="300" t="s">
        <v>36</v>
      </c>
      <c r="AL19" s="300" t="s">
        <v>37</v>
      </c>
      <c r="AM19" s="298" t="s">
        <v>39</v>
      </c>
      <c r="AN19" s="298" t="s">
        <v>39</v>
      </c>
      <c r="AO19" s="298" t="s">
        <v>39</v>
      </c>
      <c r="AP19" s="298" t="s">
        <v>39</v>
      </c>
      <c r="AQ19" s="437"/>
      <c r="AR19" s="298" t="s">
        <v>39</v>
      </c>
      <c r="AS19" s="300" t="s">
        <v>36</v>
      </c>
      <c r="AT19" s="300" t="s">
        <v>37</v>
      </c>
      <c r="AU19" s="298" t="s">
        <v>39</v>
      </c>
      <c r="AV19" s="298" t="s">
        <v>39</v>
      </c>
      <c r="AW19" s="302"/>
      <c r="AX19" s="302">
        <f t="shared" si="0"/>
        <v>4</v>
      </c>
      <c r="AY19" s="302">
        <f t="shared" si="1"/>
        <v>4</v>
      </c>
      <c r="AZ19" s="302">
        <f t="shared" si="2"/>
        <v>0</v>
      </c>
      <c r="BA19" s="302">
        <f t="shared" si="3"/>
        <v>0</v>
      </c>
      <c r="BB19" s="302">
        <f t="shared" si="4"/>
        <v>0</v>
      </c>
      <c r="BC19" s="302">
        <f t="shared" si="5"/>
        <v>0</v>
      </c>
      <c r="BD19" s="302"/>
      <c r="BE19" s="302"/>
      <c r="BF19" s="302"/>
    </row>
    <row r="20" spans="1:61">
      <c r="A20" s="92"/>
      <c r="B20" s="110"/>
      <c r="C20" s="28"/>
      <c r="D20" s="171"/>
      <c r="E20" s="90"/>
      <c r="F20" s="103"/>
      <c r="G20" s="103"/>
      <c r="H20" s="103"/>
      <c r="I20" s="103"/>
      <c r="J20" s="103"/>
      <c r="K20" s="437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95"/>
      <c r="AC20" s="95"/>
      <c r="AD20" s="98"/>
      <c r="AE20" s="25"/>
      <c r="AF20" s="25"/>
      <c r="AG20" s="25"/>
      <c r="AH20" s="25"/>
      <c r="AI20" s="25"/>
      <c r="AJ20" s="25"/>
      <c r="AK20" s="90"/>
      <c r="AL20" s="91"/>
      <c r="AM20" s="91"/>
      <c r="AN20" s="20"/>
      <c r="AO20" s="20"/>
      <c r="AP20" s="20"/>
      <c r="AQ20" s="437"/>
      <c r="AR20" s="91"/>
      <c r="AS20" s="91"/>
      <c r="AT20" s="91"/>
      <c r="AU20" s="92"/>
      <c r="AV20" s="20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8"/>
      <c r="BH20" s="8"/>
      <c r="BI20" s="8"/>
    </row>
    <row r="21" spans="1:61">
      <c r="A21" s="112">
        <v>9</v>
      </c>
      <c r="B21" s="399" t="s">
        <v>57</v>
      </c>
      <c r="C21" s="27">
        <v>10003742</v>
      </c>
      <c r="D21" s="169" t="s">
        <v>33</v>
      </c>
      <c r="E21" s="105" t="s">
        <v>227</v>
      </c>
      <c r="F21" s="100" t="s">
        <v>36</v>
      </c>
      <c r="G21" s="100" t="s">
        <v>37</v>
      </c>
      <c r="H21" s="99" t="s">
        <v>39</v>
      </c>
      <c r="I21" s="99" t="s">
        <v>39</v>
      </c>
      <c r="J21" s="99" t="s">
        <v>39</v>
      </c>
      <c r="K21" s="437"/>
      <c r="L21" s="99" t="s">
        <v>39</v>
      </c>
      <c r="M21" s="99" t="s">
        <v>39</v>
      </c>
      <c r="N21" s="87" t="s">
        <v>36</v>
      </c>
      <c r="O21" s="87" t="s">
        <v>37</v>
      </c>
      <c r="P21" s="5" t="s">
        <v>35</v>
      </c>
      <c r="Q21" s="5" t="s">
        <v>35</v>
      </c>
      <c r="R21" s="5" t="s">
        <v>35</v>
      </c>
      <c r="S21" s="5" t="s">
        <v>35</v>
      </c>
      <c r="T21" s="5" t="s">
        <v>35</v>
      </c>
      <c r="U21" s="87" t="s">
        <v>36</v>
      </c>
      <c r="V21" s="87" t="s">
        <v>37</v>
      </c>
      <c r="W21" s="5" t="s">
        <v>35</v>
      </c>
      <c r="X21" s="5" t="s">
        <v>35</v>
      </c>
      <c r="Y21" s="5" t="s">
        <v>35</v>
      </c>
      <c r="Z21" s="5" t="s">
        <v>35</v>
      </c>
      <c r="AA21" s="5" t="s">
        <v>35</v>
      </c>
      <c r="AB21" s="87" t="s">
        <v>36</v>
      </c>
      <c r="AC21" s="87" t="s">
        <v>37</v>
      </c>
      <c r="AD21" s="5" t="s">
        <v>35</v>
      </c>
      <c r="AE21" s="5" t="s">
        <v>35</v>
      </c>
      <c r="AF21" s="5" t="s">
        <v>35</v>
      </c>
      <c r="AG21" s="5" t="s">
        <v>35</v>
      </c>
      <c r="AH21" s="5" t="s">
        <v>35</v>
      </c>
      <c r="AI21" s="87" t="s">
        <v>36</v>
      </c>
      <c r="AJ21" s="87" t="s">
        <v>37</v>
      </c>
      <c r="AK21" s="5" t="s">
        <v>35</v>
      </c>
      <c r="AL21" s="5" t="s">
        <v>35</v>
      </c>
      <c r="AM21" s="5" t="s">
        <v>35</v>
      </c>
      <c r="AN21" s="5" t="s">
        <v>35</v>
      </c>
      <c r="AO21" s="5" t="s">
        <v>35</v>
      </c>
      <c r="AP21" s="87" t="s">
        <v>36</v>
      </c>
      <c r="AQ21" s="437"/>
      <c r="AR21" s="87" t="s">
        <v>37</v>
      </c>
      <c r="AS21" s="4" t="s">
        <v>38</v>
      </c>
      <c r="AT21" s="4" t="s">
        <v>38</v>
      </c>
      <c r="AU21" s="4" t="s">
        <v>38</v>
      </c>
      <c r="AV21" s="4" t="s">
        <v>38</v>
      </c>
      <c r="AW21" s="12"/>
      <c r="AX21" s="12">
        <f t="shared" si="0"/>
        <v>5</v>
      </c>
      <c r="AY21" s="12">
        <f t="shared" si="1"/>
        <v>4</v>
      </c>
      <c r="AZ21" s="12">
        <f t="shared" si="2"/>
        <v>0</v>
      </c>
      <c r="BA21" s="12">
        <f t="shared" si="3"/>
        <v>0</v>
      </c>
      <c r="BB21" s="12">
        <f t="shared" si="4"/>
        <v>0</v>
      </c>
      <c r="BC21" s="12">
        <f t="shared" si="5"/>
        <v>0</v>
      </c>
      <c r="BD21" s="12"/>
      <c r="BE21" s="12"/>
      <c r="BF21" s="12"/>
    </row>
    <row r="22" spans="1:61">
      <c r="A22" s="112">
        <v>10</v>
      </c>
      <c r="B22" s="399"/>
      <c r="C22" s="27">
        <v>10003745</v>
      </c>
      <c r="D22" s="169" t="s">
        <v>33</v>
      </c>
      <c r="E22" s="105" t="s">
        <v>59</v>
      </c>
      <c r="F22" s="99" t="s">
        <v>39</v>
      </c>
      <c r="G22" s="99" t="s">
        <v>39</v>
      </c>
      <c r="H22" s="100" t="s">
        <v>54</v>
      </c>
      <c r="I22" s="100" t="s">
        <v>37</v>
      </c>
      <c r="J22" s="99" t="s">
        <v>39</v>
      </c>
      <c r="K22" s="437"/>
      <c r="L22" s="99" t="s">
        <v>39</v>
      </c>
      <c r="M22" s="99" t="s">
        <v>39</v>
      </c>
      <c r="N22" s="99" t="s">
        <v>39</v>
      </c>
      <c r="O22" s="99" t="s">
        <v>39</v>
      </c>
      <c r="P22" s="87" t="s">
        <v>36</v>
      </c>
      <c r="Q22" s="100"/>
      <c r="R22" s="5" t="s">
        <v>35</v>
      </c>
      <c r="S22" s="5" t="s">
        <v>35</v>
      </c>
      <c r="T22" s="5" t="s">
        <v>35</v>
      </c>
      <c r="U22" s="5" t="s">
        <v>35</v>
      </c>
      <c r="V22" s="5" t="s">
        <v>35</v>
      </c>
      <c r="W22" s="87" t="s">
        <v>36</v>
      </c>
      <c r="X22" s="87" t="s">
        <v>37</v>
      </c>
      <c r="Y22" s="5" t="s">
        <v>35</v>
      </c>
      <c r="Z22" s="5" t="s">
        <v>35</v>
      </c>
      <c r="AA22" s="5" t="s">
        <v>35</v>
      </c>
      <c r="AB22" s="5" t="s">
        <v>35</v>
      </c>
      <c r="AC22" s="5" t="s">
        <v>35</v>
      </c>
      <c r="AD22" s="87" t="s">
        <v>36</v>
      </c>
      <c r="AE22" s="87" t="s">
        <v>37</v>
      </c>
      <c r="AF22" s="5" t="s">
        <v>35</v>
      </c>
      <c r="AG22" s="5" t="s">
        <v>35</v>
      </c>
      <c r="AH22" s="5" t="s">
        <v>35</v>
      </c>
      <c r="AI22" s="5" t="s">
        <v>35</v>
      </c>
      <c r="AJ22" s="5" t="s">
        <v>35</v>
      </c>
      <c r="AK22" s="100" t="s">
        <v>54</v>
      </c>
      <c r="AL22" s="100" t="s">
        <v>37</v>
      </c>
      <c r="AM22" s="5" t="s">
        <v>35</v>
      </c>
      <c r="AN22" s="5" t="s">
        <v>35</v>
      </c>
      <c r="AO22" s="5" t="s">
        <v>35</v>
      </c>
      <c r="AP22" s="5" t="s">
        <v>35</v>
      </c>
      <c r="AQ22" s="437"/>
      <c r="AR22" s="5" t="s">
        <v>35</v>
      </c>
      <c r="AS22" s="100" t="s">
        <v>54</v>
      </c>
      <c r="AT22" s="100" t="s">
        <v>37</v>
      </c>
      <c r="AU22" s="4" t="s">
        <v>38</v>
      </c>
      <c r="AV22" s="4" t="s">
        <v>38</v>
      </c>
      <c r="AW22" s="12"/>
      <c r="AX22" s="12">
        <f t="shared" si="0"/>
        <v>4</v>
      </c>
      <c r="AY22" s="12">
        <f t="shared" si="1"/>
        <v>3</v>
      </c>
      <c r="AZ22" s="12">
        <f t="shared" si="2"/>
        <v>0</v>
      </c>
      <c r="BA22" s="12">
        <f t="shared" si="3"/>
        <v>0</v>
      </c>
      <c r="BB22" s="12">
        <f t="shared" si="4"/>
        <v>0</v>
      </c>
      <c r="BC22" s="12">
        <f t="shared" si="5"/>
        <v>0</v>
      </c>
      <c r="BD22" s="12"/>
      <c r="BE22" s="12"/>
      <c r="BF22" s="12"/>
    </row>
    <row r="23" spans="1:61">
      <c r="A23" s="112">
        <v>11</v>
      </c>
      <c r="B23" s="399"/>
      <c r="C23" s="27">
        <v>10003626</v>
      </c>
      <c r="D23" s="169" t="s">
        <v>40</v>
      </c>
      <c r="E23" s="105" t="s">
        <v>128</v>
      </c>
      <c r="F23" s="99" t="s">
        <v>39</v>
      </c>
      <c r="G23" s="99" t="s">
        <v>39</v>
      </c>
      <c r="H23" s="99" t="s">
        <v>39</v>
      </c>
      <c r="I23" s="99" t="s">
        <v>39</v>
      </c>
      <c r="J23" s="100" t="s">
        <v>54</v>
      </c>
      <c r="K23" s="437"/>
      <c r="L23" s="100" t="s">
        <v>37</v>
      </c>
      <c r="M23" s="5" t="s">
        <v>35</v>
      </c>
      <c r="N23" s="5" t="s">
        <v>35</v>
      </c>
      <c r="O23" s="5" t="s">
        <v>35</v>
      </c>
      <c r="P23" s="5" t="s">
        <v>35</v>
      </c>
      <c r="Q23" s="5" t="s">
        <v>35</v>
      </c>
      <c r="R23" s="87" t="s">
        <v>36</v>
      </c>
      <c r="S23" s="87" t="s">
        <v>37</v>
      </c>
      <c r="T23" s="5" t="s">
        <v>35</v>
      </c>
      <c r="U23" s="5" t="s">
        <v>35</v>
      </c>
      <c r="V23" s="5" t="s">
        <v>35</v>
      </c>
      <c r="W23" s="5" t="s">
        <v>35</v>
      </c>
      <c r="X23" s="5" t="s">
        <v>35</v>
      </c>
      <c r="Y23" s="87" t="s">
        <v>36</v>
      </c>
      <c r="Z23" s="87" t="s">
        <v>37</v>
      </c>
      <c r="AA23" s="5" t="s">
        <v>35</v>
      </c>
      <c r="AB23" s="5" t="s">
        <v>35</v>
      </c>
      <c r="AC23" s="5" t="s">
        <v>35</v>
      </c>
      <c r="AD23" s="5" t="s">
        <v>35</v>
      </c>
      <c r="AE23" s="5" t="s">
        <v>35</v>
      </c>
      <c r="AF23" s="87" t="s">
        <v>36</v>
      </c>
      <c r="AG23" s="87" t="s">
        <v>37</v>
      </c>
      <c r="AH23" s="5" t="s">
        <v>35</v>
      </c>
      <c r="AI23" s="5" t="s">
        <v>35</v>
      </c>
      <c r="AJ23" s="5" t="s">
        <v>35</v>
      </c>
      <c r="AK23" s="5" t="s">
        <v>35</v>
      </c>
      <c r="AL23" s="5" t="s">
        <v>35</v>
      </c>
      <c r="AM23" s="87" t="s">
        <v>36</v>
      </c>
      <c r="AN23" s="87" t="s">
        <v>37</v>
      </c>
      <c r="AO23" s="4" t="s">
        <v>38</v>
      </c>
      <c r="AP23" s="4" t="s">
        <v>38</v>
      </c>
      <c r="AQ23" s="437"/>
      <c r="AR23" s="4" t="s">
        <v>38</v>
      </c>
      <c r="AS23" s="4" t="s">
        <v>38</v>
      </c>
      <c r="AT23" s="4" t="s">
        <v>38</v>
      </c>
      <c r="AU23" s="87" t="s">
        <v>36</v>
      </c>
      <c r="AV23" s="87" t="s">
        <v>37</v>
      </c>
      <c r="AW23" s="12"/>
      <c r="AX23" s="12">
        <f t="shared" si="0"/>
        <v>4</v>
      </c>
      <c r="AY23" s="12">
        <f t="shared" si="1"/>
        <v>5</v>
      </c>
      <c r="AZ23" s="12">
        <f t="shared" si="2"/>
        <v>0</v>
      </c>
      <c r="BA23" s="12">
        <f t="shared" si="3"/>
        <v>0</v>
      </c>
      <c r="BB23" s="12">
        <f t="shared" si="4"/>
        <v>0</v>
      </c>
      <c r="BC23" s="12">
        <f t="shared" si="5"/>
        <v>0</v>
      </c>
      <c r="BD23" s="12"/>
      <c r="BE23" s="12"/>
      <c r="BF23" s="12"/>
    </row>
    <row r="24" spans="1:61">
      <c r="A24" s="112">
        <v>12</v>
      </c>
      <c r="B24" s="399"/>
      <c r="C24" s="27">
        <v>10004376</v>
      </c>
      <c r="D24" s="169" t="s">
        <v>40</v>
      </c>
      <c r="E24" s="105" t="s">
        <v>63</v>
      </c>
      <c r="F24" s="99" t="s">
        <v>39</v>
      </c>
      <c r="G24" s="99" t="s">
        <v>39</v>
      </c>
      <c r="H24" s="99" t="s">
        <v>39</v>
      </c>
      <c r="I24" s="99" t="s">
        <v>39</v>
      </c>
      <c r="J24" s="100" t="s">
        <v>36</v>
      </c>
      <c r="K24" s="438"/>
      <c r="L24" s="100" t="s">
        <v>37</v>
      </c>
      <c r="M24" s="5" t="s">
        <v>35</v>
      </c>
      <c r="N24" s="5" t="s">
        <v>35</v>
      </c>
      <c r="O24" s="5" t="s">
        <v>35</v>
      </c>
      <c r="P24" s="5" t="s">
        <v>35</v>
      </c>
      <c r="Q24" s="5" t="s">
        <v>35</v>
      </c>
      <c r="R24" s="87" t="s">
        <v>36</v>
      </c>
      <c r="S24" s="87" t="s">
        <v>37</v>
      </c>
      <c r="T24" s="5" t="s">
        <v>35</v>
      </c>
      <c r="U24" s="5" t="s">
        <v>35</v>
      </c>
      <c r="V24" s="5" t="s">
        <v>35</v>
      </c>
      <c r="W24" s="5" t="s">
        <v>35</v>
      </c>
      <c r="X24" s="5" t="s">
        <v>35</v>
      </c>
      <c r="Y24" s="87" t="s">
        <v>36</v>
      </c>
      <c r="Z24" s="87" t="s">
        <v>37</v>
      </c>
      <c r="AA24" s="5" t="s">
        <v>35</v>
      </c>
      <c r="AB24" s="5" t="s">
        <v>35</v>
      </c>
      <c r="AC24" s="5" t="s">
        <v>35</v>
      </c>
      <c r="AD24" s="5" t="s">
        <v>35</v>
      </c>
      <c r="AE24" s="5" t="s">
        <v>35</v>
      </c>
      <c r="AF24" s="87" t="s">
        <v>36</v>
      </c>
      <c r="AG24" s="87" t="s">
        <v>37</v>
      </c>
      <c r="AH24" s="5" t="s">
        <v>35</v>
      </c>
      <c r="AI24" s="5" t="s">
        <v>35</v>
      </c>
      <c r="AJ24" s="5" t="s">
        <v>35</v>
      </c>
      <c r="AK24" s="5" t="s">
        <v>35</v>
      </c>
      <c r="AL24" s="5" t="s">
        <v>35</v>
      </c>
      <c r="AM24" s="87" t="s">
        <v>36</v>
      </c>
      <c r="AN24" s="87" t="s">
        <v>37</v>
      </c>
      <c r="AO24" s="4" t="s">
        <v>38</v>
      </c>
      <c r="AP24" s="4" t="s">
        <v>38</v>
      </c>
      <c r="AQ24" s="437"/>
      <c r="AR24" s="4" t="s">
        <v>38</v>
      </c>
      <c r="AS24" s="4" t="s">
        <v>38</v>
      </c>
      <c r="AT24" s="4" t="s">
        <v>38</v>
      </c>
      <c r="AU24" s="87" t="s">
        <v>36</v>
      </c>
      <c r="AV24" s="87" t="s">
        <v>37</v>
      </c>
      <c r="AW24" s="12"/>
      <c r="AX24" s="12">
        <f t="shared" si="0"/>
        <v>4</v>
      </c>
      <c r="AY24" s="12">
        <f t="shared" si="1"/>
        <v>5</v>
      </c>
      <c r="AZ24" s="12">
        <f t="shared" si="2"/>
        <v>0</v>
      </c>
      <c r="BA24" s="12">
        <f t="shared" si="3"/>
        <v>0</v>
      </c>
      <c r="BB24" s="12">
        <f t="shared" si="4"/>
        <v>0</v>
      </c>
      <c r="BC24" s="12">
        <f t="shared" si="5"/>
        <v>0</v>
      </c>
      <c r="BD24" s="12"/>
      <c r="BE24" s="12"/>
      <c r="BF24" s="12"/>
    </row>
    <row r="26" spans="1:61">
      <c r="B26" s="372" t="s">
        <v>131</v>
      </c>
      <c r="C26" s="372"/>
    </row>
    <row r="27" spans="1:61">
      <c r="B27" s="264" t="s">
        <v>23</v>
      </c>
      <c r="C27" s="264" t="s">
        <v>132</v>
      </c>
    </row>
    <row r="28" spans="1:61">
      <c r="B28" s="264" t="s">
        <v>24</v>
      </c>
      <c r="C28" s="264" t="s">
        <v>133</v>
      </c>
    </row>
    <row r="29" spans="1:61">
      <c r="B29" s="264" t="s">
        <v>26</v>
      </c>
      <c r="C29" s="264" t="s">
        <v>134</v>
      </c>
    </row>
    <row r="30" spans="1:61">
      <c r="B30" s="264" t="s">
        <v>36</v>
      </c>
      <c r="C30" s="264" t="s">
        <v>135</v>
      </c>
    </row>
    <row r="31" spans="1:61">
      <c r="B31" s="264" t="s">
        <v>37</v>
      </c>
      <c r="C31" s="264" t="s">
        <v>136</v>
      </c>
    </row>
    <row r="32" spans="1:61">
      <c r="B32" s="264" t="s">
        <v>61</v>
      </c>
      <c r="C32" s="264" t="s">
        <v>137</v>
      </c>
    </row>
    <row r="33" spans="2:3">
      <c r="B33" s="264" t="s">
        <v>178</v>
      </c>
      <c r="C33" s="264" t="s">
        <v>179</v>
      </c>
    </row>
    <row r="35" spans="2:3">
      <c r="B35" s="372" t="s">
        <v>139</v>
      </c>
      <c r="C35" s="372"/>
    </row>
    <row r="36" spans="2:3">
      <c r="B36" s="266" t="s">
        <v>140</v>
      </c>
      <c r="C36" s="266" t="s">
        <v>30</v>
      </c>
    </row>
    <row r="37" spans="2:3">
      <c r="B37" s="286" t="s">
        <v>249</v>
      </c>
      <c r="C37" s="267">
        <v>45845</v>
      </c>
    </row>
    <row r="38" spans="2:3">
      <c r="B38" s="286" t="s">
        <v>247</v>
      </c>
      <c r="C38" s="267">
        <v>45850</v>
      </c>
    </row>
  </sheetData>
  <sheetProtection autoFilter="0"/>
  <mergeCells count="35">
    <mergeCell ref="B35:C35"/>
    <mergeCell ref="B26:C26"/>
    <mergeCell ref="AW8:AW9"/>
    <mergeCell ref="B16:B18"/>
    <mergeCell ref="B21:B24"/>
    <mergeCell ref="B11:B14"/>
    <mergeCell ref="BE8:BE9"/>
    <mergeCell ref="BF8:BF9"/>
    <mergeCell ref="B9:E9"/>
    <mergeCell ref="F10:J10"/>
    <mergeCell ref="AW10:BF10"/>
    <mergeCell ref="AY8:AY9"/>
    <mergeCell ref="AZ8:AZ9"/>
    <mergeCell ref="BA8:BA9"/>
    <mergeCell ref="BB8:BB9"/>
    <mergeCell ref="BC8:BC9"/>
    <mergeCell ref="BD8:BD9"/>
    <mergeCell ref="AX8:AX9"/>
    <mergeCell ref="AR6:AV6"/>
    <mergeCell ref="B7:E7"/>
    <mergeCell ref="F7:G7"/>
    <mergeCell ref="H7:J7"/>
    <mergeCell ref="L7:O7"/>
    <mergeCell ref="P7:V7"/>
    <mergeCell ref="W7:AC7"/>
    <mergeCell ref="AD7:AJ7"/>
    <mergeCell ref="AK7:AO7"/>
    <mergeCell ref="AS7:AV7"/>
    <mergeCell ref="AQ6:AQ24"/>
    <mergeCell ref="L6:AP6"/>
    <mergeCell ref="B1:C1"/>
    <mergeCell ref="A6:A9"/>
    <mergeCell ref="F6:J6"/>
    <mergeCell ref="K6:K24"/>
    <mergeCell ref="B8:E8"/>
  </mergeCells>
  <dataValidations count="2">
    <dataValidation type="list" allowBlank="1" showInputMessage="1" showErrorMessage="1" sqref="AR15" xr:uid="{A294F848-1712-42B3-952D-E3F407F3E95F}">
      <formula1>INDIRECT(#REF!)</formula1>
    </dataValidation>
    <dataValidation type="list" allowBlank="1" showInputMessage="1" showErrorMessage="1" sqref="F15" xr:uid="{C39CFBD9-F5D4-4633-8C9F-477F7D7A9A5C}">
      <formula1>INDIRECT(C15:C17)</formula1>
    </dataValidation>
  </dataValidations>
  <hyperlinks>
    <hyperlink ref="R5" r:id="rId1" xr:uid="{6C59AD53-B999-4F47-8266-0294FF47E2B0}"/>
    <hyperlink ref="W5" r:id="rId2" xr:uid="{96AD8D3F-8B81-478A-96DC-8B8A6F01A8B5}"/>
  </hyperlinks>
  <pageMargins left="0.7" right="0.7" top="0.75" bottom="0.75" header="0.3" footer="0.3"/>
  <pageSetup orientation="portrait" horizontalDpi="200" verticalDpi="200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E799-6267-4E63-A54B-AB0C010EC45F}">
  <sheetPr>
    <tabColor theme="0" tint="-0.249977111117893"/>
  </sheetPr>
  <dimension ref="A1:BI37"/>
  <sheetViews>
    <sheetView showGridLines="0" zoomScale="130" zoomScaleNormal="130" workbookViewId="0">
      <pane xSplit="5" ySplit="4" topLeftCell="F5" activePane="bottomRight" state="frozen"/>
      <selection pane="bottomRight" activeCell="E21" sqref="E21"/>
      <selection pane="bottomLeft" activeCell="A11" sqref="A11"/>
      <selection pane="topRight" activeCell="E1" sqref="E1"/>
    </sheetView>
  </sheetViews>
  <sheetFormatPr defaultColWidth="6.5703125" defaultRowHeight="15"/>
  <cols>
    <col min="1" max="1" width="3.28515625" style="9" bestFit="1" customWidth="1"/>
    <col min="2" max="2" width="31.85546875" style="9" bestFit="1" customWidth="1"/>
    <col min="3" max="3" width="40" style="9" bestFit="1" customWidth="1"/>
    <col min="4" max="4" width="8.85546875" style="9" bestFit="1" customWidth="1"/>
    <col min="5" max="5" width="29.85546875" style="9" bestFit="1" customWidth="1"/>
    <col min="6" max="6" width="8.42578125" style="9" bestFit="1" customWidth="1"/>
    <col min="7" max="7" width="11.5703125" style="9" bestFit="1" customWidth="1"/>
    <col min="8" max="8" width="9.28515625" style="9" bestFit="1" customWidth="1"/>
    <col min="9" max="9" width="8" style="9" bestFit="1" customWidth="1"/>
    <col min="10" max="10" width="9" style="9" bestFit="1" customWidth="1"/>
    <col min="11" max="11" width="6.85546875" style="10" bestFit="1" customWidth="1"/>
    <col min="12" max="12" width="8" style="9" bestFit="1" customWidth="1"/>
    <col min="13" max="13" width="8.140625" style="9" bestFit="1" customWidth="1"/>
    <col min="14" max="14" width="8.42578125" style="9" bestFit="1" customWidth="1"/>
    <col min="15" max="15" width="11.5703125" style="9" bestFit="1" customWidth="1"/>
    <col min="16" max="16" width="9.28515625" style="11" bestFit="1" customWidth="1"/>
    <col min="17" max="17" width="8" style="11" bestFit="1" customWidth="1"/>
    <col min="18" max="18" width="15.28515625" style="9" customWidth="1"/>
    <col min="19" max="19" width="8" style="9" bestFit="1" customWidth="1"/>
    <col min="20" max="20" width="8.140625" style="9" bestFit="1" customWidth="1"/>
    <col min="21" max="21" width="8.42578125" style="9" bestFit="1" customWidth="1"/>
    <col min="22" max="22" width="11.5703125" style="9" bestFit="1" customWidth="1"/>
    <col min="23" max="23" width="25" style="9" bestFit="1" customWidth="1"/>
    <col min="24" max="24" width="8" style="9" bestFit="1" customWidth="1"/>
    <col min="25" max="25" width="9" style="9" bestFit="1" customWidth="1"/>
    <col min="26" max="26" width="8" style="9" bestFit="1" customWidth="1"/>
    <col min="27" max="27" width="8.140625" style="9" bestFit="1" customWidth="1"/>
    <col min="28" max="28" width="8.42578125" style="9" bestFit="1" customWidth="1"/>
    <col min="29" max="29" width="11.5703125" style="9" bestFit="1" customWidth="1"/>
    <col min="30" max="30" width="9.28515625" style="9" bestFit="1" customWidth="1"/>
    <col min="31" max="31" width="8" style="9" bestFit="1" customWidth="1"/>
    <col min="32" max="32" width="9" style="9" bestFit="1" customWidth="1"/>
    <col min="33" max="33" width="8" style="9" bestFit="1" customWidth="1"/>
    <col min="34" max="34" width="8.140625" style="9" bestFit="1" customWidth="1"/>
    <col min="35" max="35" width="8.42578125" style="9" bestFit="1" customWidth="1"/>
    <col min="36" max="36" width="11.5703125" style="9" bestFit="1" customWidth="1"/>
    <col min="37" max="37" width="9.28515625" style="9" bestFit="1" customWidth="1"/>
    <col min="38" max="38" width="8" style="9" bestFit="1" customWidth="1"/>
    <col min="39" max="39" width="9" style="9" bestFit="1" customWidth="1"/>
    <col min="40" max="40" width="8" style="9" bestFit="1" customWidth="1"/>
    <col min="41" max="41" width="8.140625" style="9" bestFit="1" customWidth="1"/>
    <col min="42" max="42" width="12.140625" style="9" bestFit="1" customWidth="1"/>
    <col min="43" max="43" width="7.42578125" style="8" bestFit="1" customWidth="1"/>
    <col min="44" max="44" width="8.140625" style="9" bestFit="1" customWidth="1"/>
    <col min="45" max="45" width="8.42578125" style="9" bestFit="1" customWidth="1"/>
    <col min="46" max="46" width="11.5703125" style="9" bestFit="1" customWidth="1"/>
    <col min="47" max="47" width="7.7109375" style="9" bestFit="1" customWidth="1"/>
    <col min="48" max="48" width="35.5703125" style="9" bestFit="1" customWidth="1"/>
    <col min="49" max="49" width="32.85546875" style="9" bestFit="1" customWidth="1"/>
    <col min="50" max="50" width="7.85546875" style="9" bestFit="1" customWidth="1"/>
    <col min="51" max="51" width="8.85546875" style="9" bestFit="1" customWidth="1"/>
    <col min="52" max="52" width="3.140625" style="9" bestFit="1" customWidth="1"/>
    <col min="53" max="53" width="3.85546875" style="9" bestFit="1" customWidth="1"/>
    <col min="54" max="54" width="10.85546875" style="9" bestFit="1" customWidth="1"/>
    <col min="55" max="55" width="4.42578125" style="9" bestFit="1" customWidth="1"/>
    <col min="56" max="56" width="21.140625" style="9" bestFit="1" customWidth="1"/>
    <col min="57" max="57" width="9.5703125" style="9" bestFit="1" customWidth="1"/>
    <col min="58" max="58" width="8.5703125" style="9" bestFit="1" customWidth="1"/>
    <col min="59" max="16384" width="6.5703125" style="9"/>
  </cols>
  <sheetData>
    <row r="1" spans="1:59">
      <c r="B1" s="350" t="s">
        <v>66</v>
      </c>
      <c r="C1" s="350"/>
      <c r="D1" s="161"/>
      <c r="E1" s="161"/>
    </row>
    <row r="2" spans="1:59">
      <c r="B2" s="199" t="s">
        <v>67</v>
      </c>
      <c r="C2" s="200" t="s">
        <v>68</v>
      </c>
      <c r="D2" s="161"/>
      <c r="E2" s="161"/>
    </row>
    <row r="3" spans="1:59">
      <c r="B3" s="199" t="s">
        <v>69</v>
      </c>
      <c r="C3" s="200" t="s">
        <v>70</v>
      </c>
      <c r="D3" s="161"/>
      <c r="E3" s="161"/>
    </row>
    <row r="4" spans="1:59">
      <c r="B4" s="199" t="s">
        <v>71</v>
      </c>
      <c r="C4" s="200" t="s">
        <v>72</v>
      </c>
      <c r="D4" s="161"/>
      <c r="E4" s="161"/>
    </row>
    <row r="5" spans="1:59">
      <c r="B5" s="161"/>
      <c r="C5" s="161"/>
      <c r="D5" s="161"/>
      <c r="E5" s="161"/>
      <c r="P5" s="9"/>
      <c r="Q5" s="9"/>
      <c r="AP5" s="173" t="s">
        <v>250</v>
      </c>
      <c r="AV5" s="173" t="s">
        <v>251</v>
      </c>
    </row>
    <row r="6" spans="1:59">
      <c r="A6" s="385"/>
      <c r="B6" s="206" t="s">
        <v>2</v>
      </c>
      <c r="C6" s="164" t="s">
        <v>3</v>
      </c>
      <c r="D6" s="164" t="s">
        <v>4</v>
      </c>
      <c r="E6" s="207" t="s">
        <v>5</v>
      </c>
      <c r="F6" s="433">
        <v>45839</v>
      </c>
      <c r="G6" s="434"/>
      <c r="H6" s="434"/>
      <c r="I6" s="434"/>
      <c r="J6" s="435"/>
      <c r="K6" s="436">
        <v>45870</v>
      </c>
      <c r="L6" s="449">
        <v>45870</v>
      </c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  <c r="AA6" s="449"/>
      <c r="AB6" s="449"/>
      <c r="AC6" s="449"/>
      <c r="AD6" s="449"/>
      <c r="AE6" s="449"/>
      <c r="AF6" s="449"/>
      <c r="AG6" s="449"/>
      <c r="AH6" s="449"/>
      <c r="AI6" s="449"/>
      <c r="AJ6" s="449"/>
      <c r="AK6" s="449"/>
      <c r="AL6" s="449"/>
      <c r="AM6" s="449"/>
      <c r="AN6" s="449"/>
      <c r="AO6" s="449"/>
      <c r="AP6" s="449"/>
      <c r="AQ6" s="461">
        <v>45901</v>
      </c>
      <c r="AR6" s="465">
        <v>45901</v>
      </c>
      <c r="AS6" s="449"/>
      <c r="AT6" s="449"/>
      <c r="AU6" s="449"/>
      <c r="AV6" s="449"/>
    </row>
    <row r="7" spans="1:59">
      <c r="A7" s="386"/>
      <c r="B7" s="458"/>
      <c r="C7" s="459"/>
      <c r="D7" s="459"/>
      <c r="E7" s="460"/>
      <c r="F7" s="466"/>
      <c r="G7" s="467"/>
      <c r="H7" s="425"/>
      <c r="I7" s="426"/>
      <c r="J7" s="427"/>
      <c r="K7" s="437"/>
      <c r="L7" s="425" t="s">
        <v>215</v>
      </c>
      <c r="M7" s="426"/>
      <c r="N7" s="426"/>
      <c r="O7" s="426"/>
      <c r="P7" s="468" t="s">
        <v>216</v>
      </c>
      <c r="Q7" s="468"/>
      <c r="R7" s="468"/>
      <c r="S7" s="468"/>
      <c r="T7" s="468"/>
      <c r="U7" s="468"/>
      <c r="V7" s="469"/>
      <c r="W7" s="425" t="s">
        <v>230</v>
      </c>
      <c r="X7" s="426"/>
      <c r="Y7" s="426"/>
      <c r="Z7" s="426"/>
      <c r="AA7" s="426"/>
      <c r="AB7" s="426"/>
      <c r="AC7" s="426"/>
      <c r="AD7" s="468" t="s">
        <v>231</v>
      </c>
      <c r="AE7" s="468"/>
      <c r="AF7" s="468"/>
      <c r="AG7" s="468"/>
      <c r="AH7" s="468"/>
      <c r="AI7" s="468"/>
      <c r="AJ7" s="469"/>
      <c r="AK7" s="450" t="s">
        <v>232</v>
      </c>
      <c r="AL7" s="451"/>
      <c r="AM7" s="451"/>
      <c r="AN7" s="451"/>
      <c r="AO7" s="451"/>
      <c r="AP7" s="193"/>
      <c r="AQ7" s="437"/>
      <c r="AR7" s="160"/>
      <c r="AS7" s="374"/>
      <c r="AT7" s="374"/>
      <c r="AU7" s="374"/>
      <c r="AV7" s="374"/>
    </row>
    <row r="8" spans="1:59">
      <c r="A8" s="386"/>
      <c r="B8" s="455" t="s">
        <v>12</v>
      </c>
      <c r="C8" s="456"/>
      <c r="D8" s="456"/>
      <c r="E8" s="457"/>
      <c r="F8" s="121" t="s">
        <v>13</v>
      </c>
      <c r="G8" s="121" t="s">
        <v>14</v>
      </c>
      <c r="H8" s="121" t="s">
        <v>15</v>
      </c>
      <c r="I8" s="121" t="s">
        <v>16</v>
      </c>
      <c r="J8" s="121" t="s">
        <v>17</v>
      </c>
      <c r="K8" s="437"/>
      <c r="L8" s="121" t="s">
        <v>18</v>
      </c>
      <c r="M8" s="121" t="s">
        <v>19</v>
      </c>
      <c r="N8" s="121" t="s">
        <v>13</v>
      </c>
      <c r="O8" s="121" t="s">
        <v>14</v>
      </c>
      <c r="P8" s="121" t="s">
        <v>15</v>
      </c>
      <c r="Q8" s="121" t="s">
        <v>16</v>
      </c>
      <c r="R8" s="121" t="s">
        <v>17</v>
      </c>
      <c r="S8" s="121" t="s">
        <v>18</v>
      </c>
      <c r="T8" s="121" t="s">
        <v>19</v>
      </c>
      <c r="U8" s="121" t="s">
        <v>13</v>
      </c>
      <c r="V8" s="121" t="s">
        <v>14</v>
      </c>
      <c r="W8" s="121" t="s">
        <v>15</v>
      </c>
      <c r="X8" s="121" t="s">
        <v>16</v>
      </c>
      <c r="Y8" s="121" t="s">
        <v>17</v>
      </c>
      <c r="Z8" s="121" t="s">
        <v>18</v>
      </c>
      <c r="AA8" s="121" t="s">
        <v>19</v>
      </c>
      <c r="AB8" s="121" t="s">
        <v>13</v>
      </c>
      <c r="AC8" s="121" t="s">
        <v>14</v>
      </c>
      <c r="AD8" s="121" t="s">
        <v>15</v>
      </c>
      <c r="AE8" s="121" t="s">
        <v>16</v>
      </c>
      <c r="AF8" s="121" t="s">
        <v>17</v>
      </c>
      <c r="AG8" s="121" t="s">
        <v>18</v>
      </c>
      <c r="AH8" s="121" t="s">
        <v>19</v>
      </c>
      <c r="AI8" s="121" t="s">
        <v>13</v>
      </c>
      <c r="AJ8" s="121" t="s">
        <v>14</v>
      </c>
      <c r="AK8" s="121" t="s">
        <v>15</v>
      </c>
      <c r="AL8" s="121" t="s">
        <v>16</v>
      </c>
      <c r="AM8" s="121" t="s">
        <v>17</v>
      </c>
      <c r="AN8" s="121" t="s">
        <v>18</v>
      </c>
      <c r="AO8" s="121" t="s">
        <v>19</v>
      </c>
      <c r="AP8" s="121" t="s">
        <v>13</v>
      </c>
      <c r="AQ8" s="437"/>
      <c r="AR8" s="121" t="s">
        <v>14</v>
      </c>
      <c r="AS8" s="121" t="s">
        <v>15</v>
      </c>
      <c r="AT8" s="121" t="s">
        <v>16</v>
      </c>
      <c r="AU8" s="121" t="s">
        <v>17</v>
      </c>
      <c r="AV8" s="121" t="s">
        <v>18</v>
      </c>
      <c r="AW8" s="348" t="s">
        <v>248</v>
      </c>
      <c r="AX8" s="348" t="s">
        <v>21</v>
      </c>
      <c r="AY8" s="348" t="s">
        <v>22</v>
      </c>
      <c r="AZ8" s="348" t="s">
        <v>23</v>
      </c>
      <c r="BA8" s="348" t="s">
        <v>24</v>
      </c>
      <c r="BB8" s="348" t="s">
        <v>25</v>
      </c>
      <c r="BC8" s="348" t="s">
        <v>26</v>
      </c>
      <c r="BD8" s="348" t="s">
        <v>27</v>
      </c>
      <c r="BE8" s="348" t="s">
        <v>28</v>
      </c>
      <c r="BF8" s="348" t="s">
        <v>29</v>
      </c>
    </row>
    <row r="9" spans="1:59">
      <c r="A9" s="387"/>
      <c r="B9" s="455" t="s">
        <v>30</v>
      </c>
      <c r="C9" s="456"/>
      <c r="D9" s="456"/>
      <c r="E9" s="457"/>
      <c r="F9" s="114">
        <v>45865</v>
      </c>
      <c r="G9" s="114">
        <v>45866</v>
      </c>
      <c r="H9" s="114">
        <v>45867</v>
      </c>
      <c r="I9" s="114">
        <v>45868</v>
      </c>
      <c r="J9" s="114">
        <v>45869</v>
      </c>
      <c r="K9" s="437"/>
      <c r="L9" s="21">
        <v>45870</v>
      </c>
      <c r="M9" s="21">
        <v>45871</v>
      </c>
      <c r="N9" s="21">
        <v>45872</v>
      </c>
      <c r="O9" s="21">
        <v>45873</v>
      </c>
      <c r="P9" s="21">
        <v>45874</v>
      </c>
      <c r="Q9" s="21">
        <v>45875</v>
      </c>
      <c r="R9" s="21">
        <v>45876</v>
      </c>
      <c r="S9" s="21">
        <v>45877</v>
      </c>
      <c r="T9" s="21">
        <v>45878</v>
      </c>
      <c r="U9" s="21">
        <v>45879</v>
      </c>
      <c r="V9" s="21">
        <v>45880</v>
      </c>
      <c r="W9" s="21">
        <v>45881</v>
      </c>
      <c r="X9" s="21">
        <v>45882</v>
      </c>
      <c r="Y9" s="21">
        <v>45883</v>
      </c>
      <c r="Z9" s="21">
        <v>45884</v>
      </c>
      <c r="AA9" s="21">
        <v>45885</v>
      </c>
      <c r="AB9" s="21">
        <v>45886</v>
      </c>
      <c r="AC9" s="21">
        <v>45887</v>
      </c>
      <c r="AD9" s="21">
        <v>45888</v>
      </c>
      <c r="AE9" s="21">
        <v>45889</v>
      </c>
      <c r="AF9" s="21">
        <v>45890</v>
      </c>
      <c r="AG9" s="21">
        <v>45891</v>
      </c>
      <c r="AH9" s="21">
        <v>45892</v>
      </c>
      <c r="AI9" s="21">
        <v>45893</v>
      </c>
      <c r="AJ9" s="21">
        <v>45894</v>
      </c>
      <c r="AK9" s="21">
        <v>45895</v>
      </c>
      <c r="AL9" s="21">
        <v>45896</v>
      </c>
      <c r="AM9" s="21">
        <v>45897</v>
      </c>
      <c r="AN9" s="21">
        <v>45898</v>
      </c>
      <c r="AO9" s="21">
        <v>45899</v>
      </c>
      <c r="AP9" s="21">
        <v>45900</v>
      </c>
      <c r="AQ9" s="437"/>
      <c r="AR9" s="21">
        <v>45901</v>
      </c>
      <c r="AS9" s="21">
        <v>45902</v>
      </c>
      <c r="AT9" s="21">
        <v>45903</v>
      </c>
      <c r="AU9" s="21">
        <v>45904</v>
      </c>
      <c r="AV9" s="21">
        <v>45905</v>
      </c>
      <c r="AW9" s="348"/>
      <c r="AX9" s="348"/>
      <c r="AY9" s="348"/>
      <c r="AZ9" s="348"/>
      <c r="BA9" s="348"/>
      <c r="BB9" s="348"/>
      <c r="BC9" s="348"/>
      <c r="BD9" s="348"/>
      <c r="BE9" s="348"/>
      <c r="BF9" s="348"/>
    </row>
    <row r="10" spans="1:59">
      <c r="A10" s="92"/>
      <c r="B10" s="166"/>
      <c r="C10" s="167"/>
      <c r="D10" s="167"/>
      <c r="E10" s="168"/>
      <c r="F10" s="470"/>
      <c r="G10" s="471"/>
      <c r="H10" s="471"/>
      <c r="I10" s="471"/>
      <c r="J10" s="472"/>
      <c r="K10" s="437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10"/>
      <c r="AO10" s="210"/>
      <c r="AP10" s="210"/>
      <c r="AQ10" s="437"/>
      <c r="AR10" s="25"/>
      <c r="AS10" s="25"/>
      <c r="AT10" s="25"/>
      <c r="AU10" s="25"/>
      <c r="AV10" s="25"/>
      <c r="AW10" s="336"/>
      <c r="AX10" s="336"/>
      <c r="AY10" s="336"/>
      <c r="AZ10" s="336"/>
      <c r="BA10" s="336"/>
      <c r="BB10" s="336"/>
      <c r="BC10" s="336"/>
      <c r="BD10" s="336"/>
      <c r="BE10" s="336"/>
      <c r="BF10" s="336"/>
    </row>
    <row r="11" spans="1:59">
      <c r="A11" s="112">
        <v>1</v>
      </c>
      <c r="B11" s="462" t="s">
        <v>32</v>
      </c>
      <c r="C11" s="169">
        <v>10003607</v>
      </c>
      <c r="D11" s="169" t="s">
        <v>33</v>
      </c>
      <c r="E11" s="170" t="s">
        <v>108</v>
      </c>
      <c r="F11" s="99" t="s">
        <v>39</v>
      </c>
      <c r="G11" s="99" t="s">
        <v>39</v>
      </c>
      <c r="H11" s="99" t="s">
        <v>39</v>
      </c>
      <c r="I11" s="99" t="s">
        <v>39</v>
      </c>
      <c r="J11" s="87" t="s">
        <v>36</v>
      </c>
      <c r="K11" s="437"/>
      <c r="L11" s="87" t="s">
        <v>37</v>
      </c>
      <c r="M11" s="5" t="s">
        <v>35</v>
      </c>
      <c r="N11" s="5" t="s">
        <v>35</v>
      </c>
      <c r="O11" s="5" t="s">
        <v>35</v>
      </c>
      <c r="P11" s="5" t="s">
        <v>35</v>
      </c>
      <c r="Q11" s="5" t="s">
        <v>35</v>
      </c>
      <c r="R11" s="87" t="s">
        <v>36</v>
      </c>
      <c r="S11" s="87" t="s">
        <v>37</v>
      </c>
      <c r="T11" s="5" t="s">
        <v>35</v>
      </c>
      <c r="U11" s="5" t="s">
        <v>35</v>
      </c>
      <c r="V11" s="5" t="s">
        <v>35</v>
      </c>
      <c r="W11" s="5" t="s">
        <v>35</v>
      </c>
      <c r="X11" s="5" t="s">
        <v>35</v>
      </c>
      <c r="Y11" s="87" t="s">
        <v>36</v>
      </c>
      <c r="Z11" s="87" t="s">
        <v>37</v>
      </c>
      <c r="AA11" s="5" t="s">
        <v>35</v>
      </c>
      <c r="AB11" s="5" t="s">
        <v>35</v>
      </c>
      <c r="AC11" s="5" t="s">
        <v>35</v>
      </c>
      <c r="AD11" s="5" t="s">
        <v>35</v>
      </c>
      <c r="AE11" s="5" t="s">
        <v>35</v>
      </c>
      <c r="AF11" s="87" t="s">
        <v>36</v>
      </c>
      <c r="AG11" s="87" t="s">
        <v>37</v>
      </c>
      <c r="AH11" s="5" t="s">
        <v>35</v>
      </c>
      <c r="AI11" s="5" t="s">
        <v>35</v>
      </c>
      <c r="AJ11" s="5" t="s">
        <v>35</v>
      </c>
      <c r="AK11" s="5" t="s">
        <v>35</v>
      </c>
      <c r="AL11" s="5" t="s">
        <v>35</v>
      </c>
      <c r="AM11" s="87" t="s">
        <v>36</v>
      </c>
      <c r="AN11" s="87" t="s">
        <v>37</v>
      </c>
      <c r="AO11" s="4" t="s">
        <v>38</v>
      </c>
      <c r="AP11" s="4" t="s">
        <v>38</v>
      </c>
      <c r="AQ11" s="437"/>
      <c r="AR11" s="4" t="s">
        <v>38</v>
      </c>
      <c r="AS11" s="4" t="s">
        <v>38</v>
      </c>
      <c r="AT11" s="4" t="s">
        <v>38</v>
      </c>
      <c r="AU11" s="87" t="s">
        <v>36</v>
      </c>
      <c r="AV11" s="87" t="s">
        <v>37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1:59">
      <c r="A12" s="112">
        <v>2</v>
      </c>
      <c r="B12" s="463"/>
      <c r="C12" s="169">
        <v>10003684</v>
      </c>
      <c r="D12" s="169" t="s">
        <v>40</v>
      </c>
      <c r="E12" s="170" t="s">
        <v>111</v>
      </c>
      <c r="F12" s="87" t="s">
        <v>37</v>
      </c>
      <c r="G12" s="99" t="s">
        <v>39</v>
      </c>
      <c r="H12" s="99" t="s">
        <v>39</v>
      </c>
      <c r="I12" s="99" t="s">
        <v>39</v>
      </c>
      <c r="J12" s="99" t="s">
        <v>39</v>
      </c>
      <c r="K12" s="437"/>
      <c r="L12" s="99" t="s">
        <v>39</v>
      </c>
      <c r="M12" s="87" t="s">
        <v>36</v>
      </c>
      <c r="N12" s="87" t="s">
        <v>37</v>
      </c>
      <c r="O12" s="5" t="s">
        <v>35</v>
      </c>
      <c r="P12" s="5" t="s">
        <v>35</v>
      </c>
      <c r="Q12" s="5" t="s">
        <v>35</v>
      </c>
      <c r="R12" s="5" t="s">
        <v>35</v>
      </c>
      <c r="S12" s="5" t="s">
        <v>35</v>
      </c>
      <c r="T12" s="87" t="s">
        <v>36</v>
      </c>
      <c r="U12" s="87" t="s">
        <v>37</v>
      </c>
      <c r="V12" s="5" t="s">
        <v>35</v>
      </c>
      <c r="W12" s="5" t="s">
        <v>35</v>
      </c>
      <c r="X12" s="5" t="s">
        <v>35</v>
      </c>
      <c r="Y12" s="5" t="s">
        <v>35</v>
      </c>
      <c r="Z12" s="5" t="s">
        <v>35</v>
      </c>
      <c r="AA12" s="87" t="s">
        <v>36</v>
      </c>
      <c r="AB12" s="87" t="s">
        <v>37</v>
      </c>
      <c r="AC12" s="5" t="s">
        <v>35</v>
      </c>
      <c r="AD12" s="5" t="s">
        <v>35</v>
      </c>
      <c r="AE12" s="5" t="s">
        <v>35</v>
      </c>
      <c r="AF12" s="5" t="s">
        <v>35</v>
      </c>
      <c r="AG12" s="5" t="s">
        <v>35</v>
      </c>
      <c r="AH12" s="87" t="s">
        <v>36</v>
      </c>
      <c r="AI12" s="87" t="s">
        <v>37</v>
      </c>
      <c r="AJ12" s="5" t="s">
        <v>35</v>
      </c>
      <c r="AK12" s="5" t="s">
        <v>35</v>
      </c>
      <c r="AL12" s="5" t="s">
        <v>35</v>
      </c>
      <c r="AM12" s="5" t="s">
        <v>35</v>
      </c>
      <c r="AN12" s="5" t="s">
        <v>35</v>
      </c>
      <c r="AO12" s="87" t="s">
        <v>36</v>
      </c>
      <c r="AP12" s="87" t="s">
        <v>37</v>
      </c>
      <c r="AQ12" s="437"/>
      <c r="AR12" s="4" t="s">
        <v>38</v>
      </c>
      <c r="AS12" s="4" t="s">
        <v>38</v>
      </c>
      <c r="AT12" s="4" t="s">
        <v>38</v>
      </c>
      <c r="AU12" s="4" t="s">
        <v>38</v>
      </c>
      <c r="AV12" s="4" t="s">
        <v>38</v>
      </c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1:59">
      <c r="A13" s="112">
        <v>3</v>
      </c>
      <c r="B13" s="463"/>
      <c r="C13" s="169">
        <v>10003762</v>
      </c>
      <c r="D13" s="169" t="s">
        <v>40</v>
      </c>
      <c r="E13" s="170" t="s">
        <v>113</v>
      </c>
      <c r="F13" s="99" t="s">
        <v>39</v>
      </c>
      <c r="G13" s="87" t="s">
        <v>36</v>
      </c>
      <c r="H13" s="87" t="s">
        <v>37</v>
      </c>
      <c r="I13" s="99" t="s">
        <v>39</v>
      </c>
      <c r="J13" s="99" t="s">
        <v>39</v>
      </c>
      <c r="K13" s="437"/>
      <c r="L13" s="99" t="s">
        <v>39</v>
      </c>
      <c r="M13" s="99" t="s">
        <v>39</v>
      </c>
      <c r="N13" s="99" t="s">
        <v>39</v>
      </c>
      <c r="O13" s="87" t="s">
        <v>36</v>
      </c>
      <c r="P13" s="87" t="s">
        <v>37</v>
      </c>
      <c r="Q13" s="5" t="s">
        <v>35</v>
      </c>
      <c r="R13" s="5" t="s">
        <v>35</v>
      </c>
      <c r="S13" s="5" t="s">
        <v>35</v>
      </c>
      <c r="T13" s="5" t="s">
        <v>35</v>
      </c>
      <c r="U13" s="5" t="s">
        <v>35</v>
      </c>
      <c r="V13" s="87" t="s">
        <v>36</v>
      </c>
      <c r="W13" s="87" t="s">
        <v>37</v>
      </c>
      <c r="X13" s="5" t="s">
        <v>35</v>
      </c>
      <c r="Y13" s="5" t="s">
        <v>35</v>
      </c>
      <c r="Z13" s="5" t="s">
        <v>35</v>
      </c>
      <c r="AA13" s="5" t="s">
        <v>35</v>
      </c>
      <c r="AB13" s="5" t="s">
        <v>35</v>
      </c>
      <c r="AC13" s="87" t="s">
        <v>36</v>
      </c>
      <c r="AD13" s="87" t="s">
        <v>37</v>
      </c>
      <c r="AE13" s="5" t="s">
        <v>35</v>
      </c>
      <c r="AF13" s="5" t="s">
        <v>35</v>
      </c>
      <c r="AG13" s="5" t="s">
        <v>35</v>
      </c>
      <c r="AH13" s="5" t="s">
        <v>35</v>
      </c>
      <c r="AI13" s="5" t="s">
        <v>35</v>
      </c>
      <c r="AJ13" s="87" t="s">
        <v>36</v>
      </c>
      <c r="AK13" s="87" t="s">
        <v>37</v>
      </c>
      <c r="AL13" s="5" t="s">
        <v>35</v>
      </c>
      <c r="AM13" s="5" t="s">
        <v>35</v>
      </c>
      <c r="AN13" s="5" t="s">
        <v>35</v>
      </c>
      <c r="AO13" s="5" t="s">
        <v>35</v>
      </c>
      <c r="AP13" s="5" t="s">
        <v>35</v>
      </c>
      <c r="AQ13" s="437"/>
      <c r="AR13" s="87" t="s">
        <v>36</v>
      </c>
      <c r="AS13" s="87" t="s">
        <v>37</v>
      </c>
      <c r="AT13" s="4" t="s">
        <v>38</v>
      </c>
      <c r="AU13" s="4" t="s">
        <v>38</v>
      </c>
      <c r="AV13" s="4" t="s">
        <v>38</v>
      </c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1:59">
      <c r="A14" s="112">
        <v>4</v>
      </c>
      <c r="B14" s="464"/>
      <c r="C14" s="169">
        <v>10004306</v>
      </c>
      <c r="D14" s="169" t="s">
        <v>33</v>
      </c>
      <c r="E14" s="170" t="s">
        <v>47</v>
      </c>
      <c r="F14" s="87" t="s">
        <v>37</v>
      </c>
      <c r="G14" s="99" t="s">
        <v>39</v>
      </c>
      <c r="H14" s="99" t="s">
        <v>39</v>
      </c>
      <c r="I14" s="99" t="s">
        <v>39</v>
      </c>
      <c r="J14" s="99" t="s">
        <v>39</v>
      </c>
      <c r="K14" s="437"/>
      <c r="L14" s="99" t="s">
        <v>39</v>
      </c>
      <c r="M14" s="87" t="s">
        <v>36</v>
      </c>
      <c r="N14" s="87" t="s">
        <v>37</v>
      </c>
      <c r="O14" s="5" t="s">
        <v>35</v>
      </c>
      <c r="P14" s="5" t="s">
        <v>35</v>
      </c>
      <c r="Q14" s="5" t="s">
        <v>35</v>
      </c>
      <c r="R14" s="5" t="s">
        <v>35</v>
      </c>
      <c r="S14" s="5" t="s">
        <v>35</v>
      </c>
      <c r="T14" s="87" t="s">
        <v>36</v>
      </c>
      <c r="U14" s="87" t="s">
        <v>37</v>
      </c>
      <c r="V14" s="5" t="s">
        <v>35</v>
      </c>
      <c r="W14" s="5" t="s">
        <v>35</v>
      </c>
      <c r="X14" s="5" t="s">
        <v>35</v>
      </c>
      <c r="Y14" s="5" t="s">
        <v>35</v>
      </c>
      <c r="Z14" s="5" t="s">
        <v>35</v>
      </c>
      <c r="AA14" s="87" t="s">
        <v>36</v>
      </c>
      <c r="AB14" s="87" t="s">
        <v>37</v>
      </c>
      <c r="AC14" s="5" t="s">
        <v>35</v>
      </c>
      <c r="AD14" s="5" t="s">
        <v>35</v>
      </c>
      <c r="AE14" s="5" t="s">
        <v>35</v>
      </c>
      <c r="AF14" s="5" t="s">
        <v>35</v>
      </c>
      <c r="AG14" s="5" t="s">
        <v>35</v>
      </c>
      <c r="AH14" s="87" t="s">
        <v>36</v>
      </c>
      <c r="AI14" s="87" t="s">
        <v>37</v>
      </c>
      <c r="AJ14" s="5" t="s">
        <v>35</v>
      </c>
      <c r="AK14" s="5" t="s">
        <v>35</v>
      </c>
      <c r="AL14" s="5" t="s">
        <v>35</v>
      </c>
      <c r="AM14" s="5" t="s">
        <v>35</v>
      </c>
      <c r="AN14" s="5" t="s">
        <v>35</v>
      </c>
      <c r="AO14" s="87" t="s">
        <v>36</v>
      </c>
      <c r="AP14" s="87" t="s">
        <v>37</v>
      </c>
      <c r="AQ14" s="437"/>
      <c r="AR14" s="4" t="s">
        <v>38</v>
      </c>
      <c r="AS14" s="4" t="s">
        <v>38</v>
      </c>
      <c r="AT14" s="4" t="s">
        <v>38</v>
      </c>
      <c r="AU14" s="4" t="s">
        <v>38</v>
      </c>
      <c r="AV14" s="4" t="s">
        <v>38</v>
      </c>
      <c r="AW14" s="12"/>
      <c r="AX14" s="12"/>
      <c r="AY14" s="12"/>
      <c r="AZ14" s="12"/>
      <c r="BA14" s="12"/>
      <c r="BB14" s="12"/>
      <c r="BC14" s="12"/>
      <c r="BD14" s="12"/>
      <c r="BE14" s="12"/>
      <c r="BF14" s="12"/>
    </row>
    <row r="15" spans="1:59">
      <c r="A15" s="92"/>
      <c r="B15" s="110"/>
      <c r="C15" s="28"/>
      <c r="D15" s="28"/>
      <c r="E15" s="90"/>
      <c r="F15" s="103"/>
      <c r="G15" s="103"/>
      <c r="H15" s="103"/>
      <c r="I15" s="103"/>
      <c r="J15" s="103"/>
      <c r="K15" s="437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9"/>
      <c r="AC15" s="209"/>
      <c r="AD15" s="213"/>
      <c r="AE15" s="25"/>
      <c r="AF15" s="25"/>
      <c r="AG15" s="25"/>
      <c r="AH15" s="25"/>
      <c r="AI15" s="25"/>
      <c r="AJ15" s="25"/>
      <c r="AK15" s="25"/>
      <c r="AL15" s="25"/>
      <c r="AM15" s="90"/>
      <c r="AN15" s="20"/>
      <c r="AO15" s="20"/>
      <c r="AP15" s="20"/>
      <c r="AQ15" s="437"/>
      <c r="AR15" s="25"/>
      <c r="AS15" s="25"/>
      <c r="AT15" s="25"/>
      <c r="AU15" s="25"/>
      <c r="AV15" s="20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8"/>
    </row>
    <row r="16" spans="1:59">
      <c r="A16" s="112">
        <v>5</v>
      </c>
      <c r="B16" s="346" t="s">
        <v>49</v>
      </c>
      <c r="C16" s="27">
        <v>10003744</v>
      </c>
      <c r="D16" s="27" t="s">
        <v>33</v>
      </c>
      <c r="E16" s="105" t="s">
        <v>118</v>
      </c>
      <c r="F16" s="4" t="s">
        <v>38</v>
      </c>
      <c r="G16" s="4" t="s">
        <v>38</v>
      </c>
      <c r="H16" s="4" t="s">
        <v>38</v>
      </c>
      <c r="I16" s="4" t="s">
        <v>38</v>
      </c>
      <c r="J16" s="100" t="s">
        <v>36</v>
      </c>
      <c r="K16" s="437"/>
      <c r="L16" s="100" t="s">
        <v>37</v>
      </c>
      <c r="M16" s="99" t="s">
        <v>39</v>
      </c>
      <c r="N16" s="99" t="s">
        <v>39</v>
      </c>
      <c r="O16" s="99" t="s">
        <v>39</v>
      </c>
      <c r="P16" s="99" t="s">
        <v>39</v>
      </c>
      <c r="Q16" s="99" t="s">
        <v>39</v>
      </c>
      <c r="R16" s="135" t="s">
        <v>36</v>
      </c>
      <c r="S16" s="135" t="s">
        <v>37</v>
      </c>
      <c r="T16" s="99" t="s">
        <v>39</v>
      </c>
      <c r="U16" s="99" t="s">
        <v>39</v>
      </c>
      <c r="V16" s="99" t="s">
        <v>39</v>
      </c>
      <c r="W16" s="99" t="s">
        <v>39</v>
      </c>
      <c r="X16" s="99" t="s">
        <v>39</v>
      </c>
      <c r="Y16" s="135" t="s">
        <v>36</v>
      </c>
      <c r="Z16" s="135" t="s">
        <v>37</v>
      </c>
      <c r="AA16" s="214" t="s">
        <v>39</v>
      </c>
      <c r="AB16" s="215" t="s">
        <v>39</v>
      </c>
      <c r="AC16" s="37" t="s">
        <v>39</v>
      </c>
      <c r="AD16" s="37" t="s">
        <v>39</v>
      </c>
      <c r="AE16" s="214" t="s">
        <v>39</v>
      </c>
      <c r="AF16" s="135" t="s">
        <v>36</v>
      </c>
      <c r="AG16" s="135" t="s">
        <v>37</v>
      </c>
      <c r="AH16" s="214" t="s">
        <v>39</v>
      </c>
      <c r="AI16" s="215" t="s">
        <v>39</v>
      </c>
      <c r="AJ16" s="37" t="s">
        <v>39</v>
      </c>
      <c r="AK16" s="37" t="s">
        <v>39</v>
      </c>
      <c r="AL16" s="214" t="s">
        <v>39</v>
      </c>
      <c r="AM16" s="135" t="s">
        <v>36</v>
      </c>
      <c r="AN16" s="135" t="s">
        <v>37</v>
      </c>
      <c r="AO16" s="214" t="s">
        <v>39</v>
      </c>
      <c r="AP16" s="215" t="s">
        <v>39</v>
      </c>
      <c r="AQ16" s="437"/>
      <c r="AR16" s="37" t="s">
        <v>39</v>
      </c>
      <c r="AS16" s="37" t="s">
        <v>39</v>
      </c>
      <c r="AT16" s="37" t="s">
        <v>39</v>
      </c>
      <c r="AU16" s="135" t="s">
        <v>36</v>
      </c>
      <c r="AV16" s="135" t="s">
        <v>37</v>
      </c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1:61">
      <c r="A17" s="112">
        <v>6</v>
      </c>
      <c r="B17" s="347"/>
      <c r="C17" s="27">
        <v>10003818</v>
      </c>
      <c r="D17" s="27" t="s">
        <v>40</v>
      </c>
      <c r="E17" s="105" t="s">
        <v>121</v>
      </c>
      <c r="F17" s="135" t="s">
        <v>37</v>
      </c>
      <c r="G17" s="4" t="s">
        <v>38</v>
      </c>
      <c r="H17" s="4" t="s">
        <v>38</v>
      </c>
      <c r="I17" s="4" t="s">
        <v>38</v>
      </c>
      <c r="J17" s="4" t="s">
        <v>38</v>
      </c>
      <c r="K17" s="437"/>
      <c r="L17" s="4" t="s">
        <v>38</v>
      </c>
      <c r="M17" s="135" t="s">
        <v>36</v>
      </c>
      <c r="N17" s="135" t="s">
        <v>37</v>
      </c>
      <c r="O17" s="99" t="s">
        <v>39</v>
      </c>
      <c r="P17" s="99" t="s">
        <v>39</v>
      </c>
      <c r="Q17" s="99" t="s">
        <v>39</v>
      </c>
      <c r="R17" s="99" t="s">
        <v>39</v>
      </c>
      <c r="S17" s="99" t="s">
        <v>39</v>
      </c>
      <c r="T17" s="135" t="s">
        <v>36</v>
      </c>
      <c r="U17" s="135" t="s">
        <v>37</v>
      </c>
      <c r="V17" s="99" t="s">
        <v>39</v>
      </c>
      <c r="W17" s="99" t="s">
        <v>39</v>
      </c>
      <c r="X17" s="99" t="s">
        <v>39</v>
      </c>
      <c r="Y17" s="99" t="s">
        <v>39</v>
      </c>
      <c r="Z17" s="99" t="s">
        <v>39</v>
      </c>
      <c r="AA17" s="135" t="s">
        <v>36</v>
      </c>
      <c r="AB17" s="135" t="s">
        <v>37</v>
      </c>
      <c r="AC17" s="99" t="s">
        <v>39</v>
      </c>
      <c r="AD17" s="99" t="s">
        <v>39</v>
      </c>
      <c r="AE17" s="99" t="s">
        <v>39</v>
      </c>
      <c r="AF17" s="99" t="s">
        <v>39</v>
      </c>
      <c r="AG17" s="99" t="s">
        <v>39</v>
      </c>
      <c r="AH17" s="135" t="s">
        <v>36</v>
      </c>
      <c r="AI17" s="135" t="s">
        <v>37</v>
      </c>
      <c r="AJ17" s="37" t="s">
        <v>39</v>
      </c>
      <c r="AK17" s="37" t="s">
        <v>39</v>
      </c>
      <c r="AL17" s="37" t="s">
        <v>39</v>
      </c>
      <c r="AM17" s="37" t="s">
        <v>39</v>
      </c>
      <c r="AN17" s="37" t="s">
        <v>39</v>
      </c>
      <c r="AO17" s="135" t="s">
        <v>36</v>
      </c>
      <c r="AP17" s="135" t="s">
        <v>37</v>
      </c>
      <c r="AQ17" s="437"/>
      <c r="AR17" s="5" t="s">
        <v>35</v>
      </c>
      <c r="AS17" s="5" t="s">
        <v>35</v>
      </c>
      <c r="AT17" s="5" t="s">
        <v>35</v>
      </c>
      <c r="AU17" s="5" t="s">
        <v>35</v>
      </c>
      <c r="AV17" s="5" t="s">
        <v>35</v>
      </c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1:61">
      <c r="A18" s="112">
        <v>7</v>
      </c>
      <c r="B18" s="347"/>
      <c r="C18" s="27">
        <v>10003520</v>
      </c>
      <c r="D18" s="169" t="s">
        <v>40</v>
      </c>
      <c r="E18" s="105" t="s">
        <v>123</v>
      </c>
      <c r="F18" s="4" t="s">
        <v>38</v>
      </c>
      <c r="G18" s="100" t="s">
        <v>36</v>
      </c>
      <c r="H18" s="100" t="s">
        <v>37</v>
      </c>
      <c r="I18" s="4" t="s">
        <v>38</v>
      </c>
      <c r="J18" s="4" t="s">
        <v>38</v>
      </c>
      <c r="K18" s="437"/>
      <c r="L18" s="4" t="s">
        <v>38</v>
      </c>
      <c r="M18" s="4" t="s">
        <v>38</v>
      </c>
      <c r="N18" s="4" t="s">
        <v>38</v>
      </c>
      <c r="O18" s="135" t="s">
        <v>36</v>
      </c>
      <c r="P18" s="135" t="s">
        <v>37</v>
      </c>
      <c r="Q18" s="99" t="s">
        <v>39</v>
      </c>
      <c r="R18" s="99" t="s">
        <v>39</v>
      </c>
      <c r="S18" s="99" t="s">
        <v>39</v>
      </c>
      <c r="T18" s="99" t="s">
        <v>39</v>
      </c>
      <c r="U18" s="99" t="s">
        <v>39</v>
      </c>
      <c r="V18" s="135" t="s">
        <v>36</v>
      </c>
      <c r="W18" s="135" t="s">
        <v>37</v>
      </c>
      <c r="X18" s="99" t="s">
        <v>39</v>
      </c>
      <c r="Y18" s="214" t="s">
        <v>39</v>
      </c>
      <c r="Z18" s="214" t="s">
        <v>39</v>
      </c>
      <c r="AA18" s="214" t="s">
        <v>39</v>
      </c>
      <c r="AB18" s="214" t="s">
        <v>39</v>
      </c>
      <c r="AC18" s="216" t="s">
        <v>36</v>
      </c>
      <c r="AD18" s="216" t="s">
        <v>37</v>
      </c>
      <c r="AE18" s="99" t="s">
        <v>39</v>
      </c>
      <c r="AF18" s="214" t="s">
        <v>39</v>
      </c>
      <c r="AG18" s="214" t="s">
        <v>39</v>
      </c>
      <c r="AH18" s="214" t="s">
        <v>39</v>
      </c>
      <c r="AI18" s="214" t="s">
        <v>39</v>
      </c>
      <c r="AJ18" s="216" t="s">
        <v>36</v>
      </c>
      <c r="AK18" s="216" t="s">
        <v>37</v>
      </c>
      <c r="AL18" s="37" t="s">
        <v>39</v>
      </c>
      <c r="AM18" s="214" t="s">
        <v>39</v>
      </c>
      <c r="AN18" s="214" t="s">
        <v>39</v>
      </c>
      <c r="AO18" s="214" t="s">
        <v>39</v>
      </c>
      <c r="AP18" s="214" t="s">
        <v>39</v>
      </c>
      <c r="AQ18" s="437"/>
      <c r="AR18" s="216" t="s">
        <v>36</v>
      </c>
      <c r="AS18" s="216" t="s">
        <v>37</v>
      </c>
      <c r="AT18" s="5" t="s">
        <v>35</v>
      </c>
      <c r="AU18" s="5" t="s">
        <v>35</v>
      </c>
      <c r="AV18" s="5" t="s">
        <v>35</v>
      </c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1:61" s="303" customFormat="1" hidden="1">
      <c r="A19" s="291">
        <v>8</v>
      </c>
      <c r="B19" s="292"/>
      <c r="C19" s="304">
        <v>10003606</v>
      </c>
      <c r="D19" s="293" t="s">
        <v>33</v>
      </c>
      <c r="E19" s="305" t="s">
        <v>56</v>
      </c>
      <c r="F19" s="300" t="s">
        <v>37</v>
      </c>
      <c r="G19" s="298" t="s">
        <v>39</v>
      </c>
      <c r="H19" s="298" t="s">
        <v>39</v>
      </c>
      <c r="I19" s="298" t="s">
        <v>39</v>
      </c>
      <c r="J19" s="298" t="s">
        <v>39</v>
      </c>
      <c r="K19" s="437"/>
      <c r="L19" s="298" t="s">
        <v>39</v>
      </c>
      <c r="M19" s="300" t="s">
        <v>36</v>
      </c>
      <c r="N19" s="300" t="s">
        <v>37</v>
      </c>
      <c r="O19" s="298" t="s">
        <v>39</v>
      </c>
      <c r="P19" s="298" t="s">
        <v>39</v>
      </c>
      <c r="Q19" s="298" t="s">
        <v>39</v>
      </c>
      <c r="R19" s="298" t="s">
        <v>39</v>
      </c>
      <c r="S19" s="298" t="s">
        <v>39</v>
      </c>
      <c r="T19" s="306" t="s">
        <v>36</v>
      </c>
      <c r="U19" s="306" t="s">
        <v>37</v>
      </c>
      <c r="V19" s="298" t="s">
        <v>39</v>
      </c>
      <c r="W19" s="298" t="s">
        <v>39</v>
      </c>
      <c r="X19" s="298" t="s">
        <v>39</v>
      </c>
      <c r="Y19" s="298" t="s">
        <v>39</v>
      </c>
      <c r="Z19" s="298" t="s">
        <v>39</v>
      </c>
      <c r="AA19" s="300" t="s">
        <v>36</v>
      </c>
      <c r="AB19" s="300" t="s">
        <v>37</v>
      </c>
      <c r="AC19" s="298" t="s">
        <v>39</v>
      </c>
      <c r="AD19" s="298" t="s">
        <v>39</v>
      </c>
      <c r="AE19" s="298" t="s">
        <v>39</v>
      </c>
      <c r="AF19" s="298" t="s">
        <v>39</v>
      </c>
      <c r="AG19" s="298" t="s">
        <v>39</v>
      </c>
      <c r="AH19" s="300" t="s">
        <v>36</v>
      </c>
      <c r="AI19" s="300" t="s">
        <v>37</v>
      </c>
      <c r="AJ19" s="298" t="s">
        <v>39</v>
      </c>
      <c r="AK19" s="298" t="s">
        <v>39</v>
      </c>
      <c r="AL19" s="298" t="s">
        <v>39</v>
      </c>
      <c r="AM19" s="298" t="s">
        <v>39</v>
      </c>
      <c r="AN19" s="298" t="s">
        <v>39</v>
      </c>
      <c r="AO19" s="300" t="s">
        <v>36</v>
      </c>
      <c r="AP19" s="300" t="s">
        <v>37</v>
      </c>
      <c r="AQ19" s="437"/>
      <c r="AR19" s="308" t="s">
        <v>37</v>
      </c>
      <c r="AS19" s="309" t="s">
        <v>39</v>
      </c>
      <c r="AT19" s="309" t="s">
        <v>39</v>
      </c>
      <c r="AU19" s="309" t="s">
        <v>39</v>
      </c>
      <c r="AV19" s="309" t="s">
        <v>39</v>
      </c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</row>
    <row r="20" spans="1:61">
      <c r="A20" s="92"/>
      <c r="B20" s="110"/>
      <c r="C20" s="28"/>
      <c r="D20" s="171"/>
      <c r="E20" s="90"/>
      <c r="F20" s="103"/>
      <c r="G20" s="103"/>
      <c r="H20" s="103"/>
      <c r="I20" s="103"/>
      <c r="J20" s="103"/>
      <c r="K20" s="437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4"/>
      <c r="AC20" s="204"/>
      <c r="AD20" s="205"/>
      <c r="AE20" s="25"/>
      <c r="AF20" s="25"/>
      <c r="AG20" s="25"/>
      <c r="AH20" s="25"/>
      <c r="AI20" s="25"/>
      <c r="AJ20" s="25"/>
      <c r="AK20" s="90"/>
      <c r="AL20" s="91"/>
      <c r="AM20" s="91"/>
      <c r="AN20" s="20"/>
      <c r="AO20" s="20"/>
      <c r="AP20" s="20"/>
      <c r="AQ20" s="437"/>
      <c r="AR20" s="91"/>
      <c r="AS20" s="91"/>
      <c r="AT20" s="91"/>
      <c r="AU20" s="92"/>
      <c r="AV20" s="20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8"/>
      <c r="BH20" s="8"/>
      <c r="BI20" s="8"/>
    </row>
    <row r="21" spans="1:61">
      <c r="A21" s="112">
        <v>9</v>
      </c>
      <c r="B21" s="399" t="s">
        <v>57</v>
      </c>
      <c r="C21" s="27">
        <v>10003742</v>
      </c>
      <c r="D21" s="169" t="s">
        <v>33</v>
      </c>
      <c r="E21" s="105" t="s">
        <v>227</v>
      </c>
      <c r="F21" s="5" t="s">
        <v>35</v>
      </c>
      <c r="G21" s="5" t="s">
        <v>35</v>
      </c>
      <c r="H21" s="5" t="s">
        <v>35</v>
      </c>
      <c r="I21" s="5" t="s">
        <v>35</v>
      </c>
      <c r="J21" s="87" t="s">
        <v>36</v>
      </c>
      <c r="K21" s="437"/>
      <c r="L21" s="87" t="s">
        <v>37</v>
      </c>
      <c r="M21" s="4" t="s">
        <v>38</v>
      </c>
      <c r="N21" s="4" t="s">
        <v>38</v>
      </c>
      <c r="O21" s="4" t="s">
        <v>38</v>
      </c>
      <c r="P21" s="4" t="s">
        <v>38</v>
      </c>
      <c r="Q21" s="4" t="s">
        <v>38</v>
      </c>
      <c r="R21" s="87" t="s">
        <v>36</v>
      </c>
      <c r="S21" s="87" t="s">
        <v>37</v>
      </c>
      <c r="T21" s="4" t="s">
        <v>38</v>
      </c>
      <c r="U21" s="4" t="s">
        <v>38</v>
      </c>
      <c r="V21" s="4" t="s">
        <v>38</v>
      </c>
      <c r="W21" s="4" t="s">
        <v>38</v>
      </c>
      <c r="X21" s="4" t="s">
        <v>38</v>
      </c>
      <c r="Y21" s="87" t="s">
        <v>36</v>
      </c>
      <c r="Z21" s="87" t="s">
        <v>37</v>
      </c>
      <c r="AA21" s="102" t="s">
        <v>38</v>
      </c>
      <c r="AB21" s="107" t="s">
        <v>38</v>
      </c>
      <c r="AC21" s="4" t="s">
        <v>38</v>
      </c>
      <c r="AD21" s="4" t="s">
        <v>38</v>
      </c>
      <c r="AE21" s="4" t="s">
        <v>38</v>
      </c>
      <c r="AF21" s="211" t="s">
        <v>36</v>
      </c>
      <c r="AG21" s="211" t="s">
        <v>37</v>
      </c>
      <c r="AH21" s="107" t="s">
        <v>38</v>
      </c>
      <c r="AI21" s="4" t="s">
        <v>38</v>
      </c>
      <c r="AJ21" s="4" t="s">
        <v>38</v>
      </c>
      <c r="AK21" s="4" t="s">
        <v>38</v>
      </c>
      <c r="AL21" s="4" t="s">
        <v>38</v>
      </c>
      <c r="AM21" s="211" t="s">
        <v>36</v>
      </c>
      <c r="AN21" s="211" t="s">
        <v>37</v>
      </c>
      <c r="AO21" s="4" t="s">
        <v>38</v>
      </c>
      <c r="AP21" s="4" t="s">
        <v>38</v>
      </c>
      <c r="AQ21" s="437"/>
      <c r="AR21" s="4" t="s">
        <v>38</v>
      </c>
      <c r="AS21" s="4" t="s">
        <v>38</v>
      </c>
      <c r="AT21" s="4" t="s">
        <v>38</v>
      </c>
      <c r="AU21" s="211" t="s">
        <v>36</v>
      </c>
      <c r="AV21" s="211" t="s">
        <v>37</v>
      </c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61">
      <c r="A22" s="112">
        <v>10</v>
      </c>
      <c r="B22" s="399"/>
      <c r="C22" s="27">
        <v>10003745</v>
      </c>
      <c r="D22" s="169" t="s">
        <v>33</v>
      </c>
      <c r="E22" s="105" t="s">
        <v>59</v>
      </c>
      <c r="F22" s="100" t="s">
        <v>37</v>
      </c>
      <c r="G22" s="5" t="s">
        <v>35</v>
      </c>
      <c r="H22" s="5" t="s">
        <v>35</v>
      </c>
      <c r="I22" s="5" t="s">
        <v>35</v>
      </c>
      <c r="J22" s="5" t="s">
        <v>35</v>
      </c>
      <c r="K22" s="437"/>
      <c r="L22" s="5" t="s">
        <v>35</v>
      </c>
      <c r="M22" s="100" t="s">
        <v>54</v>
      </c>
      <c r="N22" s="100" t="s">
        <v>37</v>
      </c>
      <c r="O22" s="4" t="s">
        <v>38</v>
      </c>
      <c r="P22" s="4" t="s">
        <v>38</v>
      </c>
      <c r="Q22" s="4" t="s">
        <v>38</v>
      </c>
      <c r="R22" s="4" t="s">
        <v>38</v>
      </c>
      <c r="S22" s="4" t="s">
        <v>38</v>
      </c>
      <c r="T22" s="100" t="s">
        <v>54</v>
      </c>
      <c r="U22" s="100" t="s">
        <v>37</v>
      </c>
      <c r="V22" s="4" t="s">
        <v>38</v>
      </c>
      <c r="W22" s="4" t="s">
        <v>38</v>
      </c>
      <c r="X22" s="4" t="s">
        <v>38</v>
      </c>
      <c r="Y22" s="4" t="s">
        <v>38</v>
      </c>
      <c r="Z22" s="4" t="s">
        <v>38</v>
      </c>
      <c r="AA22" s="100" t="s">
        <v>54</v>
      </c>
      <c r="AB22" s="100" t="s">
        <v>37</v>
      </c>
      <c r="AC22" s="4" t="s">
        <v>38</v>
      </c>
      <c r="AD22" s="4" t="s">
        <v>38</v>
      </c>
      <c r="AE22" s="4" t="s">
        <v>38</v>
      </c>
      <c r="AF22" s="4" t="s">
        <v>38</v>
      </c>
      <c r="AG22" s="4" t="s">
        <v>38</v>
      </c>
      <c r="AH22" s="100" t="s">
        <v>54</v>
      </c>
      <c r="AI22" s="100" t="s">
        <v>37</v>
      </c>
      <c r="AJ22" s="4" t="s">
        <v>38</v>
      </c>
      <c r="AK22" s="4" t="s">
        <v>38</v>
      </c>
      <c r="AL22" s="4" t="s">
        <v>38</v>
      </c>
      <c r="AM22" s="4" t="s">
        <v>38</v>
      </c>
      <c r="AN22" s="4" t="s">
        <v>38</v>
      </c>
      <c r="AO22" s="100" t="s">
        <v>54</v>
      </c>
      <c r="AP22" s="100" t="s">
        <v>37</v>
      </c>
      <c r="AQ22" s="437"/>
      <c r="AR22" s="214" t="s">
        <v>39</v>
      </c>
      <c r="AS22" s="214" t="s">
        <v>39</v>
      </c>
      <c r="AT22" s="214" t="s">
        <v>39</v>
      </c>
      <c r="AU22" s="214" t="s">
        <v>39</v>
      </c>
      <c r="AV22" s="214" t="s">
        <v>39</v>
      </c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61">
      <c r="A23" s="112">
        <v>11</v>
      </c>
      <c r="B23" s="399"/>
      <c r="C23" s="27">
        <v>10003626</v>
      </c>
      <c r="D23" s="169" t="s">
        <v>40</v>
      </c>
      <c r="E23" s="105" t="s">
        <v>128</v>
      </c>
      <c r="F23" s="5" t="s">
        <v>35</v>
      </c>
      <c r="G23" s="87" t="s">
        <v>36</v>
      </c>
      <c r="H23" s="87" t="s">
        <v>37</v>
      </c>
      <c r="I23" s="4" t="s">
        <v>38</v>
      </c>
      <c r="J23" s="4" t="s">
        <v>38</v>
      </c>
      <c r="K23" s="437"/>
      <c r="L23" s="4" t="s">
        <v>38</v>
      </c>
      <c r="M23" s="4" t="s">
        <v>38</v>
      </c>
      <c r="N23" s="4" t="s">
        <v>38</v>
      </c>
      <c r="O23" s="87" t="s">
        <v>36</v>
      </c>
      <c r="P23" s="87" t="s">
        <v>37</v>
      </c>
      <c r="Q23" s="102" t="s">
        <v>38</v>
      </c>
      <c r="R23" s="102" t="s">
        <v>38</v>
      </c>
      <c r="S23" s="102" t="s">
        <v>38</v>
      </c>
      <c r="T23" s="102" t="s">
        <v>38</v>
      </c>
      <c r="U23" s="102" t="s">
        <v>38</v>
      </c>
      <c r="V23" s="87" t="s">
        <v>36</v>
      </c>
      <c r="W23" s="87" t="s">
        <v>37</v>
      </c>
      <c r="X23" s="102" t="s">
        <v>38</v>
      </c>
      <c r="Y23" s="102" t="s">
        <v>38</v>
      </c>
      <c r="Z23" s="102" t="s">
        <v>38</v>
      </c>
      <c r="AA23" s="102" t="s">
        <v>38</v>
      </c>
      <c r="AB23" s="102" t="s">
        <v>38</v>
      </c>
      <c r="AC23" s="87" t="s">
        <v>36</v>
      </c>
      <c r="AD23" s="87" t="s">
        <v>37</v>
      </c>
      <c r="AE23" s="102" t="s">
        <v>38</v>
      </c>
      <c r="AF23" s="102" t="s">
        <v>38</v>
      </c>
      <c r="AG23" s="102" t="s">
        <v>38</v>
      </c>
      <c r="AH23" s="102" t="s">
        <v>38</v>
      </c>
      <c r="AI23" s="102" t="s">
        <v>38</v>
      </c>
      <c r="AJ23" s="87" t="s">
        <v>36</v>
      </c>
      <c r="AK23" s="87" t="s">
        <v>37</v>
      </c>
      <c r="AL23" s="4" t="s">
        <v>38</v>
      </c>
      <c r="AM23" s="4" t="s">
        <v>38</v>
      </c>
      <c r="AN23" s="4" t="s">
        <v>38</v>
      </c>
      <c r="AO23" s="4" t="s">
        <v>38</v>
      </c>
      <c r="AP23" s="4" t="s">
        <v>38</v>
      </c>
      <c r="AQ23" s="437"/>
      <c r="AR23" s="87" t="s">
        <v>36</v>
      </c>
      <c r="AS23" s="87" t="s">
        <v>37</v>
      </c>
      <c r="AT23" s="214" t="s">
        <v>39</v>
      </c>
      <c r="AU23" s="214" t="s">
        <v>39</v>
      </c>
      <c r="AV23" s="214" t="s">
        <v>39</v>
      </c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61">
      <c r="A24" s="112">
        <v>12</v>
      </c>
      <c r="B24" s="399"/>
      <c r="C24" s="27">
        <v>10004376</v>
      </c>
      <c r="D24" s="169" t="s">
        <v>40</v>
      </c>
      <c r="E24" s="105" t="s">
        <v>63</v>
      </c>
      <c r="F24" s="5" t="s">
        <v>35</v>
      </c>
      <c r="G24" s="87" t="s">
        <v>36</v>
      </c>
      <c r="H24" s="87" t="s">
        <v>37</v>
      </c>
      <c r="I24" s="4" t="s">
        <v>38</v>
      </c>
      <c r="J24" s="4" t="s">
        <v>38</v>
      </c>
      <c r="K24" s="438"/>
      <c r="L24" s="4" t="s">
        <v>38</v>
      </c>
      <c r="M24" s="4" t="s">
        <v>38</v>
      </c>
      <c r="N24" s="4" t="s">
        <v>38</v>
      </c>
      <c r="O24" s="87" t="s">
        <v>36</v>
      </c>
      <c r="P24" s="87" t="s">
        <v>37</v>
      </c>
      <c r="Q24" s="102" t="s">
        <v>38</v>
      </c>
      <c r="R24" s="102" t="s">
        <v>38</v>
      </c>
      <c r="S24" s="102" t="s">
        <v>38</v>
      </c>
      <c r="T24" s="102" t="s">
        <v>38</v>
      </c>
      <c r="U24" s="102" t="s">
        <v>38</v>
      </c>
      <c r="V24" s="87" t="s">
        <v>36</v>
      </c>
      <c r="W24" s="87" t="s">
        <v>37</v>
      </c>
      <c r="X24" s="102" t="s">
        <v>38</v>
      </c>
      <c r="Y24" s="102" t="s">
        <v>38</v>
      </c>
      <c r="Z24" s="102" t="s">
        <v>38</v>
      </c>
      <c r="AA24" s="102" t="s">
        <v>38</v>
      </c>
      <c r="AB24" s="102" t="s">
        <v>38</v>
      </c>
      <c r="AC24" s="87" t="s">
        <v>36</v>
      </c>
      <c r="AD24" s="87" t="s">
        <v>37</v>
      </c>
      <c r="AE24" s="102" t="s">
        <v>38</v>
      </c>
      <c r="AF24" s="102" t="s">
        <v>38</v>
      </c>
      <c r="AG24" s="102" t="s">
        <v>38</v>
      </c>
      <c r="AH24" s="102" t="s">
        <v>38</v>
      </c>
      <c r="AI24" s="102" t="s">
        <v>38</v>
      </c>
      <c r="AJ24" s="87" t="s">
        <v>36</v>
      </c>
      <c r="AK24" s="87" t="s">
        <v>37</v>
      </c>
      <c r="AL24" s="4" t="s">
        <v>38</v>
      </c>
      <c r="AM24" s="4" t="s">
        <v>38</v>
      </c>
      <c r="AN24" s="4" t="s">
        <v>38</v>
      </c>
      <c r="AO24" s="4" t="s">
        <v>38</v>
      </c>
      <c r="AP24" s="4" t="s">
        <v>38</v>
      </c>
      <c r="AQ24" s="437"/>
      <c r="AR24" s="87" t="s">
        <v>36</v>
      </c>
      <c r="AS24" s="87" t="s">
        <v>37</v>
      </c>
      <c r="AT24" s="214" t="s">
        <v>39</v>
      </c>
      <c r="AU24" s="214" t="s">
        <v>39</v>
      </c>
      <c r="AV24" s="214" t="s">
        <v>39</v>
      </c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6" spans="1:61">
      <c r="B26" s="372" t="s">
        <v>131</v>
      </c>
      <c r="C26" s="372"/>
    </row>
    <row r="27" spans="1:61">
      <c r="B27" s="264" t="s">
        <v>23</v>
      </c>
      <c r="C27" s="264" t="s">
        <v>132</v>
      </c>
    </row>
    <row r="28" spans="1:61">
      <c r="B28" s="264" t="s">
        <v>24</v>
      </c>
      <c r="C28" s="264" t="s">
        <v>133</v>
      </c>
    </row>
    <row r="29" spans="1:61">
      <c r="B29" s="264" t="s">
        <v>26</v>
      </c>
      <c r="C29" s="264" t="s">
        <v>134</v>
      </c>
    </row>
    <row r="30" spans="1:61">
      <c r="B30" s="264" t="s">
        <v>36</v>
      </c>
      <c r="C30" s="264" t="s">
        <v>135</v>
      </c>
    </row>
    <row r="31" spans="1:61">
      <c r="B31" s="264" t="s">
        <v>37</v>
      </c>
      <c r="C31" s="264" t="s">
        <v>136</v>
      </c>
    </row>
    <row r="32" spans="1:61">
      <c r="B32" s="264" t="s">
        <v>61</v>
      </c>
      <c r="C32" s="264" t="s">
        <v>137</v>
      </c>
    </row>
    <row r="33" spans="2:3">
      <c r="B33" s="264" t="s">
        <v>178</v>
      </c>
      <c r="C33" s="264" t="s">
        <v>179</v>
      </c>
    </row>
    <row r="35" spans="2:3">
      <c r="B35" s="372" t="s">
        <v>139</v>
      </c>
      <c r="C35" s="372"/>
    </row>
    <row r="36" spans="2:3">
      <c r="B36" s="266" t="s">
        <v>140</v>
      </c>
      <c r="C36" s="266" t="s">
        <v>30</v>
      </c>
    </row>
    <row r="37" spans="2:3">
      <c r="B37" s="267" t="s">
        <v>250</v>
      </c>
      <c r="C37" s="267">
        <v>45900</v>
      </c>
    </row>
  </sheetData>
  <sheetProtection autoFilter="0"/>
  <mergeCells count="35">
    <mergeCell ref="F6:J6"/>
    <mergeCell ref="K6:K24"/>
    <mergeCell ref="B16:B18"/>
    <mergeCell ref="B21:B24"/>
    <mergeCell ref="B26:C26"/>
    <mergeCell ref="B8:E8"/>
    <mergeCell ref="B11:B14"/>
    <mergeCell ref="B1:C1"/>
    <mergeCell ref="A6:A9"/>
    <mergeCell ref="AR6:AV6"/>
    <mergeCell ref="B7:E7"/>
    <mergeCell ref="F7:G7"/>
    <mergeCell ref="H7:J7"/>
    <mergeCell ref="L7:O7"/>
    <mergeCell ref="P7:V7"/>
    <mergeCell ref="W7:AC7"/>
    <mergeCell ref="AD7:AJ7"/>
    <mergeCell ref="AK7:AO7"/>
    <mergeCell ref="AS7:AV7"/>
    <mergeCell ref="AQ6:AQ24"/>
    <mergeCell ref="F10:J10"/>
    <mergeCell ref="B9:E9"/>
    <mergeCell ref="L6:AP6"/>
    <mergeCell ref="B35:C35"/>
    <mergeCell ref="AW10:BF10"/>
    <mergeCell ref="AW8:AW9"/>
    <mergeCell ref="AX8:AX9"/>
    <mergeCell ref="AY8:AY9"/>
    <mergeCell ref="AZ8:AZ9"/>
    <mergeCell ref="BA8:BA9"/>
    <mergeCell ref="BB8:BB9"/>
    <mergeCell ref="BC8:BC9"/>
    <mergeCell ref="BD8:BD9"/>
    <mergeCell ref="BE8:BE9"/>
    <mergeCell ref="BF8:BF9"/>
  </mergeCells>
  <dataValidations count="2">
    <dataValidation type="list" allowBlank="1" showInputMessage="1" showErrorMessage="1" sqref="F15" xr:uid="{F2CBB29C-2C4C-4A18-88F9-893681BA99EB}">
      <formula1>INDIRECT(C15:C17)</formula1>
    </dataValidation>
    <dataValidation type="list" allowBlank="1" showInputMessage="1" showErrorMessage="1" sqref="AR15" xr:uid="{93774A29-C137-4D3C-AE1A-BD4F6D39A254}">
      <formula1>INDIRECT(#REF!)</formula1>
    </dataValidation>
  </dataValidations>
  <hyperlinks>
    <hyperlink ref="AP5" r:id="rId1" xr:uid="{54E4BA35-9D88-45EF-A0F3-F3AEC7DB6504}"/>
    <hyperlink ref="AV5" r:id="rId2" xr:uid="{BA1C69B4-E6AE-4FB9-8BC9-F84572C5CD6E}"/>
  </hyperlinks>
  <pageMargins left="0.7" right="0.7" top="0.75" bottom="0.75" header="0.3" footer="0.3"/>
  <pageSetup orientation="portrait" horizontalDpi="200" verticalDpi="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41220C80522B46AC88D95022BCF18D" ma:contentTypeVersion="14" ma:contentTypeDescription="Create a new document." ma:contentTypeScope="" ma:versionID="6dacc91874bc0d6599cbcdf7d72a816e">
  <xsd:schema xmlns:xsd="http://www.w3.org/2001/XMLSchema" xmlns:xs="http://www.w3.org/2001/XMLSchema" xmlns:p="http://schemas.microsoft.com/office/2006/metadata/properties" xmlns:ns2="c05250de-5f62-47c8-94c9-999b5bc4d683" xmlns:ns3="6f657e35-ff2e-4836-9a68-a9cb46f86c40" targetNamespace="http://schemas.microsoft.com/office/2006/metadata/properties" ma:root="true" ma:fieldsID="ee11e477d132786747455ef7ed3bb84a" ns2:_="" ns3:_="">
    <xsd:import namespace="c05250de-5f62-47c8-94c9-999b5bc4d683"/>
    <xsd:import namespace="6f657e35-ff2e-4836-9a68-a9cb46f86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hisisforOracleAdminfromVasu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250de-5f62-47c8-94c9-999b5bc4d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a073271-2a4f-41ee-9da1-7e3bc4c929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ThisisforOracleAdminfromVasu" ma:index="19" nillable="true" ma:displayName="Explanation" ma:format="Dropdown" ma:internalName="ThisisforOracleAdminfromVasu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57e35-ff2e-4836-9a68-a9cb46f86c4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6d4d0e-2537-4617-8ebe-35408a6e9752}" ma:internalName="TaxCatchAll" ma:showField="CatchAllData" ma:web="6f657e35-ff2e-4836-9a68-a9cb46f86c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657e35-ff2e-4836-9a68-a9cb46f86c40" xsi:nil="true"/>
    <ThisisforOracleAdminfromVasu xmlns="c05250de-5f62-47c8-94c9-999b5bc4d683" xsi:nil="true"/>
    <lcf76f155ced4ddcb4097134ff3c332f xmlns="c05250de-5f62-47c8-94c9-999b5bc4d68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F5501C-1C40-4DE4-A426-F6CEF550C14A}"/>
</file>

<file path=customXml/itemProps2.xml><?xml version="1.0" encoding="utf-8"?>
<ds:datastoreItem xmlns:ds="http://schemas.openxmlformats.org/officeDocument/2006/customXml" ds:itemID="{84459FE6-D942-4A49-A65F-1F9E06D5DD40}"/>
</file>

<file path=customXml/itemProps3.xml><?xml version="1.0" encoding="utf-8"?>
<ds:datastoreItem xmlns:ds="http://schemas.openxmlformats.org/officeDocument/2006/customXml" ds:itemID="{90273936-1845-4A3F-A1EF-CC7084C413F5}"/>
</file>

<file path=docMetadata/LabelInfo.xml><?xml version="1.0" encoding="utf-8"?>
<clbl:labelList xmlns:clbl="http://schemas.microsoft.com/office/2020/mipLabelMetadata">
  <clbl:label id="{fe4bc684-102f-461d-a6dc-b1e58752f380}" enabled="1" method="Standard" siteId="{2d75a51b-29e5-45d5-a5c5-5aa979cb6a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Commerzbank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Annavi, Yaashan Raj</dc:creator>
  <cp:keywords/>
  <dc:description/>
  <cp:lastModifiedBy/>
  <cp:revision/>
  <dcterms:created xsi:type="dcterms:W3CDTF">2024-10-24T11:10:15Z</dcterms:created>
  <dcterms:modified xsi:type="dcterms:W3CDTF">2025-05-21T03:12:49Z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0x0101004241220C80522B46AC88D95022BCF18D</vt:lpwstr>
  </property>
  <property fmtid="{D5CDD505-2E9C-101B-9397-08002B2CF9AE}" pid="3" name="MediaServiceImageTags">
    <vt:lpwstr/>
  </property>
</Properties>
</file>